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UMBO\Downloads\Excel_Dashboards\Ecommerce Sales Analysis\"/>
    </mc:Choice>
  </mc:AlternateContent>
  <xr:revisionPtr revIDLastSave="0" documentId="8_{AFCB0FCF-DD2F-4169-810B-5DDAB777D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4" r:id="rId1"/>
    <sheet name="Combo chart" sheetId="3" r:id="rId2"/>
    <sheet name="waterfall chart" sheetId="4" r:id="rId3"/>
    <sheet name="Pie chart" sheetId="5" r:id="rId4"/>
    <sheet name="Map chart" sheetId="6" r:id="rId5"/>
    <sheet name="Top 5 " sheetId="7" r:id="rId6"/>
    <sheet name="KPI" sheetId="9" r:id="rId7"/>
    <sheet name="KPI Year On Year" sheetId="13" r:id="rId8"/>
    <sheet name="Data" sheetId="1" r:id="rId9"/>
  </sheets>
  <definedNames>
    <definedName name="_xlchart.v1.4" hidden="1">'waterfall chart'!$D$4:$D$7</definedName>
    <definedName name="_xlchart.v1.5" hidden="1">'waterfall chart'!$E$3</definedName>
    <definedName name="_xlchart.v1.6" hidden="1">'waterfall chart'!$E$4:$E$7</definedName>
    <definedName name="_xlchart.v1.7" hidden="1">'waterfall chart'!$D$4:$D$7</definedName>
    <definedName name="_xlchart.v1.8" hidden="1">'waterfall chart'!$E$3</definedName>
    <definedName name="_xlchart.v1.9" hidden="1">'waterfall chart'!$E$4:$E$7</definedName>
    <definedName name="_xlchart.v5.0" hidden="1">'Map chart'!$D$3</definedName>
    <definedName name="_xlchart.v5.1" hidden="1">'Map chart'!$D$4:$D$52</definedName>
    <definedName name="_xlchart.v5.10" hidden="1">'Map chart'!$D$3</definedName>
    <definedName name="_xlchart.v5.11" hidden="1">'Map chart'!$D$4:$D$52</definedName>
    <definedName name="_xlchart.v5.12" hidden="1">'Map chart'!$E$3</definedName>
    <definedName name="_xlchart.v5.13" hidden="1">'Map chart'!$E$4:$E$52</definedName>
    <definedName name="_xlchart.v5.2" hidden="1">'Map chart'!$E$3</definedName>
    <definedName name="_xlchart.v5.3" hidden="1">'Map chart'!$E$4:$E$52</definedName>
    <definedName name="Segment_Region">#N/A</definedName>
    <definedName name="Segment_Segment">#N/A</definedName>
    <definedName name="Segment_Year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gYS6wfnPy0iIjdhtUlD2xFm8j14w=="/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4" i="6"/>
  <c r="F9" i="13"/>
  <c r="E9" i="13"/>
  <c r="D9" i="13"/>
  <c r="C9" i="13"/>
  <c r="B9" i="13"/>
  <c r="N17" i="9"/>
  <c r="K17" i="9"/>
  <c r="H17" i="9"/>
  <c r="E17" i="9"/>
  <c r="B17" i="9"/>
  <c r="E5" i="6"/>
  <c r="E17" i="6"/>
  <c r="E29" i="6"/>
  <c r="E41" i="6"/>
  <c r="E18" i="6"/>
  <c r="E42" i="6"/>
  <c r="E19" i="6"/>
  <c r="E31" i="6"/>
  <c r="E8" i="6"/>
  <c r="E32" i="6"/>
  <c r="E9" i="6"/>
  <c r="E33" i="6"/>
  <c r="E10" i="6"/>
  <c r="E34" i="6"/>
  <c r="E11" i="6"/>
  <c r="E35" i="6"/>
  <c r="E12" i="6"/>
  <c r="E36" i="6"/>
  <c r="E13" i="6"/>
  <c r="E37" i="6"/>
  <c r="E14" i="6"/>
  <c r="E38" i="6"/>
  <c r="E15" i="6"/>
  <c r="E51" i="6"/>
  <c r="E28" i="6"/>
  <c r="E52" i="6"/>
  <c r="E6" i="6"/>
  <c r="E30" i="6"/>
  <c r="E7" i="6"/>
  <c r="E43" i="6"/>
  <c r="E20" i="6"/>
  <c r="E44" i="6"/>
  <c r="E21" i="6"/>
  <c r="E45" i="6"/>
  <c r="E22" i="6"/>
  <c r="E46" i="6"/>
  <c r="E23" i="6"/>
  <c r="E47" i="6"/>
  <c r="E24" i="6"/>
  <c r="E48" i="6"/>
  <c r="E25" i="6"/>
  <c r="E49" i="6"/>
  <c r="E26" i="6"/>
  <c r="E50" i="6"/>
  <c r="E39" i="6"/>
  <c r="E16" i="6"/>
  <c r="E40" i="6"/>
  <c r="E27" i="6"/>
  <c r="E4" i="6"/>
  <c r="E7" i="4"/>
  <c r="E6" i="4"/>
  <c r="E5" i="4"/>
  <c r="E4" i="4"/>
  <c r="D5" i="4"/>
  <c r="D6" i="4"/>
  <c r="D4" i="4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<sst xmlns="http://schemas.openxmlformats.org/spreadsheetml/2006/main" count="130118" uniqueCount="10954">
  <si>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</si>
  <si>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</si>
  <si>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</si>
  <si>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</si>
  <si>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</si>
  <si>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</si>
  <si>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</si>
  <si>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</si>
  <si>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</si>
  <si>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</si>
  <si>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</si>
  <si>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</si>
  <si>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</si>
  <si>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</si>
  <si>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</si>
  <si>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</si>
  <si>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</si>
  <si>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</si>
  <si>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</si>
  <si>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</si>
  <si>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</si>
  <si>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</si>
  <si>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</si>
  <si>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</si>
  <si>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</si>
  <si>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</si>
  <si>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</si>
  <si>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</si>
  <si>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</si>
  <si>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</si>
  <si>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</si>
  <si>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</si>
  <si>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</si>
  <si>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</si>
  <si>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</si>
  <si>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</si>
  <si>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</si>
  <si>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</si>
  <si>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</si>
  <si>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</si>
  <si>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</si>
  <si>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</si>
  <si>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</si>
  <si>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</si>
  <si>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</si>
  <si>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</si>
  <si>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</si>
  <si>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</si>
  <si>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</si>
  <si>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</si>
  <si>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</si>
  <si>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</si>
  <si>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</si>
  <si>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</si>
  <si>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</si>
  <si>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</si>
  <si>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</si>
  <si>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</si>
  <si>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</si>
  <si>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</si>
  <si>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</si>
  <si>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</si>
  <si>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</si>
  <si>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</si>
  <si>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</si>
  <si>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</si>
  <si>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</si>
  <si>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</si>
  <si>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</si>
  <si>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</si>
  <si>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</si>
  <si>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</si>
  <si>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</si>
  <si>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</si>
  <si>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</si>
  <si>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</si>
  <si>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</si>
  <si>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</si>
  <si>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</si>
  <si>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</si>
  <si>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</si>
  <si>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</si>
  <si>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</si>
  <si>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</si>
  <si>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</si>
  <si>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</si>
  <si>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</si>
  <si>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</si>
  <si>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</si>
  <si>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</si>
  <si>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</si>
  <si>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</si>
  <si>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</si>
  <si>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</si>
  <si>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</si>
  <si>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</si>
  <si>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</si>
  <si>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</si>
  <si>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</si>
  <si>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</si>
  <si>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</si>
  <si>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</si>
  <si>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</si>
  <si>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</si>
  <si>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</si>
  <si>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</si>
  <si>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</si>
  <si>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</si>
  <si>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</si>
  <si>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</si>
  <si>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</si>
  <si>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</si>
  <si>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</si>
  <si>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</si>
  <si>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</si>
  <si>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</si>
  <si>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</si>
  <si>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</si>
  <si>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</si>
  <si>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</si>
  <si>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</si>
  <si>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</si>
  <si>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</si>
  <si>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</si>
  <si>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</si>
  <si>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</si>
  <si>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</si>
  <si>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</si>
  <si>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</si>
  <si>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</si>
  <si>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</si>
  <si>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</si>
  <si>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</si>
  <si>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</si>
  <si>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</si>
  <si>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</si>
  <si>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</si>
  <si>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</si>
  <si>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</si>
  <si>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</si>
  <si>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</si>
  <si>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</si>
  <si>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</si>
  <si>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</si>
  <si>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</si>
  <si>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</si>
  <si>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</si>
  <si>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</si>
  <si>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</si>
  <si>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</si>
  <si>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</si>
  <si>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</si>
  <si>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</si>
  <si>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</si>
  <si>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</si>
  <si>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</si>
  <si>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</si>
  <si>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</si>
  <si>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</si>
  <si>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</si>
  <si>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</si>
  <si>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</si>
  <si>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</si>
  <si>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</si>
  <si>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</si>
  <si>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</si>
  <si>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</si>
  <si>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</si>
  <si>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</si>
  <si>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</si>
  <si>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</si>
  <si>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</si>
  <si>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</si>
  <si>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</si>
  <si>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</si>
  <si>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</si>
  <si>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</si>
  <si>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</si>
  <si>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</si>
  <si>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</si>
  <si>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</si>
  <si>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</si>
  <si>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</si>
  <si>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</si>
  <si>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</si>
  <si>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</si>
  <si>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</si>
  <si>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</si>
  <si>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</si>
  <si>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</si>
  <si>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</si>
  <si>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</si>
  <si>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</si>
  <si>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</si>
  <si>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</si>
  <si>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</si>
  <si>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</si>
  <si>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</si>
  <si>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</si>
  <si>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</si>
  <si>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</si>
  <si>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</si>
  <si>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</si>
  <si>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</si>
  <si>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</si>
  <si>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</si>
  <si>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</si>
  <si>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</si>
  <si>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</si>
  <si>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</si>
  <si>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</si>
  <si>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</si>
  <si>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</si>
  <si>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</si>
  <si>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</si>
  <si>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</si>
  <si>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</si>
  <si>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</si>
  <si>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</si>
  <si>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</si>
  <si>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</si>
  <si>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</si>
  <si>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</si>
  <si>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</si>
  <si>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</si>
  <si>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</si>
  <si>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</si>
  <si>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</si>
  <si>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</si>
  <si>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</si>
  <si>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</si>
  <si>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</si>
  <si>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</si>
  <si>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</si>
  <si>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</si>
  <si>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</si>
  <si>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</si>
  <si>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</si>
  <si>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</si>
  <si>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</si>
  <si>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</si>
  <si>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</si>
  <si>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</si>
  <si>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</si>
  <si>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</si>
  <si>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</si>
  <si>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</si>
  <si>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</si>
  <si>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</si>
  <si>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</si>
  <si>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</si>
  <si>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</si>
  <si>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</si>
  <si>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</si>
  <si>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</si>
  <si>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</si>
  <si>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</si>
  <si>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</si>
  <si>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</si>
  <si>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</si>
  <si>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</si>
  <si>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</si>
  <si>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</si>
  <si>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</si>
  <si>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</si>
  <si>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</si>
  <si>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</si>
  <si>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</si>
  <si>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</si>
  <si>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</si>
  <si>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</si>
  <si>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</si>
  <si>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</si>
  <si>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</si>
  <si>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</si>
  <si>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</si>
  <si>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</si>
  <si>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</si>
  <si>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</si>
  <si>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</si>
  <si>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</si>
  <si>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</si>
  <si>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</si>
  <si>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</si>
  <si>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</si>
  <si>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</si>
  <si>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</si>
  <si>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</si>
  <si>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</si>
  <si>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</si>
  <si>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</si>
  <si>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</si>
  <si>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</si>
  <si>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</si>
  <si>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</si>
  <si>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</si>
  <si>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</si>
  <si>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</si>
  <si>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</si>
  <si>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</si>
  <si>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</si>
  <si>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</si>
  <si>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</si>
  <si>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</si>
  <si>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</si>
  <si>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</si>
  <si>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</si>
  <si>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</si>
  <si>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</si>
  <si>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</si>
  <si>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</si>
  <si>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</si>
  <si>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</si>
  <si>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</si>
  <si>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</si>
  <si>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</si>
  <si>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</si>
  <si>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</si>
  <si>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</si>
  <si>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</si>
  <si>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</si>
  <si>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</si>
  <si>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</si>
  <si>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</si>
  <si>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</si>
  <si>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</si>
  <si>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</si>
  <si>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</si>
  <si>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</si>
  <si>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</si>
  <si>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</si>
  <si>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</si>
  <si>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</si>
  <si>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</si>
  <si>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</si>
  <si>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</si>
  <si>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</si>
  <si>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</si>
  <si>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</si>
  <si>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</si>
  <si>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</si>
  <si>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</si>
  <si>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</si>
  <si>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</si>
  <si>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</si>
  <si>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</si>
  <si>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</si>
  <si>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</si>
  <si>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</si>
  <si>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</si>
  <si>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</si>
  <si>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</si>
  <si>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</si>
  <si>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</si>
  <si>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</si>
  <si>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</si>
  <si>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</si>
  <si>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</si>
  <si>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</si>
  <si>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</si>
  <si>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</si>
  <si>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</si>
  <si>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</si>
  <si>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</si>
  <si>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</si>
  <si>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</si>
  <si>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</si>
  <si>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</si>
  <si>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</si>
  <si>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</si>
  <si>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</si>
  <si>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</si>
  <si>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</si>
  <si>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</si>
  <si>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</si>
  <si>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</si>
  <si>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</si>
  <si>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</si>
  <si>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</si>
  <si>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</si>
  <si>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</si>
  <si>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</si>
  <si>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</si>
  <si>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</si>
  <si>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</si>
  <si>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</si>
  <si>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</si>
  <si>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</si>
  <si>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</si>
  <si>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</si>
  <si>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</si>
  <si>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</si>
  <si>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</si>
  <si>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</si>
  <si>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</si>
  <si>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</si>
  <si>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</si>
  <si>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</si>
  <si>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</si>
  <si>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</si>
  <si>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</si>
  <si>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</si>
  <si>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</si>
  <si>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</si>
  <si>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</si>
  <si>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</si>
  <si>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</si>
  <si>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</si>
  <si>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</si>
  <si>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</si>
  <si>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</si>
  <si>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</si>
  <si>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</si>
  <si>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</si>
  <si>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</si>
  <si>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</si>
  <si>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</si>
  <si>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</si>
  <si>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</si>
  <si>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</si>
  <si>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</si>
  <si>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</si>
  <si>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</si>
  <si>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</si>
  <si>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</si>
  <si>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</si>
  <si>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</si>
  <si>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</si>
  <si>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</si>
  <si>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</si>
  <si>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</si>
  <si>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</si>
  <si>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</si>
  <si>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</si>
  <si>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</si>
  <si>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</si>
  <si>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</si>
  <si>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</si>
  <si>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</si>
  <si>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</si>
  <si>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</si>
  <si>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</si>
  <si>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</si>
  <si>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</si>
  <si>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</si>
  <si>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</si>
  <si>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</si>
  <si>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</si>
  <si>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</si>
  <si>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</si>
  <si>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</si>
  <si>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</si>
  <si>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</si>
  <si>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</si>
  <si>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</si>
  <si>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</si>
  <si>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</si>
  <si>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</si>
  <si>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</si>
  <si>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</si>
  <si>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</si>
  <si>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</si>
  <si>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</si>
  <si>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</si>
  <si>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</si>
  <si>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</si>
  <si>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</si>
  <si>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</si>
  <si>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</si>
  <si>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</si>
  <si>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</si>
  <si>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</si>
  <si>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</si>
  <si>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</si>
  <si>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</si>
  <si>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</si>
  <si>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</si>
  <si>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</si>
  <si>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</si>
  <si>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</si>
  <si>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</si>
  <si>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</si>
  <si>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</si>
  <si>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</si>
  <si>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</si>
  <si>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</si>
  <si>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</si>
  <si>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</si>
  <si>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</si>
  <si>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</si>
  <si>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</si>
  <si>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</si>
  <si>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</si>
  <si>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</si>
  <si>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</si>
  <si>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</si>
  <si>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</si>
  <si>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</si>
  <si>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</si>
  <si>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</si>
  <si>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</si>
  <si>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</si>
  <si>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</si>
  <si>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</si>
  <si>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</si>
  <si>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</si>
  <si>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</si>
  <si>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</si>
  <si>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</si>
  <si>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</si>
  <si>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</si>
  <si>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</si>
  <si>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</si>
  <si>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</si>
  <si>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</si>
  <si>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</si>
  <si>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</si>
  <si>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</si>
  <si>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</si>
  <si>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</si>
  <si>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</si>
  <si>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</si>
  <si>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</si>
  <si>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</si>
  <si>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</si>
  <si>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</si>
  <si>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</si>
  <si>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</si>
  <si>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</si>
  <si>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</si>
  <si>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</si>
  <si>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</si>
  <si>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</si>
  <si>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</si>
  <si>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</si>
  <si>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</si>
  <si>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</si>
  <si>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</si>
  <si>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</si>
  <si>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</si>
  <si>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</si>
  <si>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</si>
  <si>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</si>
  <si>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</si>
  <si>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</si>
  <si>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</si>
  <si>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</si>
  <si>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</si>
  <si>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</si>
  <si>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</si>
  <si>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</si>
  <si>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</si>
  <si>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</si>
  <si>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</si>
  <si>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</si>
  <si>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</si>
  <si>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</si>
  <si>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</si>
  <si>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</si>
  <si>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</si>
  <si>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</si>
  <si>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</si>
  <si>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</si>
  <si>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</si>
  <si>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</si>
  <si>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</si>
  <si>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</si>
  <si>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</si>
  <si>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</si>
  <si>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</si>
  <si>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</si>
  <si>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</si>
  <si>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</si>
  <si>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</si>
  <si>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</si>
  <si>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</si>
  <si>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</si>
  <si>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</si>
  <si>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</si>
  <si>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</si>
  <si>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</si>
  <si>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</si>
  <si>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</si>
  <si>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</si>
  <si>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</si>
  <si>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</si>
  <si>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</si>
  <si>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</si>
  <si>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</si>
  <si>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</si>
  <si>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</si>
  <si>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</si>
  <si>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</si>
  <si>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</si>
  <si>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</si>
  <si>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</si>
  <si>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</si>
  <si>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</si>
  <si>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</si>
  <si>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</si>
  <si>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</si>
  <si>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</si>
  <si>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</si>
  <si>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</si>
  <si>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</si>
  <si>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</si>
  <si>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</si>
  <si>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</si>
  <si>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</si>
  <si>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</si>
  <si>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</si>
  <si>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</si>
  <si>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</si>
  <si>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</si>
  <si>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</si>
  <si>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</si>
  <si>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</si>
  <si>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</si>
  <si>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</si>
  <si>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</si>
  <si>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</si>
  <si>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</si>
  <si>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</si>
  <si>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</si>
  <si>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</si>
  <si>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</si>
  <si>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</si>
  <si>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</si>
  <si>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</si>
  <si>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</si>
  <si>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</si>
  <si>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</si>
  <si>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</si>
  <si>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</si>
  <si>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</si>
  <si>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</si>
  <si>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</si>
  <si>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</si>
  <si>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</si>
  <si>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</si>
  <si>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</si>
  <si>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</si>
  <si>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</si>
  <si>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</si>
  <si>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</si>
  <si>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</si>
  <si>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</si>
  <si>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</si>
  <si>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</si>
  <si>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</si>
  <si>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</si>
  <si>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</si>
  <si>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</si>
  <si>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</si>
  <si>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</si>
  <si>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</si>
  <si>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</si>
  <si>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</si>
  <si>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</si>
  <si>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</si>
  <si>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</si>
  <si>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</si>
  <si>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</si>
  <si>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</si>
  <si>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</si>
  <si>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</si>
  <si>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</si>
  <si>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</si>
  <si>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</si>
  <si>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</si>
  <si>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</si>
  <si>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</si>
  <si>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</si>
  <si>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</si>
  <si>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</si>
  <si>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</si>
  <si>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</si>
  <si>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</si>
  <si>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</si>
  <si>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</si>
  <si>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</si>
  <si>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</si>
  <si>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</si>
  <si>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</si>
  <si>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</si>
  <si>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</si>
  <si>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</si>
  <si>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</si>
  <si>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</si>
  <si>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</si>
  <si>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</si>
  <si>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</si>
  <si>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</si>
  <si>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</si>
  <si>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</si>
  <si>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</si>
  <si>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</si>
  <si>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</si>
  <si>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</si>
  <si>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</si>
  <si>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</si>
  <si>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</si>
  <si>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</si>
  <si>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</si>
  <si>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</si>
  <si>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</si>
  <si>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</si>
  <si>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</si>
  <si>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</si>
  <si>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</si>
  <si>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</si>
  <si>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</si>
  <si>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</si>
  <si>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</si>
  <si>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</si>
  <si>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</si>
  <si>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</si>
  <si>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</si>
  <si>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</si>
  <si>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</si>
  <si>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</si>
  <si>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</si>
  <si>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</si>
  <si>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</si>
  <si>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</si>
  <si>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</si>
  <si>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</si>
  <si>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</si>
  <si>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</si>
  <si>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</si>
  <si>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</si>
  <si>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</si>
  <si>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</si>
  <si>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</si>
  <si>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</si>
  <si>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</si>
  <si>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</si>
  <si>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</si>
  <si>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</si>
  <si>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</si>
  <si>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</si>
  <si>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</si>
  <si>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</si>
  <si>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</si>
  <si>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</si>
  <si>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</si>
  <si>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</si>
  <si>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</si>
  <si>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</si>
  <si>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</si>
  <si>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</si>
  <si>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</si>
  <si>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</si>
  <si>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</si>
  <si>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</si>
  <si>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</si>
  <si>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</si>
  <si>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</si>
  <si>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</si>
  <si>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</si>
  <si>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</si>
  <si>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</si>
  <si>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</si>
  <si>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</si>
  <si>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</si>
  <si>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</si>
  <si>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</si>
  <si>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</si>
  <si>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</si>
  <si>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</si>
  <si>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</si>
  <si>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</si>
  <si>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</si>
  <si>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</si>
  <si>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</si>
  <si>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</si>
  <si>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</si>
  <si>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</si>
  <si>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</si>
  <si>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</si>
  <si>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</si>
  <si>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</si>
  <si>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</si>
  <si>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</si>
  <si>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</si>
  <si>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</si>
  <si>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</si>
  <si>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</si>
  <si>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</si>
  <si>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</si>
  <si>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</si>
  <si>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</si>
  <si>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</si>
  <si>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</si>
  <si>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</si>
  <si>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</si>
  <si>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</si>
  <si>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</si>
  <si>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</si>
  <si>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</si>
  <si>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</si>
  <si>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</si>
  <si>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</si>
  <si>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</si>
  <si>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</si>
  <si>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</si>
  <si>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</si>
  <si>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</si>
  <si>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</si>
  <si>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</si>
  <si>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</si>
  <si>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</si>
  <si>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</si>
  <si>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</si>
  <si>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</si>
  <si>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</si>
  <si>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</si>
  <si>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</si>
  <si>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</si>
  <si>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</si>
  <si>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</si>
  <si>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</si>
  <si>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</si>
  <si>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</si>
  <si>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</si>
  <si>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</si>
  <si>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</si>
  <si>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</si>
  <si>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</si>
  <si>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</si>
  <si>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</si>
  <si>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</si>
  <si>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</si>
  <si>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</si>
  <si>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</si>
  <si>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</si>
  <si>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</si>
  <si>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</si>
  <si>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</si>
  <si>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</si>
  <si>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</si>
  <si>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</si>
  <si>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</si>
  <si>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</si>
  <si>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</si>
  <si>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</si>
  <si>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</si>
  <si>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</si>
  <si>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</si>
  <si>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</si>
  <si>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</si>
  <si>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</si>
  <si>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</si>
  <si>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</si>
  <si>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</si>
  <si>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</si>
  <si>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</si>
  <si>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</si>
  <si>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</si>
  <si>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</si>
  <si>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</si>
  <si>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</si>
  <si>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</si>
  <si>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</si>
  <si>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</si>
  <si>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</si>
  <si>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</si>
  <si>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</si>
  <si>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</si>
  <si>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</si>
  <si>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</si>
  <si>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</si>
  <si>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</si>
  <si>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</si>
  <si>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</si>
  <si>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</si>
  <si>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</si>
  <si>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</si>
  <si>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</si>
  <si>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</si>
  <si>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</si>
  <si>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</si>
  <si>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</si>
  <si>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</si>
  <si>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</si>
  <si>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</si>
  <si>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</si>
  <si>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</si>
  <si>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</si>
  <si>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</si>
  <si>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</si>
  <si>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</si>
  <si>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</si>
  <si>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</si>
  <si>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</si>
  <si>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</si>
  <si>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</si>
  <si>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</si>
  <si>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</si>
  <si>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</si>
  <si>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</si>
  <si>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</si>
  <si>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</si>
  <si>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</si>
  <si>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</si>
  <si>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</si>
  <si>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</si>
  <si>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</si>
  <si>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</si>
  <si>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</si>
  <si>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</si>
  <si>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</si>
  <si>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</si>
  <si>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</si>
  <si>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</si>
  <si>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</si>
  <si>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</si>
  <si>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</si>
  <si>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</si>
  <si>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</si>
  <si>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</si>
  <si>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</si>
  <si>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</si>
  <si>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</si>
  <si>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</si>
  <si>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</si>
  <si>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</si>
  <si>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</si>
  <si>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</si>
  <si>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</si>
  <si>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</si>
  <si>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</si>
  <si>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</si>
  <si>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</si>
  <si>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</si>
  <si>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</si>
  <si>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</si>
  <si>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</si>
  <si>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</si>
  <si>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</si>
  <si>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</si>
  <si>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</si>
  <si>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</si>
  <si>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</si>
  <si>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</si>
  <si>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</si>
  <si>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</si>
  <si>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</si>
  <si>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</si>
  <si>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</si>
  <si>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</si>
  <si>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</si>
  <si>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</si>
  <si>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</si>
  <si>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</si>
  <si>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</si>
  <si>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</si>
  <si>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</si>
  <si>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</si>
  <si>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</si>
  <si>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</si>
  <si>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</si>
  <si>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</si>
  <si>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</si>
  <si>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</si>
  <si>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</si>
  <si>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</si>
  <si>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</si>
  <si>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</si>
  <si>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</si>
  <si>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</si>
  <si>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</si>
  <si>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</si>
  <si>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</si>
  <si>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</si>
  <si>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</si>
  <si>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</si>
  <si>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</si>
  <si>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</si>
  <si>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</si>
  <si>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</si>
  <si>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</si>
  <si>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</si>
  <si>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</si>
  <si>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</si>
  <si>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</si>
  <si>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</si>
  <si>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</si>
  <si>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</si>
  <si>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</si>
  <si>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</si>
  <si>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</si>
  <si>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</si>
  <si>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</si>
  <si>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</si>
  <si>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</si>
  <si>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</si>
  <si>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</si>
  <si>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</si>
  <si>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</si>
  <si>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</si>
  <si>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</si>
  <si>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</si>
  <si>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</si>
  <si>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</si>
  <si>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</si>
  <si>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</si>
  <si>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</si>
  <si>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</si>
  <si>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</si>
  <si>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</si>
  <si>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</si>
  <si>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</si>
  <si>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</si>
  <si>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</si>
  <si>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</si>
  <si>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</si>
  <si>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</si>
  <si>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</si>
  <si>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</si>
  <si>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</si>
  <si>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</si>
  <si>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</si>
  <si>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</si>
  <si>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</si>
  <si>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</si>
  <si>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</si>
  <si>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</si>
  <si>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</si>
  <si>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</si>
  <si>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</si>
  <si>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</si>
  <si>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</si>
  <si>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</si>
  <si>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</si>
  <si>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</si>
  <si>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</si>
  <si>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</si>
  <si>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</si>
  <si>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</si>
  <si>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</si>
  <si>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</si>
  <si>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</si>
  <si>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</si>
  <si>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</si>
  <si>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</si>
  <si>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</si>
  <si>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</si>
  <si>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</si>
  <si>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</si>
  <si>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</si>
  <si>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</si>
  <si>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</si>
  <si>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</si>
  <si>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</si>
  <si>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</si>
  <si>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</si>
  <si>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</si>
  <si>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</si>
  <si>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</si>
  <si>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</si>
  <si>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</si>
  <si>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</si>
  <si>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</si>
  <si>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</si>
  <si>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</si>
  <si>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</si>
  <si>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</si>
  <si>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</si>
  <si>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</si>
  <si>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</si>
  <si>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</si>
  <si>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</si>
  <si>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</si>
  <si>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</si>
  <si>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</si>
  <si>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</si>
  <si>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</si>
  <si>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</si>
  <si>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</si>
  <si>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</si>
  <si>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</si>
  <si>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</si>
  <si>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</si>
  <si>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</si>
  <si>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</si>
  <si>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</si>
  <si>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</si>
  <si>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</si>
  <si>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</si>
  <si>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</si>
  <si>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</si>
  <si>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</si>
  <si>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</si>
  <si>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</si>
  <si>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</si>
  <si>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</si>
  <si>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</si>
  <si>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</si>
  <si>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</si>
  <si>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</si>
  <si>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</si>
  <si>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</si>
  <si>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</si>
  <si>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</si>
  <si>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</si>
  <si>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</si>
  <si>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</si>
  <si>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</si>
  <si>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</si>
  <si>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</si>
  <si>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</si>
  <si>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</si>
  <si>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</si>
  <si>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</si>
  <si>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</si>
  <si>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</si>
  <si>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</si>
  <si>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</si>
  <si>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</si>
  <si>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</si>
  <si>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</si>
  <si>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</si>
  <si>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</si>
  <si>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</si>
  <si>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</si>
  <si>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</si>
  <si>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</si>
  <si>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</si>
  <si>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</si>
  <si>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</si>
  <si>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</si>
  <si>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</si>
  <si>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</si>
  <si>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</si>
  <si>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</si>
  <si>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</si>
  <si>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</si>
  <si>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</si>
  <si>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</si>
  <si>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</si>
  <si>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</si>
  <si>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</si>
  <si>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</si>
  <si>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</si>
  <si>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</si>
  <si>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</si>
  <si>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</si>
  <si>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</si>
  <si>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</si>
  <si>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</si>
  <si>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</si>
  <si>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</si>
  <si>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</si>
  <si>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</si>
  <si>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</si>
  <si>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</si>
  <si>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</si>
  <si>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</si>
  <si>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</si>
  <si>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</si>
  <si>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</si>
  <si>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</si>
  <si>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</si>
  <si>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</si>
  <si>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</si>
  <si>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</si>
  <si>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</si>
  <si>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</si>
  <si>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</si>
  <si>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</si>
  <si>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</si>
  <si>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</si>
  <si>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</si>
  <si>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</si>
  <si>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</si>
  <si>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</si>
  <si>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</si>
  <si>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</si>
  <si>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</si>
  <si>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</si>
  <si>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</si>
  <si>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</si>
  <si>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</si>
  <si>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</si>
  <si>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</si>
  <si>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</si>
  <si>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</si>
  <si>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</si>
  <si>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</si>
  <si>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</si>
  <si>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</si>
  <si>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</si>
  <si>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</si>
  <si>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</si>
  <si>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</si>
  <si>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</si>
  <si>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</si>
  <si>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</si>
  <si>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</si>
  <si>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</si>
  <si>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</si>
  <si>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</si>
  <si>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</si>
  <si>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</si>
  <si>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</si>
  <si>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</si>
  <si>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</si>
  <si>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</si>
  <si>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</si>
  <si>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</si>
  <si>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</si>
  <si>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</si>
  <si>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</si>
  <si>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</si>
  <si>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</si>
  <si>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</si>
  <si>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</si>
  <si>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</si>
  <si>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</si>
  <si>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</si>
  <si>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</si>
  <si>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</si>
  <si>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</si>
  <si>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</si>
  <si>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</si>
  <si>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</si>
  <si>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</si>
  <si>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</si>
  <si>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</si>
  <si>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</si>
  <si>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</si>
  <si>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</si>
  <si>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</si>
  <si>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</si>
  <si>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</si>
  <si>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</si>
  <si>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</si>
  <si>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</si>
  <si>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</si>
  <si>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</si>
  <si>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</si>
  <si>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</si>
  <si>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</si>
  <si>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</si>
  <si>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</si>
  <si>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</si>
  <si>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</si>
  <si>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</si>
  <si>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</si>
  <si>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</si>
  <si>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</si>
  <si>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</si>
  <si>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</si>
  <si>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</si>
  <si>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</si>
  <si>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</si>
  <si>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</si>
  <si>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</si>
  <si>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</si>
  <si>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</si>
  <si>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</si>
  <si>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</si>
  <si>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</si>
  <si>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</si>
  <si>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</si>
  <si>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</si>
  <si>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</si>
  <si>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</si>
  <si>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</si>
  <si>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</si>
  <si>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</si>
  <si>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</si>
  <si>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</si>
  <si>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</si>
  <si>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</si>
  <si>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</si>
  <si>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</si>
  <si>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</si>
  <si>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</si>
  <si>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</si>
  <si>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</si>
  <si>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</si>
  <si>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</si>
  <si>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</si>
  <si>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</si>
  <si>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</si>
  <si>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</si>
  <si>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</si>
  <si>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</si>
  <si>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</si>
  <si>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</si>
  <si>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</si>
  <si>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</si>
  <si>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</si>
  <si>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</si>
  <si>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</si>
  <si>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</si>
  <si>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</si>
  <si>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</si>
  <si>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</si>
  <si>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</si>
  <si>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</si>
  <si>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</si>
  <si>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</si>
  <si>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</si>
  <si>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</si>
  <si>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</si>
  <si>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</si>
  <si>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</si>
  <si>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</si>
  <si>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</si>
  <si>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</si>
  <si>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</si>
  <si>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</si>
  <si>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</si>
  <si>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</si>
  <si>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</si>
  <si>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</si>
  <si>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</si>
  <si>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</si>
  <si>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</si>
  <si>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</si>
  <si>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</si>
  <si>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</si>
  <si>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</si>
  <si>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</si>
  <si>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</si>
  <si>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</si>
  <si>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</si>
  <si>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</si>
  <si>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</si>
  <si>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</si>
  <si>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</si>
  <si>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</si>
  <si>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</si>
  <si>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</si>
  <si>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</si>
  <si>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</si>
  <si>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</si>
  <si>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</si>
  <si>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</si>
  <si>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</si>
  <si>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</si>
  <si>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</si>
  <si>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</si>
  <si>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</si>
  <si>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</si>
  <si>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</si>
  <si>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</si>
  <si>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</si>
  <si>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</si>
  <si>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</si>
  <si>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</si>
  <si>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</si>
  <si>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</si>
  <si>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</si>
  <si>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</si>
  <si>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</si>
  <si>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</si>
  <si>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</si>
  <si>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</si>
  <si>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</si>
  <si>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</si>
  <si>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</si>
  <si>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</si>
  <si>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</si>
  <si>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</si>
  <si>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</si>
  <si>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</si>
  <si>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</si>
  <si>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</si>
  <si>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</si>
  <si>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</si>
  <si>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</si>
  <si>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</si>
  <si>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</si>
  <si>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</si>
  <si>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</si>
  <si>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</si>
  <si>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</si>
  <si>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</si>
  <si>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</si>
  <si>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</si>
  <si>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</si>
  <si>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</si>
  <si>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</si>
  <si>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</si>
  <si>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</si>
  <si>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</si>
  <si>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</si>
  <si>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</si>
  <si>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</si>
  <si>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</si>
  <si>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</si>
  <si>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</si>
  <si>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</si>
  <si>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</si>
  <si>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</si>
  <si>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</si>
  <si>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</si>
  <si>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</si>
  <si>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</si>
  <si>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</si>
  <si>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</si>
  <si>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</si>
  <si>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</si>
  <si>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</si>
  <si>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</si>
  <si>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</si>
  <si>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</si>
  <si>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</si>
  <si>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</si>
  <si>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</si>
  <si>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</si>
  <si>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</si>
  <si>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</si>
  <si>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</si>
  <si>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</si>
  <si>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</si>
  <si>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</si>
  <si>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</si>
  <si>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</si>
  <si>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</si>
  <si>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</si>
  <si>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</si>
  <si>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</si>
  <si>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</si>
  <si>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</si>
  <si>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</si>
  <si>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</si>
  <si>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</si>
  <si>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</si>
  <si>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</si>
  <si>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</si>
  <si>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</si>
  <si>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</si>
  <si>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</si>
  <si>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</si>
  <si>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</si>
  <si>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</si>
  <si>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</si>
  <si>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</si>
  <si>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</si>
  <si>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</si>
  <si>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</si>
  <si>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</si>
  <si>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</si>
  <si>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</si>
  <si>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</si>
  <si>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</si>
  <si>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</si>
  <si>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</si>
  <si>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</si>
  <si>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</si>
  <si>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</si>
  <si>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</si>
  <si>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</si>
  <si>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</si>
  <si>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</si>
  <si>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</si>
  <si>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</si>
  <si>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</si>
  <si>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</si>
  <si>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</si>
  <si>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</si>
  <si>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</si>
  <si>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</si>
  <si>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</si>
  <si>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</si>
  <si>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</si>
  <si>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</si>
  <si>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</si>
  <si>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</si>
  <si>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</si>
  <si>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</si>
  <si>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</si>
  <si>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</si>
  <si>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</si>
  <si>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</si>
  <si>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</si>
  <si>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</si>
  <si>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</si>
  <si>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</si>
  <si>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</si>
  <si>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</si>
  <si>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</si>
  <si>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</si>
  <si>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</si>
  <si>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</si>
  <si>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</si>
  <si>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</si>
  <si>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</si>
  <si>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</si>
  <si>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</si>
  <si>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</si>
  <si>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</si>
  <si>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</si>
  <si>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</si>
  <si>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</si>
  <si>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</si>
  <si>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</si>
  <si>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</si>
  <si>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</si>
  <si>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</si>
  <si>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</si>
  <si>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</si>
  <si>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</si>
  <si>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</si>
  <si>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</si>
  <si>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</si>
  <si>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</si>
  <si>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</si>
  <si>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</si>
  <si>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</si>
  <si>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</si>
  <si>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</si>
  <si>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</si>
  <si>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</si>
  <si>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</si>
  <si>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</si>
  <si>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</si>
  <si>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</si>
  <si>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</si>
  <si>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</si>
  <si>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</si>
  <si>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</si>
  <si>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</si>
  <si>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</si>
  <si>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</si>
  <si>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</si>
  <si>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</si>
  <si>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</si>
  <si>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</si>
  <si>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</si>
  <si>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</si>
  <si>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</si>
  <si>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</si>
  <si>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</si>
  <si>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</si>
  <si>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</si>
  <si>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</si>
  <si>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</si>
  <si>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</si>
  <si>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</si>
  <si>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</si>
  <si>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</si>
  <si>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</si>
  <si>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</si>
  <si>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</si>
  <si>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</si>
  <si>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</si>
  <si>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</si>
  <si>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</si>
  <si>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</si>
  <si>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</si>
  <si>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</si>
  <si>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</si>
  <si>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</si>
  <si>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</si>
  <si>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</si>
  <si>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</si>
  <si>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</si>
  <si>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</si>
  <si>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</si>
  <si>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</si>
  <si>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</si>
  <si>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</si>
  <si>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</si>
  <si>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</si>
  <si>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</si>
  <si>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</si>
  <si>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</si>
  <si>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</si>
  <si>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</si>
  <si>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</si>
  <si>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</si>
  <si>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</si>
  <si>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</si>
  <si>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</si>
  <si>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</si>
  <si>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</si>
  <si>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</si>
  <si>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</si>
  <si>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</si>
  <si>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</si>
  <si>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</si>
  <si>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</si>
  <si>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</si>
  <si>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</si>
  <si>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</si>
  <si>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</si>
  <si>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</si>
  <si>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</si>
  <si>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</si>
  <si>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</si>
  <si>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</si>
  <si>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</si>
  <si>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</si>
  <si>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</si>
  <si>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</si>
  <si>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</si>
  <si>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</si>
  <si>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</si>
  <si>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</si>
  <si>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</si>
  <si>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</si>
  <si>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</si>
  <si>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</si>
  <si>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</si>
  <si>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</si>
  <si>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</si>
  <si>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</si>
  <si>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</si>
  <si>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</si>
  <si>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</si>
  <si>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</si>
  <si>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</si>
  <si>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</si>
  <si>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</si>
  <si>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</si>
  <si>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</si>
  <si>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</si>
  <si>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</si>
  <si>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</si>
  <si>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</si>
  <si>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</si>
  <si>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</si>
  <si>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</si>
  <si>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</si>
  <si>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</si>
  <si>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</si>
  <si>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</si>
  <si>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</si>
  <si>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</si>
  <si>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</si>
  <si>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</si>
  <si>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</si>
  <si>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</si>
  <si>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</si>
  <si>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</si>
  <si>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</si>
  <si>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</si>
  <si>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</si>
  <si>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</si>
  <si>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</si>
  <si>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</si>
  <si>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</si>
  <si>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</si>
  <si>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</si>
  <si>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</si>
  <si>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</si>
  <si>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</si>
  <si>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</si>
  <si>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</si>
  <si>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</si>
  <si>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</si>
  <si>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</si>
  <si>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</si>
  <si>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</si>
  <si>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</si>
  <si>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</si>
  <si>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</si>
  <si>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</si>
  <si>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</si>
  <si>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</si>
  <si>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</si>
  <si>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</si>
  <si>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</si>
  <si>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</si>
  <si>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</si>
  <si>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</si>
  <si>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</si>
  <si>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</si>
  <si>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</si>
  <si>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</si>
  <si>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</si>
  <si>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</si>
  <si>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</si>
  <si>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</si>
  <si>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</si>
  <si>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</si>
  <si>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</si>
  <si>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</si>
  <si>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</si>
  <si>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</si>
  <si>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</si>
  <si>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</si>
  <si>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</si>
  <si>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</si>
  <si>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</si>
  <si>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</si>
  <si>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</si>
  <si>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</si>
  <si>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</si>
  <si>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</si>
  <si>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</si>
  <si>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</si>
  <si>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</si>
  <si>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</si>
  <si>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</si>
  <si>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</si>
  <si>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</si>
  <si>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</si>
  <si>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</si>
  <si>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</si>
  <si>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</si>
  <si>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</si>
  <si>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</si>
  <si>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</si>
  <si>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</si>
  <si>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</si>
  <si>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</si>
  <si>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</si>
  <si>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</si>
  <si>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</si>
  <si>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</si>
  <si>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</si>
  <si>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</si>
  <si>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</si>
  <si>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</si>
  <si>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</si>
  <si>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</si>
  <si>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</si>
  <si>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</si>
  <si>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</si>
  <si>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</si>
  <si>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</si>
  <si>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</si>
  <si>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</si>
  <si>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</si>
  <si>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</si>
  <si>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</si>
  <si>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</si>
  <si>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</si>
  <si>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</si>
  <si>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</si>
  <si>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</si>
  <si>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</si>
  <si>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</si>
  <si>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</si>
  <si>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</si>
  <si>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</si>
  <si>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</si>
  <si>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</si>
  <si>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</si>
  <si>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</si>
  <si>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</si>
  <si>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</si>
  <si>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</si>
  <si>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</si>
  <si>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</si>
  <si>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</si>
  <si>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</si>
  <si>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</si>
  <si>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</si>
  <si>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</si>
  <si>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</si>
  <si>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</si>
  <si>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</si>
  <si>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</si>
  <si>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</si>
  <si>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</si>
  <si>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</si>
  <si>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</si>
  <si>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</si>
  <si>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</si>
  <si>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</si>
  <si>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</si>
  <si>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</si>
  <si>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</si>
  <si>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</si>
  <si>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</si>
  <si>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</si>
  <si>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</si>
  <si>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</si>
  <si>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</si>
  <si>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</si>
  <si>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</si>
  <si>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</si>
  <si>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</si>
  <si>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</si>
  <si>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</si>
  <si>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</si>
  <si>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</si>
  <si>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</si>
  <si>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</si>
  <si>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</si>
  <si>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</si>
  <si>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</si>
  <si>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</si>
  <si>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</si>
  <si>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</si>
  <si>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</si>
  <si>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</si>
  <si>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</si>
  <si>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</si>
  <si>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</si>
  <si>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</si>
  <si>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</si>
  <si>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</si>
  <si>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</si>
  <si>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</si>
  <si>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</si>
  <si>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</si>
  <si>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</si>
  <si>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</si>
  <si>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</si>
  <si>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</si>
  <si>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</si>
  <si>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</si>
  <si>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</si>
  <si>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</si>
  <si>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</si>
  <si>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</si>
  <si>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</si>
  <si>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</si>
  <si>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</si>
  <si>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</si>
  <si>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</si>
  <si>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</si>
  <si>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</si>
  <si>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</si>
  <si>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</si>
  <si>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</si>
  <si>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</si>
  <si>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</si>
  <si>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</si>
  <si>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</si>
  <si>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</si>
  <si>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</si>
  <si>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</si>
  <si>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</si>
  <si>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</si>
  <si>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</si>
  <si>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</si>
  <si>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</si>
  <si>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</si>
  <si>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</si>
  <si>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</si>
  <si>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</si>
  <si>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</si>
  <si>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</si>
  <si>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</si>
  <si>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</si>
  <si>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</si>
  <si>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</si>
  <si>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</si>
  <si>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</si>
  <si>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</si>
  <si>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</si>
  <si>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</si>
  <si>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</si>
  <si>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</si>
  <si>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</si>
  <si>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</si>
  <si>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</si>
  <si>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</si>
  <si>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</si>
  <si>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</si>
  <si>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</si>
  <si>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</si>
  <si>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</si>
  <si>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</si>
  <si>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</si>
  <si>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</si>
  <si>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</si>
  <si>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</si>
  <si>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</si>
  <si>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</si>
  <si>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</si>
  <si>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</si>
  <si>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</si>
  <si>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</si>
  <si>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</si>
  <si>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</si>
  <si>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</si>
  <si>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</si>
  <si>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</si>
  <si>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</si>
  <si>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</si>
  <si>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</si>
  <si>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</si>
  <si>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</si>
  <si>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</si>
  <si>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</si>
  <si>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</si>
  <si>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</si>
  <si>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</si>
  <si>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</si>
  <si>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</si>
  <si>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</si>
  <si>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</si>
  <si>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</si>
  <si>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</si>
  <si>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</si>
  <si>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</si>
  <si>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</si>
  <si>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</si>
  <si>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</si>
  <si>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</si>
  <si>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</si>
  <si>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</si>
  <si>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</si>
  <si>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</si>
  <si>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</si>
  <si>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</si>
  <si>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</si>
  <si>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</si>
  <si>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</si>
  <si>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</si>
  <si>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</si>
  <si>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</si>
  <si>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</si>
  <si>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</si>
  <si>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</si>
  <si>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</si>
  <si>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</si>
  <si>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</si>
  <si>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</si>
  <si>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</si>
  <si>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</si>
  <si>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</si>
  <si>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</si>
  <si>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</si>
  <si>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</si>
  <si>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</si>
  <si>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</si>
  <si>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</si>
  <si>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</si>
  <si>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</si>
  <si>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</si>
  <si>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</si>
  <si>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</si>
  <si>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</si>
  <si>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</si>
  <si>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</si>
  <si>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</si>
  <si>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</si>
  <si>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</si>
  <si>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</si>
  <si>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</si>
  <si>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</si>
  <si>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</si>
  <si>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</si>
  <si>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</si>
  <si>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</si>
  <si>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</si>
  <si>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</si>
  <si>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</si>
  <si>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</si>
  <si>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</si>
  <si>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</si>
  <si>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</si>
  <si>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</si>
  <si>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</si>
  <si>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</si>
  <si>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</si>
  <si>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</si>
  <si>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</si>
  <si>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</si>
  <si>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</si>
  <si>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</si>
  <si>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</si>
  <si>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</si>
  <si>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</si>
  <si>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</si>
  <si>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</si>
  <si>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</si>
  <si>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</si>
  <si>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</si>
  <si>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</si>
  <si>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</si>
  <si>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</si>
  <si>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</si>
  <si>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</si>
  <si>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</si>
  <si>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</si>
  <si>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</si>
  <si>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</si>
  <si>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</si>
  <si>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</si>
  <si>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</si>
  <si>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</si>
  <si>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</si>
  <si>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</si>
  <si>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</si>
  <si>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</si>
  <si>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</si>
  <si>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</si>
  <si>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</si>
  <si>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</si>
  <si>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</si>
  <si>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</si>
  <si>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</si>
  <si>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</si>
  <si>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</si>
  <si>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</si>
  <si>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</si>
  <si>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</si>
  <si>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</si>
  <si>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</si>
  <si>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</si>
  <si>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</si>
  <si>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</si>
  <si>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</si>
  <si>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</si>
  <si>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</si>
  <si>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</si>
  <si>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</si>
  <si>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</si>
  <si>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</si>
  <si>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</si>
  <si>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</si>
  <si>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</si>
  <si>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</si>
  <si>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</si>
  <si>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</si>
  <si>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</si>
  <si>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</si>
  <si>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</si>
  <si>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</si>
  <si>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</si>
  <si>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</si>
  <si>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</si>
  <si>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</si>
  <si>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</si>
  <si>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</si>
  <si>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</si>
  <si>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</si>
  <si>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</si>
  <si>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</si>
  <si>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</si>
  <si>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</si>
  <si>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</si>
  <si>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</si>
  <si>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</si>
  <si>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</si>
  <si>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</si>
  <si>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</si>
  <si>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</si>
  <si>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</si>
  <si>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</si>
  <si>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</si>
  <si>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</si>
  <si>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</si>
  <si>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</si>
  <si>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</si>
  <si>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</si>
  <si>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</si>
  <si>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</si>
  <si>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</si>
  <si>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</si>
  <si>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</si>
  <si>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</si>
  <si>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</si>
  <si>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</si>
  <si>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</si>
  <si>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</si>
  <si>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</si>
  <si>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</si>
  <si>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</si>
  <si>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</si>
  <si>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</si>
  <si>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</si>
  <si>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</si>
  <si>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</si>
  <si>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</si>
  <si>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</si>
  <si>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</si>
  <si>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</si>
  <si>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</si>
  <si>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</si>
  <si>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</si>
  <si>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</si>
  <si>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</si>
  <si>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</si>
  <si>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</si>
  <si>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</si>
  <si>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</si>
  <si>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</si>
  <si>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</si>
  <si>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</si>
  <si>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</si>
  <si>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</si>
  <si>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</si>
  <si>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</si>
  <si>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</si>
  <si>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</si>
  <si>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</si>
  <si>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</si>
  <si>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</si>
  <si>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</si>
  <si>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</si>
  <si>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</si>
  <si>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</si>
  <si>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</si>
  <si>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</si>
  <si>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</si>
  <si>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</si>
  <si>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</si>
  <si>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</si>
  <si>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</si>
  <si>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</si>
  <si>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</si>
  <si>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</si>
  <si>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</si>
  <si>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</si>
  <si>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</si>
  <si>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</si>
  <si>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</si>
  <si>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</si>
  <si>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</si>
  <si>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</si>
  <si>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</si>
  <si>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</si>
  <si>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</si>
  <si>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</si>
  <si>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</si>
  <si>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</si>
  <si>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</si>
  <si>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</si>
  <si>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</si>
  <si>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</si>
  <si>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</si>
  <si>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</si>
  <si>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</si>
  <si>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</si>
  <si>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</si>
  <si>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</si>
  <si>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</si>
  <si>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</si>
  <si>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</si>
  <si>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</si>
  <si>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</si>
  <si>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</si>
  <si>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</si>
  <si>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</si>
  <si>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</si>
  <si>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</si>
  <si>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</si>
  <si>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</si>
  <si>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</si>
  <si>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</si>
  <si>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</si>
  <si>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</si>
  <si>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</si>
  <si>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</si>
  <si>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</si>
  <si>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</si>
  <si>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</si>
  <si>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</si>
  <si>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</si>
  <si>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</si>
  <si>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</si>
  <si>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</si>
  <si>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</si>
  <si>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</si>
  <si>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</si>
  <si>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</si>
  <si>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</si>
  <si>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</si>
  <si>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</si>
  <si>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</si>
  <si>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</si>
  <si>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</si>
  <si>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</si>
  <si>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</si>
  <si>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</si>
  <si>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</si>
  <si>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</si>
  <si>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</si>
  <si>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</si>
  <si>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</si>
  <si>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</si>
  <si>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</si>
  <si>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</si>
  <si>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</si>
  <si>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</si>
  <si>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</si>
  <si>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</si>
  <si>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</si>
  <si>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</si>
  <si>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</si>
  <si>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</si>
  <si>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</si>
  <si>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</si>
  <si>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</si>
  <si>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</si>
  <si>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</si>
  <si>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</si>
  <si>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</si>
  <si>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</si>
  <si>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</si>
  <si>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</si>
  <si>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</si>
  <si>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</si>
  <si>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</si>
  <si>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</si>
  <si>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</si>
  <si>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</si>
  <si>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</si>
  <si>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</si>
  <si>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</si>
  <si>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</si>
  <si>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</si>
  <si>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</si>
  <si>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</si>
  <si>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</si>
  <si>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</si>
  <si>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</si>
  <si>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</si>
  <si>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</si>
  <si>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</si>
  <si>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</si>
  <si>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</si>
  <si>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</si>
  <si>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</si>
  <si>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</si>
  <si>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</si>
  <si>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</si>
  <si>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</si>
  <si>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</si>
  <si>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</si>
  <si>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</si>
  <si>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</si>
  <si>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</si>
  <si>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</si>
  <si>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</si>
  <si>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</si>
  <si>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</si>
  <si>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</si>
  <si>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</si>
  <si>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</si>
  <si>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</si>
  <si>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</si>
  <si>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</si>
  <si>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</si>
  <si>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</si>
  <si>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</si>
  <si>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</si>
  <si>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</si>
  <si>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</si>
  <si>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</si>
  <si>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</si>
  <si>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</si>
  <si>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</si>
  <si>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</si>
  <si>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</si>
  <si>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</si>
  <si>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</si>
  <si>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</si>
  <si>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</si>
  <si>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</si>
  <si>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</si>
  <si>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</si>
  <si>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</si>
  <si>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</si>
  <si>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</si>
  <si>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</si>
  <si>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</si>
  <si>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</si>
  <si>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</si>
  <si>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</si>
  <si>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</si>
  <si>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</si>
  <si>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</si>
  <si>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</si>
  <si>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</si>
  <si>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</si>
  <si>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</si>
  <si>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</si>
  <si>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</si>
  <si>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</si>
  <si>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</si>
  <si>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</si>
  <si>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</si>
  <si>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</si>
  <si>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</si>
  <si>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</si>
  <si>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</si>
  <si>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</si>
  <si>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</si>
  <si>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</si>
  <si>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</si>
  <si>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</si>
  <si>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</si>
  <si>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</si>
  <si>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</si>
  <si>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</si>
  <si>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</si>
  <si>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</si>
  <si>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</si>
  <si>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</si>
  <si>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</si>
  <si>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</si>
  <si>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</si>
  <si>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</si>
  <si>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</si>
  <si>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</si>
  <si>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</si>
  <si>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</si>
  <si>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</si>
  <si>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</si>
  <si>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</si>
  <si>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</si>
  <si>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</si>
  <si>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</si>
  <si>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</si>
  <si>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</si>
  <si>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</si>
  <si>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</si>
  <si>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</si>
  <si>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</si>
  <si>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</si>
  <si>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</si>
  <si>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</si>
  <si>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</si>
  <si>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</si>
  <si>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</si>
  <si>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</si>
  <si>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</si>
  <si>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</si>
  <si>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</si>
  <si>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</si>
  <si>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</si>
  <si>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</si>
  <si>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</si>
  <si>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</si>
  <si>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</si>
  <si>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</si>
  <si>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</si>
  <si>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</si>
  <si>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</si>
  <si>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</si>
  <si>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</si>
  <si>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</si>
  <si>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</si>
  <si>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</si>
  <si>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</si>
  <si>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</si>
  <si>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</si>
  <si>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</si>
  <si>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</si>
  <si>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</si>
  <si>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</si>
  <si>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</si>
  <si>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</si>
  <si>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</si>
  <si>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</si>
  <si>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</si>
  <si>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</si>
  <si>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</si>
  <si>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</si>
  <si>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</si>
  <si>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</si>
  <si>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</si>
  <si>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</si>
  <si>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</si>
  <si>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</si>
  <si>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</si>
  <si>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</si>
  <si>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</si>
  <si>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</si>
  <si>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</si>
  <si>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</si>
  <si>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</si>
  <si>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</si>
  <si>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</si>
  <si>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</si>
  <si>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</si>
  <si>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</si>
  <si>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</si>
  <si>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</si>
  <si>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</si>
  <si>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</si>
  <si>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</si>
  <si>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</si>
  <si>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</si>
  <si>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</si>
  <si>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</si>
  <si>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</si>
  <si>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</si>
  <si>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</si>
  <si>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</si>
  <si>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</si>
  <si>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</si>
  <si>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</si>
  <si>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</si>
  <si>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</si>
  <si>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</si>
  <si>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</si>
  <si>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</si>
  <si>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</si>
  <si>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</si>
  <si>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</si>
  <si>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</si>
  <si>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</si>
  <si>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</si>
  <si>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</si>
  <si>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</si>
  <si>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</si>
  <si>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</si>
  <si>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</si>
  <si>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</si>
  <si>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</si>
  <si>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</si>
  <si>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</si>
  <si>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</si>
  <si>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</si>
  <si>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</si>
  <si>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</si>
  <si>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</si>
  <si>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</si>
  <si>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</si>
  <si>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</si>
  <si>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</si>
  <si>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</si>
  <si>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</si>
  <si>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</si>
  <si>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</si>
  <si>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</si>
  <si>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</si>
  <si>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</si>
  <si>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</si>
  <si>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</si>
  <si>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</si>
  <si>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</si>
  <si>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</si>
  <si>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</si>
  <si>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</si>
  <si>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</si>
  <si>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</si>
  <si>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</si>
  <si>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</si>
  <si>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</si>
  <si>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</si>
  <si>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</si>
  <si>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</si>
  <si>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</si>
  <si>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</si>
  <si>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</si>
  <si>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</si>
  <si>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</si>
  <si>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</si>
  <si>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</si>
  <si>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</si>
  <si>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</si>
  <si>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</si>
  <si>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</si>
  <si>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</si>
  <si>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</si>
  <si>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</si>
  <si>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</si>
  <si>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</si>
  <si>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</si>
  <si>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</si>
  <si>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</si>
  <si>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</si>
  <si>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</si>
  <si>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</si>
  <si>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</si>
  <si>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</si>
  <si>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</si>
  <si>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</si>
  <si>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</si>
  <si>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</si>
  <si>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</si>
  <si>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</si>
  <si>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</si>
  <si>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</si>
  <si>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</si>
  <si>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</si>
  <si>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</si>
  <si>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</si>
  <si>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</si>
  <si>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</si>
  <si>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</si>
  <si>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</si>
  <si>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</si>
  <si>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</si>
  <si>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</si>
  <si>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</si>
  <si>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</si>
  <si>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</si>
  <si>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</si>
  <si>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</si>
  <si>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</si>
  <si>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</si>
  <si>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</si>
  <si>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</si>
  <si>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</si>
  <si>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</si>
  <si>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</si>
  <si>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</si>
  <si>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</si>
  <si>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</si>
  <si>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</si>
  <si>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</si>
  <si>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</si>
  <si>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</si>
  <si>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</si>
  <si>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</si>
  <si>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</si>
  <si>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</si>
  <si>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</si>
  <si>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</si>
  <si>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</si>
  <si>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</si>
  <si>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</si>
  <si>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</si>
  <si>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</si>
  <si>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</si>
  <si>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</si>
  <si>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</si>
  <si>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</si>
  <si>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</si>
  <si>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</si>
  <si>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</si>
  <si>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</si>
  <si>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</si>
  <si>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</si>
  <si>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</si>
  <si>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</si>
  <si>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</si>
  <si>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</si>
  <si>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</si>
  <si>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</si>
  <si>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</si>
  <si>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</si>
  <si>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</si>
  <si>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</si>
  <si>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</si>
  <si>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</si>
  <si>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</si>
  <si>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</si>
  <si>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</si>
  <si>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</si>
  <si>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</si>
  <si>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</si>
  <si>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</si>
  <si>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</si>
  <si>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</si>
  <si>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</si>
  <si>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</si>
  <si>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</si>
  <si>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</si>
  <si>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</si>
  <si>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</si>
  <si>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</si>
  <si>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</si>
  <si>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</si>
  <si>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</si>
  <si>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</si>
  <si>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</si>
  <si>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</si>
  <si>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</si>
  <si>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</si>
  <si>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</si>
  <si>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</si>
  <si>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</si>
  <si>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</si>
  <si>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</si>
  <si>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</si>
  <si>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</si>
  <si>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</si>
  <si>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</si>
  <si>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</si>
  <si>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</si>
  <si>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</si>
  <si>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</si>
  <si>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</si>
  <si>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</si>
  <si>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</si>
  <si>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</si>
  <si>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</si>
  <si>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</si>
  <si>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</si>
  <si>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</si>
  <si>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</si>
  <si>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</si>
  <si>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</si>
  <si>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</si>
  <si>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</si>
  <si>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</si>
  <si>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</si>
  <si>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</si>
  <si>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</si>
  <si>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</si>
  <si>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</si>
  <si>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</si>
  <si>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</si>
  <si>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</si>
  <si>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</si>
  <si>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</si>
  <si>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</si>
  <si>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</si>
  <si>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</si>
  <si>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</si>
  <si>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</si>
  <si>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</si>
  <si>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</si>
  <si>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</si>
  <si>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</si>
  <si>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</si>
  <si>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</si>
  <si>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</si>
  <si>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</si>
  <si>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</si>
  <si>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</si>
  <si>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</si>
  <si>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</si>
  <si>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</si>
  <si>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</si>
  <si>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</si>
  <si>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</si>
  <si>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</si>
  <si>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</si>
  <si>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</si>
  <si>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</si>
  <si>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</si>
  <si>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</si>
  <si>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</si>
  <si>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</si>
  <si>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</si>
  <si>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</si>
  <si>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</si>
  <si>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</si>
  <si>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</si>
  <si>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</si>
  <si>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</si>
  <si>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</si>
  <si>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</si>
  <si>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</si>
  <si>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</si>
  <si>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</si>
  <si>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</si>
  <si>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</si>
  <si>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</si>
  <si>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</si>
  <si>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</si>
  <si>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</si>
  <si>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</si>
  <si>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</si>
  <si>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</si>
  <si>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</si>
  <si>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</si>
  <si>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</si>
  <si>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</si>
  <si>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</si>
  <si>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</si>
  <si>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</si>
  <si>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</si>
  <si>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</si>
  <si>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</si>
  <si>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</si>
  <si>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</si>
  <si>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</si>
  <si>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</si>
  <si>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</si>
  <si>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</si>
  <si>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</si>
  <si>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</si>
  <si>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</si>
  <si>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</si>
  <si>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</si>
  <si>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</si>
  <si>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</si>
  <si>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</si>
  <si>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</si>
  <si>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</si>
  <si>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</si>
  <si>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</si>
  <si>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</si>
  <si>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</si>
  <si>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</si>
  <si>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</si>
  <si>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</si>
  <si>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</si>
  <si>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</si>
  <si>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</si>
  <si>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</si>
  <si>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</si>
  <si>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</si>
  <si>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</si>
  <si>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</si>
  <si>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</si>
  <si>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</si>
  <si>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</si>
  <si>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</si>
  <si>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</si>
  <si>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</si>
  <si>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</si>
  <si>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</si>
  <si>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</si>
  <si>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</si>
  <si>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</si>
  <si>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</si>
  <si>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</si>
  <si>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</si>
  <si>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</si>
  <si>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</si>
  <si>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</si>
  <si>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</si>
  <si>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</si>
  <si>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</si>
  <si>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</si>
  <si>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</si>
  <si>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</si>
  <si>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</si>
  <si>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</si>
  <si>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</si>
  <si>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</si>
  <si>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</si>
  <si>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</si>
  <si>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</si>
  <si>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</si>
  <si>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</si>
  <si>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</si>
  <si>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</si>
  <si>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</si>
  <si>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</si>
  <si>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</si>
  <si>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</si>
  <si>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</si>
  <si>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</si>
  <si>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</si>
  <si>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</si>
  <si>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</si>
  <si>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</si>
  <si>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</si>
  <si>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</si>
  <si>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</si>
  <si>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</si>
  <si>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</si>
  <si>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</si>
  <si>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</si>
  <si>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</si>
  <si>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</si>
  <si>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</si>
  <si>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</si>
  <si>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</si>
  <si>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</si>
  <si>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</si>
  <si>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</si>
  <si>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</si>
  <si>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</si>
  <si>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</si>
  <si>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</si>
  <si>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</si>
  <si>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</si>
  <si>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</si>
  <si>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</si>
  <si>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</si>
  <si>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</si>
  <si>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</si>
  <si>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</si>
  <si>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</si>
  <si>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</si>
  <si>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</si>
  <si>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</si>
  <si>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</si>
  <si>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</si>
  <si>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</si>
  <si>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</si>
  <si>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</si>
  <si>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</si>
  <si>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</si>
  <si>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</si>
  <si>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</si>
  <si>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</si>
  <si>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</si>
  <si>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</si>
  <si>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</si>
  <si>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</si>
  <si>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</si>
  <si>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</si>
  <si>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</si>
  <si>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</si>
  <si>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</si>
  <si>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</si>
  <si>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</si>
  <si>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</si>
  <si>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</si>
  <si>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</si>
  <si>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</si>
  <si>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</si>
  <si>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</si>
  <si>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</si>
  <si>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</si>
  <si>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</si>
  <si>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</si>
  <si>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</si>
  <si>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</si>
  <si>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</si>
  <si>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</si>
  <si>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</si>
  <si>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</si>
  <si>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</si>
  <si>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</si>
  <si>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</si>
  <si>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</si>
  <si>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</si>
  <si>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</si>
  <si>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</si>
  <si>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</si>
  <si>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</si>
  <si>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</si>
  <si>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</si>
  <si>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</si>
  <si>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</si>
  <si>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</si>
  <si>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</si>
  <si>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</si>
  <si>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</si>
  <si>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</si>
  <si>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</si>
  <si>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</si>
  <si>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</si>
  <si>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</si>
  <si>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</si>
  <si>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</si>
  <si>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</si>
  <si>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</si>
  <si>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</si>
  <si>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</si>
  <si>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</si>
  <si>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</si>
  <si>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</si>
  <si>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</si>
  <si>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</si>
  <si>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</si>
  <si>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</si>
  <si>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</si>
  <si>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</si>
  <si>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</si>
  <si>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</si>
  <si>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</si>
  <si>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</si>
  <si>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</si>
  <si>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</si>
  <si>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</si>
  <si>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</si>
  <si>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</si>
  <si>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</si>
  <si>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</si>
  <si>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</si>
  <si>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</si>
  <si>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</si>
  <si>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</si>
  <si>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</si>
  <si>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</si>
  <si>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</si>
  <si>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</si>
  <si>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</si>
  <si>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</si>
  <si>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</si>
  <si>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</si>
  <si>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</si>
  <si>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</si>
  <si>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</si>
  <si>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</si>
  <si>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</si>
  <si>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</si>
  <si>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</si>
  <si>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</si>
  <si>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</si>
  <si>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</si>
  <si>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</si>
  <si>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</si>
  <si>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</si>
  <si>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</si>
  <si>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</si>
  <si>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</si>
  <si>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</si>
  <si>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</si>
  <si>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</si>
  <si>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</si>
  <si>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</si>
  <si>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</si>
  <si>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</si>
  <si>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</si>
  <si>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</si>
  <si>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</si>
  <si>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</si>
  <si>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</si>
  <si>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</si>
  <si>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</si>
  <si>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</si>
  <si>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</si>
  <si>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</si>
  <si>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</si>
  <si>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</si>
  <si>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</si>
  <si>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</si>
  <si>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</si>
  <si>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</si>
  <si>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</si>
  <si>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</si>
  <si>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</si>
  <si>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</si>
  <si>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</si>
  <si>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</si>
  <si>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</si>
  <si>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</si>
  <si>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</si>
  <si>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</si>
  <si>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</si>
  <si>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</si>
  <si>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</si>
  <si>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</si>
  <si>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</si>
  <si>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</si>
  <si>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</si>
  <si>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</si>
  <si>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</si>
  <si>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</si>
  <si>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</si>
  <si>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</si>
  <si>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</si>
  <si>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</si>
  <si>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</si>
  <si>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</si>
  <si>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</si>
  <si>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</si>
  <si>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</si>
  <si>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</si>
  <si>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</si>
  <si>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</si>
  <si>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</si>
  <si>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</si>
  <si>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</si>
  <si>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</si>
  <si>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</si>
  <si>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</si>
  <si>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</si>
  <si>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</si>
  <si>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</si>
  <si>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</si>
  <si>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</si>
  <si>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</si>
  <si>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</si>
  <si>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</si>
  <si>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</si>
  <si>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</si>
  <si>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</si>
  <si>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</si>
  <si>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</si>
  <si>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</si>
  <si>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</si>
  <si>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</si>
  <si>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</si>
  <si>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</si>
  <si>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</si>
  <si>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</si>
  <si>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</si>
  <si>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</si>
  <si>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</si>
  <si>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</si>
  <si>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</si>
  <si>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</si>
  <si>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</si>
  <si>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</si>
  <si>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</si>
  <si>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</si>
  <si>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</si>
  <si>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</si>
  <si>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</si>
  <si>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</si>
  <si>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</si>
  <si>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</si>
  <si>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</si>
  <si>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</si>
  <si>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</si>
  <si>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</si>
  <si>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</si>
  <si>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</si>
  <si>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</si>
  <si>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</si>
  <si>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</si>
  <si>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</si>
  <si>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</si>
  <si>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</si>
  <si>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</si>
  <si>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</si>
  <si>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</si>
  <si>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</si>
  <si>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</si>
  <si>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</si>
  <si>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</si>
  <si>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</si>
  <si>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</si>
  <si>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</si>
  <si>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</si>
  <si>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</si>
  <si>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</si>
  <si>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</si>
  <si>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</si>
  <si>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</si>
  <si>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</si>
  <si>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</si>
  <si>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</si>
  <si>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</si>
  <si>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</si>
  <si>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</si>
  <si>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</si>
  <si>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</si>
  <si>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</si>
  <si>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</si>
  <si>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</si>
  <si>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</si>
  <si>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</si>
  <si>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</si>
  <si>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</si>
  <si>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</si>
  <si>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</si>
  <si>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</si>
  <si>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</si>
  <si>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</si>
  <si>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</si>
  <si>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</si>
  <si>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</si>
  <si>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</si>
  <si>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</si>
  <si>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</si>
  <si>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</si>
  <si>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</si>
  <si>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</si>
  <si>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</si>
  <si>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</si>
  <si>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</si>
  <si>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</si>
  <si>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</si>
  <si>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</si>
  <si>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</si>
  <si>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</si>
  <si>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</si>
  <si>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</si>
  <si>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</si>
  <si>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</si>
  <si>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</si>
  <si>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</si>
  <si>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</si>
  <si>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</si>
  <si>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</si>
  <si>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</si>
  <si>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</si>
  <si>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</si>
  <si>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</si>
  <si>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</si>
  <si>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</si>
  <si>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</si>
  <si>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</si>
  <si>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</si>
  <si>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</si>
  <si>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</si>
  <si>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</si>
  <si>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</si>
  <si>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</si>
  <si>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</si>
  <si>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</si>
  <si>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</si>
  <si>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</si>
  <si>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</si>
  <si>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</si>
  <si>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</si>
  <si>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</si>
  <si>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</si>
  <si>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</si>
  <si>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</si>
  <si>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</si>
  <si>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</si>
  <si>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</si>
  <si>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</si>
  <si>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</si>
  <si>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</si>
  <si>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</si>
  <si>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</si>
  <si>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</si>
  <si>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</si>
  <si>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</si>
  <si>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</si>
  <si>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</si>
  <si>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</si>
  <si>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</si>
  <si>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</si>
  <si>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</si>
  <si>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</si>
  <si>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</si>
  <si>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</si>
  <si>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</si>
  <si>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</si>
  <si>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</si>
  <si>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</si>
  <si>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</si>
  <si>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</si>
  <si>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</si>
  <si>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</si>
  <si>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</si>
  <si>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</si>
  <si>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</si>
  <si>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</si>
  <si>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</si>
  <si>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</si>
  <si>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</si>
  <si>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</si>
  <si>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</si>
  <si>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</si>
  <si>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</si>
  <si>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</si>
  <si>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</si>
  <si>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</si>
  <si>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</si>
  <si>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</si>
  <si>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</si>
  <si>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</si>
  <si>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</si>
  <si>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</si>
  <si>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</si>
  <si>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</si>
  <si>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</si>
  <si>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</si>
  <si>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</si>
  <si>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</si>
  <si>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</si>
  <si>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</si>
  <si>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</si>
  <si>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</si>
  <si>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</si>
  <si>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</si>
  <si>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</si>
  <si>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</si>
  <si>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</si>
  <si>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</si>
  <si>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</si>
  <si>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</si>
  <si>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</si>
  <si>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</si>
  <si>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</si>
  <si>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</si>
  <si>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</si>
  <si>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</si>
  <si>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</si>
  <si>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</si>
  <si>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</si>
  <si>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</si>
  <si>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</si>
  <si>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</si>
  <si>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</si>
  <si>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</si>
  <si>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</si>
  <si>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</si>
  <si>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</si>
  <si>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</si>
  <si>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</si>
  <si>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</si>
  <si>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</si>
  <si>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</si>
  <si>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</si>
  <si>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</si>
  <si>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</si>
  <si>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</si>
  <si>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</si>
  <si>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</si>
  <si>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</si>
  <si>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</si>
  <si>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</si>
  <si>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</si>
  <si>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</si>
  <si>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</si>
  <si>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</si>
  <si>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</si>
  <si>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</si>
  <si>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</si>
  <si>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</si>
  <si>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</si>
  <si>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</si>
  <si>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</si>
  <si>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</si>
  <si>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</si>
  <si>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</si>
  <si>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</si>
  <si>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</si>
  <si>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</si>
  <si>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</si>
  <si>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</si>
  <si>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</si>
  <si>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</si>
  <si>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</si>
  <si>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</si>
  <si>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</si>
  <si>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</si>
  <si>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</si>
  <si>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</si>
  <si>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</si>
  <si>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</si>
  <si>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</si>
  <si>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</si>
  <si>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</si>
  <si>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</si>
  <si>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</si>
  <si>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</si>
  <si>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</si>
  <si>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</si>
  <si>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</si>
  <si>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</si>
  <si>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</si>
  <si>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</si>
  <si>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</si>
  <si>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</si>
  <si>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</si>
  <si>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</si>
  <si>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</si>
  <si>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</si>
  <si>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</si>
  <si>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</si>
  <si>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</si>
  <si>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</si>
  <si>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</si>
  <si>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</si>
  <si>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</si>
  <si>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</si>
  <si>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</si>
  <si>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</si>
  <si>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</si>
  <si>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</si>
  <si>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</si>
  <si>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</si>
  <si>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</si>
  <si>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</si>
  <si>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</si>
  <si>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</si>
  <si>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</si>
  <si>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</si>
  <si>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</si>
  <si>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</si>
  <si>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</si>
  <si>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</si>
  <si>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</si>
  <si>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</si>
  <si>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</si>
  <si>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</si>
  <si>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</si>
  <si>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</si>
  <si>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</si>
  <si>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</si>
  <si>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</si>
  <si>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</si>
  <si>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</si>
  <si>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</si>
  <si>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</si>
  <si>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</si>
  <si>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</si>
  <si>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</si>
  <si>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</si>
  <si>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</si>
  <si>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</si>
  <si>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</si>
  <si>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</si>
  <si>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</si>
  <si>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</si>
  <si>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</si>
  <si>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</si>
  <si>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</si>
  <si>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</si>
  <si>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</si>
  <si>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</si>
  <si>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</si>
  <si>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</si>
  <si>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</si>
  <si>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</si>
  <si>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</si>
  <si>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</si>
  <si>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</si>
  <si>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</si>
  <si>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</si>
  <si>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</si>
  <si>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</si>
  <si>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</si>
  <si>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</si>
  <si>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</si>
  <si>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</si>
  <si>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</si>
  <si>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</si>
  <si>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</si>
  <si>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</si>
  <si>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</si>
  <si>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</si>
  <si>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</si>
  <si>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</si>
  <si>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</si>
  <si>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</si>
  <si>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</si>
  <si>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</si>
  <si>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</si>
  <si>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</si>
  <si>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</si>
  <si>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</si>
  <si>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</si>
  <si>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</si>
  <si>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</si>
  <si>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</si>
  <si>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</si>
  <si>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</si>
  <si>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</si>
  <si>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</si>
  <si>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</si>
  <si>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</si>
  <si>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</si>
  <si>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</si>
  <si>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</si>
  <si>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</si>
  <si>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</si>
  <si>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</si>
  <si>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</si>
  <si>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</si>
  <si>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</si>
  <si>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</si>
  <si>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</si>
  <si>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</si>
  <si>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</si>
  <si>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</si>
  <si>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</si>
  <si>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</si>
  <si>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</si>
  <si>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</si>
  <si>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</si>
  <si>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</si>
  <si>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</si>
  <si>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</si>
  <si>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</si>
  <si>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</si>
  <si>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</si>
  <si>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</si>
  <si>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</si>
  <si>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</si>
  <si>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</si>
  <si>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</si>
  <si>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</si>
  <si>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</si>
  <si>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</si>
  <si>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</si>
  <si>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</si>
  <si>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</si>
  <si>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</si>
  <si>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</si>
  <si>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</si>
  <si>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</si>
  <si>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</si>
  <si>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</si>
  <si>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</si>
  <si>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</si>
  <si>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</si>
  <si>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</si>
  <si>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</si>
  <si>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</si>
  <si>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</si>
  <si>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</si>
  <si>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</si>
  <si>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</si>
  <si>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</si>
  <si>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</si>
  <si>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</si>
  <si>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</si>
  <si>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</si>
  <si>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</si>
  <si>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</si>
  <si>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</si>
  <si>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</si>
  <si>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</si>
  <si>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</si>
  <si>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</si>
  <si>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</si>
  <si>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</si>
  <si>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</si>
  <si>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</si>
  <si>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</si>
  <si>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</si>
  <si>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</si>
  <si>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</si>
  <si>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</si>
  <si>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</si>
  <si>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</si>
  <si>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</si>
  <si>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</si>
  <si>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</si>
  <si>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</si>
  <si>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</si>
  <si>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</si>
  <si>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</si>
  <si>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</si>
  <si>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</si>
  <si>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</si>
  <si>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</si>
  <si>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</si>
  <si>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</si>
  <si>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</si>
  <si>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</si>
  <si>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</si>
  <si>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</si>
  <si>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</si>
  <si>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</si>
  <si>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</si>
  <si>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</si>
  <si>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</si>
  <si>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</si>
  <si>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</si>
  <si>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</si>
  <si>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</si>
  <si>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</si>
  <si>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</si>
  <si>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</si>
  <si>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</si>
  <si>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</si>
  <si>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</si>
  <si>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</si>
  <si>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</si>
  <si>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</si>
  <si>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</si>
  <si>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</si>
  <si>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</si>
  <si>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</si>
  <si>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</si>
  <si>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</si>
  <si>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</si>
  <si>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</si>
  <si>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</si>
  <si>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</si>
  <si>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</si>
  <si>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</si>
  <si>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</si>
  <si>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</si>
  <si>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</si>
  <si>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</si>
  <si>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</si>
  <si>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</si>
  <si>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</si>
  <si>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</si>
  <si>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</si>
  <si>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</si>
  <si>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</si>
  <si>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</si>
  <si>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</si>
  <si>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</si>
  <si>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</si>
  <si>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</si>
  <si>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</si>
  <si>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</si>
  <si>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</si>
  <si>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</si>
  <si>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</si>
  <si>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</si>
  <si>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</si>
  <si>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</si>
  <si>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</si>
  <si>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</si>
  <si>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</si>
  <si>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</si>
  <si>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</si>
  <si>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</si>
  <si>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</si>
  <si>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</si>
  <si>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</si>
  <si>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</si>
  <si>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</si>
  <si>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</si>
  <si>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</si>
  <si>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</si>
  <si>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</si>
  <si>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</si>
  <si>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</si>
  <si>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</si>
  <si>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</si>
  <si>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</si>
  <si>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</si>
  <si>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</si>
  <si>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</si>
  <si>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</si>
  <si>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</si>
  <si>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</si>
  <si>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</si>
  <si>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</si>
  <si>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</si>
  <si>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</si>
  <si>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</si>
  <si>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</si>
  <si>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</si>
  <si>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</si>
  <si>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</si>
  <si>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</si>
  <si>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</si>
  <si>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</si>
  <si>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</si>
  <si>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</si>
  <si>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</si>
  <si>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</si>
  <si>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</si>
  <si>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</si>
  <si>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</si>
  <si>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</si>
  <si>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</si>
  <si>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</si>
  <si>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</si>
  <si>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</si>
  <si>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</si>
  <si>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</si>
  <si>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</si>
  <si>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</si>
  <si>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</si>
  <si>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</si>
  <si>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</si>
  <si>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</si>
  <si>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</si>
  <si>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</si>
  <si>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</si>
  <si>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</si>
  <si>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</si>
  <si>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</si>
  <si>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</si>
  <si>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</si>
  <si>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</si>
  <si>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</si>
  <si>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</si>
  <si>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</si>
  <si>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</si>
  <si>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</si>
  <si>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</si>
  <si>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</si>
  <si>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</si>
  <si>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</si>
  <si>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</si>
  <si>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</si>
  <si>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</si>
  <si>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</si>
  <si>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</si>
  <si>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</si>
  <si>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</si>
  <si>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</si>
  <si>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</si>
  <si>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</si>
  <si>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</si>
  <si>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</si>
  <si>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</si>
  <si>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</si>
  <si>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</si>
  <si>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</si>
  <si>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</si>
  <si>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</si>
  <si>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</si>
  <si>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</si>
  <si>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</si>
  <si>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</si>
  <si>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</si>
  <si>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</si>
  <si>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</si>
  <si>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</si>
  <si>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</si>
  <si>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</si>
  <si>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</si>
  <si>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</si>
  <si>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</si>
  <si>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</si>
  <si>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</si>
  <si>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</si>
  <si>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</si>
  <si>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</si>
  <si>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</si>
  <si>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</si>
  <si>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</si>
  <si>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</si>
  <si>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</si>
  <si>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</si>
  <si>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</si>
  <si>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</si>
  <si>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</si>
  <si>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</si>
  <si>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</si>
  <si>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</si>
  <si>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</si>
  <si>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</si>
  <si>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</si>
  <si>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</si>
  <si>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</si>
  <si>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</si>
  <si>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</si>
  <si>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</si>
  <si>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</si>
  <si>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</si>
  <si>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</si>
  <si>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</si>
  <si>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</si>
  <si>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</si>
  <si>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</si>
  <si>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</si>
  <si>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</si>
  <si>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</si>
  <si>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</si>
  <si>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</si>
  <si>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</si>
  <si>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</si>
  <si>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</si>
  <si>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</si>
  <si>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</si>
  <si>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</si>
  <si>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</si>
  <si>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</si>
  <si>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</si>
  <si>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</si>
  <si>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</si>
  <si>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</si>
  <si>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</si>
  <si>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</si>
  <si>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</si>
  <si>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</si>
  <si>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</si>
  <si>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</si>
  <si>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</si>
  <si>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</si>
  <si>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</si>
  <si>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</si>
  <si>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</si>
  <si>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</si>
  <si>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</si>
  <si>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</si>
  <si>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</si>
  <si>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</si>
  <si>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</si>
  <si>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</si>
  <si>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</si>
  <si>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</si>
  <si>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</si>
  <si>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</si>
  <si>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</si>
  <si>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</si>
  <si>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</si>
  <si>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</si>
  <si>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</si>
  <si>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</si>
  <si>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</si>
  <si>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</si>
  <si>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</si>
  <si>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</si>
  <si>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</si>
  <si>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</si>
  <si>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</si>
  <si>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</si>
  <si>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</si>
  <si>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</si>
  <si>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</si>
  <si>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</si>
  <si>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</si>
  <si>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</si>
  <si>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</si>
  <si>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</si>
  <si>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</si>
  <si>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</si>
  <si>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</si>
  <si>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</si>
  <si>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</si>
  <si>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</si>
  <si>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</si>
  <si>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</si>
  <si>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</si>
  <si>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</si>
  <si>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</si>
  <si>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</si>
  <si>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</si>
  <si>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</si>
  <si>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</si>
  <si>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</si>
  <si>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</si>
  <si>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</si>
  <si>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</si>
  <si>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</si>
  <si>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</si>
  <si>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</si>
  <si>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</si>
  <si>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</si>
  <si>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</si>
  <si>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</si>
  <si>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</si>
  <si>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</si>
  <si>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</si>
  <si>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</si>
  <si>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</si>
  <si>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</si>
  <si>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</si>
  <si>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</si>
  <si>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</si>
  <si>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</si>
  <si>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</si>
  <si>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</si>
  <si>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</si>
  <si>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</si>
  <si>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</si>
  <si>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</si>
  <si>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</si>
  <si>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</si>
  <si>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</si>
  <si>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</si>
  <si>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</si>
  <si>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</si>
  <si>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</si>
  <si>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</si>
  <si>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</si>
  <si>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</si>
  <si>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</si>
  <si>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</si>
  <si>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</si>
  <si>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</si>
  <si>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</si>
  <si>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</si>
  <si>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</si>
  <si>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</si>
  <si>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</si>
  <si>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</si>
  <si>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</si>
  <si>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</si>
  <si>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</si>
  <si>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</si>
  <si>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</si>
  <si>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</si>
  <si>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</si>
  <si>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</si>
  <si>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</si>
  <si>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</si>
  <si>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</si>
  <si>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</si>
  <si>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</si>
  <si>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</si>
  <si>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</si>
  <si>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</si>
  <si>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</si>
  <si>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</si>
  <si>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</si>
  <si>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</si>
  <si>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</si>
  <si>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</si>
  <si>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</si>
  <si>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</si>
  <si>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</si>
  <si>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</si>
  <si>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</si>
  <si>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</si>
  <si>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</si>
  <si>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</si>
  <si>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</si>
  <si>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</si>
  <si>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</si>
  <si>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</si>
  <si>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</si>
  <si>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</si>
  <si>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</si>
  <si>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</si>
  <si>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</si>
  <si>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</si>
  <si>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</si>
  <si>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</si>
  <si>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</si>
  <si>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</si>
  <si>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</si>
  <si>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</si>
  <si>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</si>
  <si>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</si>
  <si>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</si>
  <si>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</si>
  <si>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</si>
  <si>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</si>
  <si>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</si>
  <si>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</si>
  <si>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</si>
  <si>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</si>
  <si>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</si>
  <si>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</si>
  <si>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</si>
  <si>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</si>
  <si>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</si>
  <si>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</si>
  <si>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</si>
  <si>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</si>
  <si>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</si>
  <si>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</si>
  <si>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</si>
  <si>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</si>
  <si>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</si>
  <si>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</si>
  <si>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</si>
  <si>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</si>
  <si>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</si>
  <si>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</si>
  <si>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</si>
  <si>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</si>
  <si>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</si>
  <si>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</si>
  <si>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</si>
  <si>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</si>
  <si>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</si>
  <si>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</si>
  <si>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</si>
  <si>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</si>
  <si>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</si>
  <si>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</si>
  <si>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</si>
  <si>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</si>
  <si>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</si>
  <si>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</si>
  <si>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</si>
  <si>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</si>
  <si>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</si>
  <si>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</si>
  <si>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</si>
  <si>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</si>
  <si>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</si>
  <si>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</si>
  <si>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</si>
  <si>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</si>
  <si>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</si>
  <si>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</si>
  <si>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</si>
  <si>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</si>
  <si>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</si>
  <si>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</si>
  <si>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</si>
  <si>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</si>
  <si>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</si>
  <si>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</si>
  <si>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</si>
  <si>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</si>
  <si>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</si>
  <si>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</si>
  <si>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</si>
  <si>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</si>
  <si>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</si>
  <si>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</si>
  <si>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</si>
  <si>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</si>
  <si>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</si>
  <si>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</si>
  <si>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</si>
  <si>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</si>
  <si>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</si>
  <si>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</si>
  <si>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</si>
  <si>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</si>
  <si>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</si>
  <si>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</si>
  <si>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</si>
  <si>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</si>
  <si>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</si>
  <si>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</si>
  <si>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</si>
  <si>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</si>
  <si>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</si>
  <si>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</si>
  <si>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</si>
  <si>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</si>
  <si>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</si>
  <si>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</si>
  <si>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</si>
  <si>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</si>
  <si>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</si>
  <si>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</si>
  <si>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</si>
  <si>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</si>
  <si>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</si>
  <si>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</si>
  <si>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</si>
  <si>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</si>
  <si>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</si>
  <si>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</si>
  <si>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</si>
  <si>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</si>
  <si>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</si>
  <si>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</si>
  <si>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</si>
  <si>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</si>
  <si>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</si>
  <si>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</si>
  <si>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</si>
  <si>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</si>
  <si>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</si>
  <si>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</si>
  <si>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</si>
  <si>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</si>
  <si>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</si>
  <si>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</si>
  <si>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</si>
  <si>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</si>
  <si>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</si>
  <si>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</si>
  <si>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</si>
  <si>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</si>
  <si>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</si>
  <si>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</si>
  <si>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</si>
  <si>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</si>
  <si>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</si>
  <si>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</si>
  <si>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</si>
  <si>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</si>
  <si>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</si>
  <si>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</si>
  <si>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</si>
  <si>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</si>
  <si>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</si>
  <si>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</si>
  <si>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</si>
  <si>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</si>
  <si>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</si>
  <si>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</si>
  <si>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</si>
  <si>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</si>
  <si>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</si>
  <si>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</si>
  <si>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</si>
  <si>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</si>
  <si>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</si>
  <si>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</si>
  <si>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</si>
  <si>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</si>
  <si>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</si>
  <si>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</si>
  <si>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</si>
  <si>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</si>
  <si>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</si>
  <si>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</si>
  <si>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</si>
  <si>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</si>
  <si>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</si>
  <si>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</si>
  <si>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</si>
  <si>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</si>
  <si>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</si>
  <si>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</si>
  <si>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</si>
  <si>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</si>
  <si>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</si>
  <si>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</si>
  <si>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</si>
  <si>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</si>
  <si>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</si>
  <si>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</si>
  <si>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</si>
  <si>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</si>
  <si>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</si>
  <si>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</si>
  <si>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</si>
  <si>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</si>
  <si>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</si>
  <si>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</si>
  <si>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</si>
  <si>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</si>
  <si>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</si>
  <si>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</si>
  <si>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</si>
  <si>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</si>
  <si>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</si>
  <si>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</si>
  <si>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</si>
  <si>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</si>
  <si>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</si>
  <si>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</si>
  <si>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</si>
  <si>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</si>
  <si>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</si>
  <si>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</si>
  <si>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</si>
  <si>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</si>
  <si>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</si>
  <si>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</si>
  <si>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</si>
  <si>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</si>
  <si>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</si>
  <si>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</si>
  <si>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</si>
  <si>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</si>
  <si>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</si>
  <si>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</si>
  <si>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</si>
  <si>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</si>
  <si>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</si>
  <si>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</si>
  <si>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</si>
  <si>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</si>
  <si>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</si>
  <si>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</si>
  <si>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</si>
  <si>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</si>
  <si>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</si>
  <si>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</si>
  <si>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</si>
  <si>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</si>
  <si>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</si>
  <si>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</si>
  <si>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</si>
  <si>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</si>
  <si>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</si>
  <si>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</si>
  <si>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</si>
  <si>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</si>
  <si>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</si>
  <si>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</si>
  <si>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</si>
  <si>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</si>
  <si>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</si>
  <si>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</si>
  <si>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</si>
  <si>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</si>
  <si>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</si>
  <si>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</si>
  <si>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</si>
  <si>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</si>
  <si>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</si>
  <si>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</si>
  <si>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</si>
  <si>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</si>
  <si>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</si>
  <si>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</si>
  <si>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</si>
  <si>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</si>
  <si>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</si>
  <si>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</si>
  <si>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</si>
  <si>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</si>
  <si>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</si>
  <si>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</si>
  <si>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</si>
  <si>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</si>
  <si>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</si>
  <si>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</si>
  <si>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</si>
  <si>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</si>
  <si>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</si>
  <si>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</si>
  <si>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</si>
  <si>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</si>
  <si>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</si>
  <si>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</si>
  <si>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</si>
  <si>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</si>
  <si>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</si>
  <si>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</si>
  <si>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</si>
  <si>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</si>
  <si>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</si>
  <si>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</si>
  <si>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</si>
  <si>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</si>
  <si>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</si>
  <si>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</si>
  <si>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</si>
  <si>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</si>
  <si>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</si>
  <si>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</si>
  <si>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</si>
  <si>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</si>
  <si>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</si>
  <si>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</si>
  <si>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</si>
  <si>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</si>
  <si>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</si>
  <si>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</si>
  <si>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</si>
  <si>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</si>
  <si>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</si>
  <si>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</si>
  <si>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</si>
  <si>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</si>
  <si>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</si>
  <si>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</si>
  <si>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</si>
  <si>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</si>
  <si>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</si>
  <si>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</si>
  <si>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</si>
  <si>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</si>
  <si>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</si>
  <si>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</si>
  <si>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</si>
  <si>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</si>
  <si>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</si>
  <si>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</si>
  <si>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</si>
  <si>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</si>
  <si>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</si>
  <si>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</si>
  <si>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</si>
  <si>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</si>
  <si>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</si>
  <si>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</si>
  <si>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</si>
  <si>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</si>
  <si>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</si>
  <si>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</si>
  <si>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</si>
  <si>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</si>
  <si>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</si>
  <si>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</si>
  <si>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</si>
  <si>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</si>
  <si>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</si>
  <si>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</si>
  <si>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</si>
  <si>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</si>
  <si>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</si>
  <si>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</si>
  <si>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</si>
  <si>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</si>
  <si>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</si>
  <si>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</si>
  <si>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</si>
  <si>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</si>
  <si>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</si>
  <si>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</si>
  <si>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</si>
  <si>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</si>
  <si>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</si>
  <si>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</si>
  <si>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</si>
  <si>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</si>
  <si>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</si>
  <si>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</si>
  <si>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</si>
  <si>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</si>
  <si>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</si>
  <si>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</si>
  <si>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</si>
  <si>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</si>
  <si>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</si>
  <si>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</si>
  <si>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</si>
  <si>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</si>
  <si>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</si>
  <si>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</si>
  <si>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</si>
  <si>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</si>
  <si>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</si>
  <si>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</si>
  <si>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</si>
  <si>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</si>
  <si>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</si>
  <si>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</si>
  <si>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</si>
  <si>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</si>
  <si>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</si>
  <si>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</si>
  <si>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</si>
  <si>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</si>
  <si>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</si>
  <si>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</si>
  <si>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</si>
  <si>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</si>
  <si>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</si>
  <si>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</si>
  <si>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</si>
  <si>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</si>
  <si>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</si>
  <si>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</si>
  <si>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</si>
  <si>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</si>
  <si>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</si>
  <si>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</si>
  <si>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</si>
  <si>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</si>
  <si>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</si>
  <si>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</si>
  <si>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</si>
  <si>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</si>
  <si>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</si>
  <si>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</si>
  <si>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</si>
  <si>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</si>
  <si>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</si>
  <si>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</si>
  <si>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</si>
  <si>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</si>
  <si>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</si>
  <si>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</si>
  <si>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</si>
  <si>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</si>
  <si>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</si>
  <si>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</si>
  <si>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</si>
  <si>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</si>
  <si>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</si>
  <si>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</si>
  <si>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</si>
  <si>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</si>
  <si>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</si>
  <si>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</si>
  <si>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</si>
  <si>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</si>
  <si>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</si>
  <si>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</si>
  <si>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</si>
  <si>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</si>
  <si>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</si>
  <si>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</si>
  <si>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</si>
  <si>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</si>
  <si>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</si>
  <si>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</si>
  <si>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</si>
  <si>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</si>
  <si>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</si>
  <si>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</si>
  <si>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</si>
  <si>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</si>
  <si>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</si>
  <si>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</si>
  <si>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</si>
  <si>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</si>
  <si>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</si>
  <si>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</si>
  <si>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</si>
  <si>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</si>
  <si>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</si>
  <si>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</si>
  <si>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</si>
  <si>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</si>
  <si>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</si>
  <si>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</si>
  <si>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</si>
  <si>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</si>
  <si>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</si>
  <si>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</si>
  <si>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</si>
  <si>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</si>
  <si>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</si>
  <si>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</si>
  <si>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</si>
  <si>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</si>
  <si>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</si>
  <si>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</si>
  <si>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</si>
  <si>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</si>
  <si>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</si>
  <si>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</si>
  <si>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</si>
  <si>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</si>
  <si>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</si>
  <si>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</si>
  <si>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</si>
  <si>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</si>
  <si>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</si>
  <si>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</si>
  <si>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</si>
  <si>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</si>
  <si>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</si>
  <si>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</si>
  <si>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</si>
  <si>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</si>
  <si>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</si>
  <si>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</si>
  <si>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</si>
  <si>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</si>
  <si>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</si>
  <si>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</si>
  <si>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</si>
  <si>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</si>
  <si>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</si>
  <si>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</si>
  <si>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</si>
  <si>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</si>
  <si>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</si>
  <si>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</si>
  <si>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</si>
  <si>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</si>
  <si>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</si>
  <si>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</si>
  <si>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</si>
  <si>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</si>
  <si>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</si>
  <si>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</si>
  <si>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</si>
  <si>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</si>
  <si>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</si>
  <si>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</si>
  <si>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</si>
  <si>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</si>
  <si>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</si>
  <si>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</si>
  <si>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</si>
  <si>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</si>
  <si>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</si>
  <si>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</si>
  <si>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</si>
  <si>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</si>
  <si>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</si>
  <si>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</si>
  <si>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</si>
  <si>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</si>
  <si>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</si>
  <si>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</si>
  <si>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</si>
  <si>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</si>
  <si>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</si>
  <si>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</si>
  <si>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</si>
  <si>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</si>
  <si>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</si>
  <si>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</si>
  <si>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</si>
  <si>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</si>
  <si>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</si>
  <si>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</si>
  <si>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</si>
  <si>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</si>
  <si>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</si>
  <si>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</si>
  <si>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</si>
  <si>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</si>
  <si>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</si>
  <si>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</si>
  <si>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</si>
  <si>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</si>
  <si>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</si>
  <si>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</si>
  <si>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</si>
  <si>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</si>
  <si>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</si>
  <si>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</si>
  <si>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</si>
  <si>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</si>
  <si>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</si>
  <si>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</si>
  <si>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</si>
  <si>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</si>
  <si>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</si>
  <si>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</si>
  <si>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</si>
  <si>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</si>
  <si>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</si>
  <si>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</si>
  <si>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</si>
  <si>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</si>
  <si>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</si>
  <si>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</si>
  <si>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</si>
  <si>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</si>
  <si>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</si>
  <si>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</si>
  <si>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</si>
  <si>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</si>
  <si>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</si>
  <si>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</si>
  <si>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</si>
  <si>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</si>
  <si>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</si>
  <si>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</si>
  <si>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</si>
  <si>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</si>
  <si>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</si>
  <si>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</si>
  <si>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</si>
  <si>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</si>
  <si>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</si>
  <si>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</si>
  <si>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</si>
  <si>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</si>
  <si>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</si>
  <si>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</si>
  <si>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</si>
  <si>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</si>
  <si>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</si>
  <si>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</si>
  <si>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</si>
  <si>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</si>
  <si>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</si>
  <si>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</si>
  <si>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</si>
  <si>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</si>
  <si>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</si>
  <si>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</si>
  <si>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</si>
  <si>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</si>
  <si>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</si>
  <si>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</si>
  <si>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</si>
  <si>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</si>
  <si>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</si>
  <si>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</si>
  <si>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</si>
  <si>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</si>
  <si>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</si>
  <si>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</si>
  <si>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</si>
  <si>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</si>
  <si>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</si>
  <si>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</si>
  <si>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</si>
  <si>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</si>
  <si>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</si>
  <si>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</si>
  <si>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</si>
  <si>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</si>
  <si>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</si>
  <si>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</si>
  <si>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</si>
  <si>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</si>
  <si>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</si>
  <si>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</si>
  <si>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</si>
  <si>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</si>
  <si>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</si>
  <si>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</si>
  <si>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</si>
  <si>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</si>
  <si>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</si>
  <si>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</si>
  <si>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</si>
  <si>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</si>
  <si>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</si>
  <si>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</si>
  <si>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</si>
  <si>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</si>
  <si>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</si>
  <si>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</si>
  <si>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</si>
  <si>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</si>
  <si>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</si>
  <si>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</si>
  <si>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</si>
  <si>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</si>
  <si>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</si>
  <si>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</si>
  <si>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</si>
  <si>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</si>
  <si>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</si>
  <si>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</si>
  <si>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</si>
  <si>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</si>
  <si>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</si>
  <si>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</si>
  <si>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</si>
  <si>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</si>
  <si>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</si>
  <si>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</si>
  <si>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</si>
  <si>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</si>
  <si>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</si>
  <si>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</si>
  <si>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</si>
  <si>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</si>
  <si>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</si>
  <si>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</si>
  <si>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</si>
  <si>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</si>
  <si>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</si>
  <si>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</si>
  <si>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</si>
  <si>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</si>
  <si>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</si>
  <si>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</si>
  <si>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</si>
  <si>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</si>
  <si>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</si>
  <si>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</si>
  <si>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</si>
  <si>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</si>
  <si>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</si>
  <si>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</si>
  <si>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</si>
  <si>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</si>
  <si>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</si>
  <si>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</si>
  <si>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</si>
  <si>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</si>
  <si>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</si>
  <si>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</si>
  <si>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</si>
  <si>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</si>
  <si>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</si>
  <si>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</si>
  <si>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</si>
  <si>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</si>
  <si>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</si>
  <si>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</si>
  <si>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</si>
  <si>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</si>
  <si>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</si>
  <si>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</si>
  <si>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</si>
  <si>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</si>
  <si>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</si>
  <si>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</si>
  <si>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</si>
  <si>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</si>
  <si>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</si>
  <si>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</si>
  <si>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</si>
  <si>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</si>
  <si>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</si>
  <si>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</si>
  <si>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</si>
  <si>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</si>
  <si>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</si>
  <si>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</si>
  <si>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</si>
  <si>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</si>
  <si>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</si>
  <si>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</si>
  <si>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</si>
  <si>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</si>
  <si>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</si>
  <si>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</si>
  <si>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</si>
  <si>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</si>
  <si>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</si>
  <si>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</si>
  <si>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</si>
  <si>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</si>
  <si>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</si>
  <si>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</si>
  <si>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</si>
  <si>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</si>
  <si>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</si>
  <si>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</si>
  <si>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</si>
  <si>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</si>
  <si>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</si>
  <si>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</si>
  <si>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</si>
  <si>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</si>
  <si>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</si>
  <si>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</si>
  <si>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</si>
  <si>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</si>
  <si>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</si>
  <si>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</si>
  <si>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</si>
  <si>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</si>
  <si>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</si>
  <si>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</si>
  <si>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</si>
  <si>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</si>
  <si>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</si>
  <si>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</si>
  <si>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</si>
  <si>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</si>
  <si>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</si>
  <si>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</si>
  <si>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</si>
  <si>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</si>
  <si>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</si>
  <si>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</si>
  <si>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</si>
  <si>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</si>
  <si>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</si>
  <si>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</si>
  <si>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</si>
  <si>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</si>
  <si>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</si>
  <si>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</si>
  <si>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</si>
  <si>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</si>
  <si>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</si>
  <si>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</si>
  <si>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</si>
  <si>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</si>
  <si>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</si>
  <si>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</si>
  <si>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</si>
  <si>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</si>
  <si>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</si>
  <si>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</si>
  <si>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</si>
  <si>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</si>
  <si>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</si>
  <si>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</si>
  <si>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</si>
  <si>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</si>
  <si>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</si>
  <si>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</si>
  <si>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</si>
  <si>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</si>
  <si>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</si>
  <si>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</si>
  <si>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</si>
  <si>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</si>
  <si>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</si>
  <si>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</si>
  <si>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</si>
  <si>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</si>
  <si>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</si>
  <si>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</si>
  <si>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</si>
  <si>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</si>
  <si>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</si>
  <si>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</si>
  <si>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</si>
  <si>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</si>
  <si>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</si>
  <si>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</si>
  <si>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</si>
  <si>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</si>
  <si>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</si>
  <si>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</si>
  <si>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</si>
  <si>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</si>
  <si>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</si>
  <si>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</si>
  <si>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</si>
  <si>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</si>
  <si>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</si>
  <si>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</si>
  <si>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</si>
  <si>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</si>
  <si>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</si>
  <si>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</si>
  <si>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</si>
  <si>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</si>
  <si>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</si>
  <si>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</si>
  <si>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</si>
  <si>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</si>
  <si>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</si>
  <si>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</si>
  <si>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</si>
  <si>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</si>
  <si>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</si>
  <si>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</si>
  <si>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</si>
  <si>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</si>
  <si>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</si>
  <si>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</si>
  <si>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</si>
  <si>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</si>
  <si>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</si>
  <si>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</si>
  <si>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</si>
  <si>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</si>
  <si>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</si>
  <si>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</si>
  <si>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</si>
  <si>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</si>
  <si>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</si>
  <si>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</si>
  <si>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</si>
  <si>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</si>
  <si>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</si>
  <si>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</si>
  <si>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</si>
  <si>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</si>
  <si>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</si>
  <si>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</si>
  <si>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</si>
  <si>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</si>
  <si>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</si>
  <si>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</si>
  <si>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</si>
  <si>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</si>
  <si>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</si>
  <si>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</si>
  <si>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</si>
  <si>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</si>
  <si>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</si>
  <si>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</si>
  <si>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</si>
  <si>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</si>
  <si>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</si>
  <si>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</si>
  <si>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</si>
  <si>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</si>
  <si>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</si>
  <si>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</si>
  <si>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</si>
  <si>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</si>
  <si>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</si>
  <si>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</si>
  <si>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</si>
  <si>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</si>
  <si>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</si>
  <si>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</si>
  <si>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</si>
  <si>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</si>
  <si>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</si>
  <si>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</si>
  <si>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</si>
  <si>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</si>
  <si>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</si>
  <si>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</si>
  <si>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</si>
  <si>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</si>
  <si>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</si>
  <si>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</si>
  <si>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</si>
  <si>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</si>
  <si>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</si>
  <si>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</si>
  <si>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</si>
  <si>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</si>
  <si>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</si>
  <si>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</si>
  <si>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</si>
  <si>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</si>
  <si>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</si>
  <si>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</si>
  <si>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</si>
  <si>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</si>
  <si>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</si>
  <si>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</si>
  <si>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</si>
  <si>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</si>
  <si>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</si>
  <si>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</si>
  <si>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</si>
  <si>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</si>
  <si>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</si>
  <si>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</si>
  <si>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</si>
  <si>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</si>
  <si>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</si>
  <si>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</si>
  <si>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</si>
  <si>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</si>
  <si>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</si>
  <si>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</si>
  <si>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</si>
  <si>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</si>
  <si>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</si>
  <si>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</si>
  <si>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</si>
  <si>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</si>
  <si>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</si>
  <si>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</si>
  <si>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</si>
  <si>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</si>
  <si>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</si>
  <si>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</si>
  <si>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</si>
  <si>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</si>
  <si>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</si>
  <si>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</si>
  <si>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</si>
  <si>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</si>
  <si>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</si>
  <si>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</si>
  <si>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</si>
  <si>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</si>
  <si>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</si>
  <si>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</si>
  <si>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</si>
  <si>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</si>
  <si>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</si>
  <si>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</si>
  <si>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</si>
  <si>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</si>
  <si>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</si>
  <si>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</si>
  <si>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</si>
  <si>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</si>
  <si>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</si>
  <si>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</si>
  <si>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</si>
  <si>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</si>
  <si>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</si>
  <si>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</si>
  <si>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</si>
  <si>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</si>
  <si>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</si>
  <si>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</si>
  <si>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</si>
  <si>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</si>
  <si>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</si>
  <si>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</si>
  <si>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</si>
  <si>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</si>
  <si>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</si>
  <si>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</si>
  <si>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</si>
  <si>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</si>
  <si>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</si>
  <si>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</si>
  <si>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</si>
  <si>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</si>
  <si>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</si>
  <si>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</si>
  <si>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</si>
  <si>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</si>
  <si>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</si>
  <si>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</si>
  <si>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</si>
  <si>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</si>
  <si>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</si>
  <si>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</si>
  <si>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</si>
  <si>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</si>
  <si>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</si>
  <si>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</si>
  <si>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</si>
  <si>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</si>
  <si>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</si>
  <si>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</si>
  <si>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</si>
  <si>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</si>
  <si>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</si>
  <si>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</si>
  <si>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</si>
  <si>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</si>
  <si>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</si>
  <si>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</si>
  <si>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</si>
  <si>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</si>
  <si>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</si>
  <si>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</si>
  <si>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</si>
  <si>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</si>
  <si>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</si>
  <si>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</si>
  <si>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</si>
  <si>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</si>
  <si>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</si>
  <si>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</si>
  <si>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</si>
  <si>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</si>
  <si>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</si>
  <si>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</si>
  <si>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</si>
  <si>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</si>
  <si>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</si>
  <si>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</si>
  <si>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</si>
  <si>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</si>
  <si>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</si>
  <si>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</si>
  <si>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</si>
  <si>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</si>
  <si>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</si>
  <si>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</si>
  <si>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</si>
  <si>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</si>
  <si>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</si>
  <si>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</si>
  <si>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</si>
  <si>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</si>
  <si>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</si>
  <si>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</si>
  <si>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</si>
  <si>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</si>
  <si>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</si>
  <si>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</si>
  <si>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</si>
  <si>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</si>
  <si>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</si>
  <si>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</si>
  <si>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</si>
  <si>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</si>
  <si>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</si>
  <si>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</si>
  <si>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</si>
  <si>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</si>
  <si>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</si>
  <si>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</si>
  <si>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</si>
  <si>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</si>
  <si>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</si>
  <si>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</si>
  <si>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</si>
  <si>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</si>
  <si>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</si>
  <si>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</si>
  <si>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</si>
  <si>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</si>
  <si>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</si>
  <si>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</si>
  <si>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</si>
  <si>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</si>
  <si>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</si>
  <si>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</si>
  <si>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</si>
  <si>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</si>
  <si>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</si>
  <si>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</si>
  <si>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</si>
  <si>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</si>
  <si>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</si>
  <si>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</si>
  <si>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</si>
  <si>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</si>
  <si>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</si>
  <si>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</si>
  <si>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</si>
  <si>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</si>
  <si>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</si>
  <si>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</si>
  <si>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</si>
  <si>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</si>
  <si>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</si>
  <si>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</si>
  <si>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</si>
  <si>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</si>
  <si>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</si>
  <si>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</si>
  <si>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</si>
  <si>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</si>
  <si>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</si>
  <si>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</si>
  <si>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</si>
  <si>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</si>
  <si>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</si>
  <si>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</si>
  <si>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</si>
  <si>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</si>
  <si>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</si>
  <si>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</si>
  <si>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</si>
  <si>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</si>
  <si>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</si>
  <si>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</si>
  <si>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</si>
  <si>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</si>
  <si>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</si>
  <si>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</si>
  <si>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</si>
  <si>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</si>
  <si>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</si>
  <si>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</si>
  <si>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</si>
  <si>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</si>
  <si>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</si>
  <si>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</si>
  <si>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</si>
  <si>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</si>
  <si>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</si>
  <si>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</si>
  <si>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</si>
  <si>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</si>
  <si>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</si>
  <si>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</si>
  <si>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</si>
  <si>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</si>
  <si>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</si>
  <si>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</si>
  <si>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</si>
  <si>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</si>
  <si>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</si>
  <si>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</si>
  <si>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</si>
  <si>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</si>
  <si>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</si>
  <si>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</si>
  <si>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</si>
  <si>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</si>
  <si>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</si>
  <si>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</si>
  <si>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</si>
  <si>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</si>
  <si>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</si>
  <si>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</si>
  <si>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</si>
  <si>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</si>
  <si>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</si>
  <si>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</si>
  <si>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</si>
  <si>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</si>
  <si>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</si>
  <si>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</si>
  <si>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</si>
  <si>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</si>
  <si>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</si>
  <si>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</si>
  <si>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</si>
  <si>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</si>
  <si>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</si>
  <si>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</si>
  <si>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</si>
  <si>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</si>
  <si>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</si>
  <si>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</si>
  <si>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</si>
  <si>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</si>
  <si>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</si>
  <si>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</si>
  <si>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</si>
  <si>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</si>
  <si>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</si>
  <si>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</si>
  <si>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</si>
  <si>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</si>
  <si>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</si>
  <si>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</si>
  <si>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</si>
  <si>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</si>
  <si>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</si>
  <si>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</si>
  <si>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</si>
  <si>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</si>
  <si>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</si>
  <si>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</si>
  <si>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</si>
  <si>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</si>
  <si>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</si>
  <si>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</si>
  <si>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</si>
  <si>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</si>
  <si>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</si>
  <si>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</si>
  <si>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</si>
  <si>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</si>
  <si>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</si>
  <si>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</si>
  <si>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</si>
  <si>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</si>
  <si>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</si>
  <si>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</si>
  <si>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</si>
  <si>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</si>
  <si>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</si>
  <si>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</si>
  <si>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</si>
  <si>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</si>
  <si>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</si>
  <si>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</si>
  <si>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</si>
  <si>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</si>
  <si>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</si>
  <si>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</si>
  <si>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</si>
  <si>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</si>
  <si>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</si>
  <si>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</si>
  <si>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</si>
  <si>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</si>
  <si>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</si>
  <si>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</si>
  <si>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</si>
  <si>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</si>
  <si>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</si>
  <si>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</si>
  <si>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</si>
  <si>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</si>
  <si>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</si>
  <si>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</si>
  <si>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</si>
  <si>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</si>
  <si>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</si>
  <si>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</si>
  <si>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</si>
  <si>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</si>
  <si>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</si>
  <si>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</si>
  <si>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</si>
  <si>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</si>
  <si>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</si>
  <si>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</si>
  <si>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</si>
  <si>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</si>
  <si>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</si>
  <si>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</si>
  <si>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</si>
  <si>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</si>
  <si>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</si>
  <si>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</si>
  <si>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</si>
  <si>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</si>
  <si>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</si>
  <si>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</si>
  <si>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</si>
  <si>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</si>
  <si>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</si>
  <si>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</si>
  <si>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</si>
  <si>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</si>
  <si>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</si>
  <si>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</si>
  <si>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</si>
  <si>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</si>
  <si>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</si>
  <si>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</si>
  <si>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</si>
  <si>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</si>
  <si>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</si>
  <si>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</si>
  <si>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</si>
  <si>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</si>
  <si>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</si>
  <si>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</si>
  <si>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</si>
  <si>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</si>
  <si>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</si>
  <si>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</si>
  <si>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</si>
  <si>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</si>
  <si>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</si>
  <si>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</si>
  <si>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</si>
  <si>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</si>
  <si>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</si>
  <si>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</si>
  <si>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</si>
  <si>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</si>
  <si>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</si>
  <si>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</si>
  <si>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</si>
  <si>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</si>
  <si>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</si>
  <si>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</si>
  <si>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</si>
  <si>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</si>
  <si>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</si>
  <si>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</si>
  <si>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</si>
  <si>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</si>
  <si>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</si>
  <si>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</si>
  <si>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</si>
  <si>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</si>
  <si>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</si>
  <si>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</si>
  <si>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</si>
  <si>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</si>
  <si>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</si>
  <si>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</si>
  <si>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</si>
  <si>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</si>
  <si>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</si>
  <si>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</si>
  <si>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</si>
  <si>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</si>
  <si>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</si>
  <si>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</si>
  <si>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</si>
  <si>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</si>
  <si>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</si>
  <si>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</si>
  <si>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</si>
  <si>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</si>
  <si>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</si>
  <si>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</si>
  <si>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</si>
  <si>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</si>
  <si>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</si>
  <si>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</si>
  <si>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</si>
  <si>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</si>
  <si>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</si>
  <si>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</si>
  <si>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</si>
  <si>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</si>
  <si>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</si>
  <si>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</si>
  <si>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</si>
  <si>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</si>
  <si>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</si>
  <si>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</si>
  <si>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</si>
  <si>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</si>
  <si>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</si>
  <si>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</si>
  <si>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</si>
  <si>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</si>
  <si>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</si>
  <si>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</si>
  <si>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</si>
  <si>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</si>
  <si>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</si>
  <si>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</si>
  <si>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</si>
  <si>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</si>
  <si>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</si>
  <si>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</si>
  <si>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</si>
  <si>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</si>
  <si>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</si>
  <si>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</si>
  <si>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</si>
  <si>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</si>
  <si>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</si>
  <si>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</si>
  <si>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</si>
  <si>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</si>
  <si>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</si>
  <si>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</si>
  <si>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</si>
  <si>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</si>
  <si>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</si>
  <si>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</si>
  <si>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</si>
  <si>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</si>
  <si>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</si>
  <si>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</si>
  <si>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</si>
  <si>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</si>
  <si>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</si>
  <si>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</si>
  <si>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</si>
  <si>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</si>
  <si>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</si>
  <si>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</si>
  <si>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</si>
  <si>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</si>
  <si>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</si>
  <si>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</si>
  <si>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</si>
  <si>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</si>
  <si>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</si>
  <si>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</si>
  <si>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</si>
  <si>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</si>
  <si>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</si>
  <si>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</si>
  <si>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</si>
  <si>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</si>
  <si>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</si>
  <si>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</si>
  <si>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</si>
  <si>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</si>
  <si>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</si>
  <si>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</si>
  <si>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</si>
  <si>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</si>
  <si>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</si>
  <si>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</si>
  <si>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</si>
  <si>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</si>
  <si>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</si>
  <si>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</si>
  <si>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</si>
  <si>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</si>
  <si>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</si>
  <si>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</si>
  <si>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</si>
  <si>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</si>
  <si>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</si>
  <si>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</si>
  <si>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</si>
  <si>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</si>
  <si>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</si>
  <si>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</si>
  <si>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</si>
  <si>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</si>
  <si>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</si>
  <si>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</si>
  <si>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</si>
  <si>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</si>
  <si>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</si>
  <si>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</si>
  <si>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</si>
  <si>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</si>
  <si>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</si>
  <si>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</si>
  <si>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</si>
  <si>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</si>
  <si>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</si>
  <si>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</si>
  <si>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</si>
  <si>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</si>
  <si>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</si>
  <si>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</si>
  <si>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</si>
  <si>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</si>
  <si>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</si>
  <si>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</si>
  <si>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</si>
  <si>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</si>
  <si>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</si>
  <si>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</si>
  <si>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</si>
  <si>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</si>
  <si>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</si>
  <si>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</si>
  <si>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</si>
  <si>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</si>
  <si>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</si>
  <si>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</si>
  <si>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</si>
  <si>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</si>
  <si>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</si>
  <si>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</si>
  <si>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</si>
  <si>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</si>
  <si>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</si>
  <si>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</si>
  <si>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</si>
  <si>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</si>
  <si>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</si>
  <si>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</si>
  <si>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</si>
  <si>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</si>
  <si>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</si>
  <si>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</si>
  <si>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</si>
  <si>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</si>
  <si>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</si>
  <si>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</si>
  <si>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</si>
  <si>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</si>
  <si>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</si>
  <si>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</si>
  <si>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</si>
  <si>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</si>
  <si>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</si>
  <si>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</si>
  <si>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</si>
  <si>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</si>
  <si>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</si>
  <si>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</si>
  <si>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</si>
  <si>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</si>
  <si>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</si>
  <si>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</si>
  <si>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</si>
  <si>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</si>
  <si>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</si>
  <si>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</si>
  <si>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</si>
  <si>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</si>
  <si>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</si>
  <si>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</si>
  <si>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</si>
  <si>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</si>
  <si>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</si>
  <si>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</si>
  <si>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</si>
  <si>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</si>
  <si>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</si>
  <si>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</si>
  <si>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</si>
  <si>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</si>
  <si>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</si>
  <si>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</si>
  <si>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</si>
  <si>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</si>
  <si>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</si>
  <si>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</si>
  <si>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</si>
  <si>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</si>
  <si>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</si>
  <si>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</si>
  <si>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</si>
  <si>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</si>
  <si>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</si>
  <si>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</si>
  <si>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</si>
  <si>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</si>
  <si>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</si>
  <si>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</si>
  <si>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</si>
  <si>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</si>
  <si>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</si>
  <si>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</si>
  <si>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</si>
  <si>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</si>
  <si>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</si>
  <si>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</si>
  <si>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</si>
  <si>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</si>
  <si>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</si>
  <si>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</si>
  <si>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</si>
  <si>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</si>
  <si>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</si>
  <si>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</si>
  <si>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</si>
  <si>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</si>
  <si>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</si>
  <si>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</si>
  <si>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</si>
  <si>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</si>
  <si>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</si>
  <si>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</si>
  <si>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</si>
  <si>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</si>
  <si>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</si>
  <si>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</si>
  <si>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</si>
  <si>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</si>
  <si>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</si>
  <si>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</si>
  <si>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</si>
  <si>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</si>
  <si>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</si>
  <si>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</si>
  <si>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</si>
  <si>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</si>
  <si>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</si>
  <si>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</si>
  <si>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</si>
  <si>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</si>
  <si>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</si>
  <si>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</si>
  <si>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</si>
  <si>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</si>
  <si>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</si>
  <si>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</si>
  <si>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</si>
  <si>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</si>
  <si>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</si>
  <si>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</si>
  <si>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</si>
  <si>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</si>
  <si>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</si>
  <si>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</si>
  <si>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</si>
  <si>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</si>
  <si>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</si>
  <si>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</si>
  <si>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</si>
  <si>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</si>
  <si>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</si>
  <si>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</si>
  <si>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</si>
  <si>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</si>
  <si>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</si>
  <si>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</si>
  <si>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</si>
  <si>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</si>
  <si>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</si>
  <si>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</si>
  <si>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</si>
  <si>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</si>
  <si>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</si>
  <si>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</si>
  <si>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</si>
  <si>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</si>
  <si>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</si>
  <si>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</si>
  <si>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</si>
  <si>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</si>
  <si>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</si>
  <si>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</si>
  <si>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</si>
  <si>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</si>
  <si>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</si>
  <si>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</si>
  <si>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</si>
  <si>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</si>
  <si>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</si>
  <si>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</si>
  <si>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</si>
  <si>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</si>
  <si>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</si>
  <si>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</si>
  <si>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</si>
  <si>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</si>
  <si>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</si>
  <si>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</si>
  <si>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</si>
  <si>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</si>
  <si>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</si>
  <si>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</si>
  <si>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</si>
  <si>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</si>
  <si>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</si>
  <si>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</si>
  <si>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</si>
  <si>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</si>
  <si>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</si>
  <si>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</si>
  <si>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</si>
  <si>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</si>
  <si>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</si>
  <si>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</si>
  <si>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</si>
  <si>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</si>
  <si>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</si>
  <si>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</si>
  <si>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</si>
  <si>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</si>
  <si>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</si>
  <si>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</si>
  <si>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</si>
  <si>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</si>
  <si>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</si>
  <si>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</si>
  <si>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</si>
  <si>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</si>
  <si>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</si>
  <si>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</si>
  <si>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</si>
  <si>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</si>
  <si>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</si>
  <si>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</si>
  <si>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</si>
  <si>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</si>
  <si>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</si>
  <si>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</si>
  <si>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</si>
  <si>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</si>
  <si>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</si>
  <si>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</si>
  <si>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</si>
  <si>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</si>
  <si>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</si>
  <si>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</si>
  <si>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</si>
  <si>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</si>
  <si>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</si>
  <si>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</si>
  <si>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</si>
  <si>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</si>
  <si>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</si>
  <si>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</si>
  <si>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</si>
  <si>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</si>
  <si>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</si>
  <si>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</si>
  <si>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</si>
  <si>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</si>
  <si>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</si>
  <si>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</si>
  <si>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</si>
  <si>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</si>
  <si>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</si>
  <si>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</si>
  <si>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</si>
  <si>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</si>
  <si>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</si>
  <si>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</si>
  <si>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</si>
  <si>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</si>
  <si>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</si>
  <si>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</si>
  <si>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</si>
  <si>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</si>
  <si>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</si>
  <si>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</si>
  <si>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</si>
  <si>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</si>
  <si>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</si>
  <si>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</si>
  <si>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</si>
  <si>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</si>
  <si>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</si>
  <si>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</si>
  <si>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</si>
  <si>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</si>
  <si>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</si>
  <si>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</si>
  <si>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</si>
  <si>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</si>
  <si>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</si>
  <si>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</si>
  <si>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</si>
  <si>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</si>
  <si>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</si>
  <si>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</si>
  <si>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</si>
  <si>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</si>
  <si>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</si>
  <si>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</si>
  <si>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</si>
  <si>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</si>
  <si>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</si>
  <si>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</si>
  <si>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</si>
  <si>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</si>
  <si>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</si>
  <si>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</si>
  <si>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</si>
  <si>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</si>
  <si>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</si>
  <si>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</si>
  <si>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</si>
  <si>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</si>
  <si>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</si>
  <si>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</si>
  <si>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</si>
  <si>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</si>
  <si>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</si>
  <si>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</si>
  <si>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</si>
  <si>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</si>
  <si>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</si>
  <si>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</si>
  <si>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</si>
  <si>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</si>
  <si>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</si>
  <si>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</si>
  <si>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</si>
  <si>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</si>
  <si>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</si>
  <si>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</si>
  <si>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</si>
  <si>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</si>
  <si>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</si>
  <si>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</si>
  <si>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</si>
  <si>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</si>
  <si>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</si>
  <si>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</si>
  <si>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</si>
  <si>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</si>
  <si>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</si>
  <si>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</si>
  <si>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</si>
  <si>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</si>
  <si>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</si>
  <si>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</si>
  <si>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</si>
  <si>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</si>
  <si>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</si>
  <si>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</si>
  <si>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</si>
  <si>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</si>
  <si>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</si>
  <si>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</si>
  <si>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</si>
  <si>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</si>
  <si>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</si>
  <si>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</si>
  <si>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</si>
  <si>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</si>
  <si>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</si>
  <si>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</si>
  <si>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</si>
  <si>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</si>
  <si>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</si>
  <si>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</si>
  <si>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</si>
  <si>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</si>
  <si>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</si>
  <si>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</si>
  <si>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</si>
  <si>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</si>
  <si>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</si>
  <si>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</si>
  <si>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</si>
  <si>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</si>
  <si>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</si>
  <si>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</si>
  <si>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</si>
  <si>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</si>
  <si>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</si>
  <si>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</si>
  <si>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</si>
  <si>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</si>
  <si>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</si>
  <si>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</si>
  <si>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</si>
  <si>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</si>
  <si>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</si>
  <si>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</si>
  <si>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</si>
  <si>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</si>
  <si>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</si>
  <si>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</si>
  <si>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</si>
  <si>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</si>
  <si>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</si>
  <si>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</si>
  <si>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</si>
  <si>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</si>
  <si>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</si>
  <si>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</si>
  <si>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</si>
  <si>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</si>
  <si>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</si>
  <si>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</si>
  <si>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</si>
  <si>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</si>
  <si>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</si>
  <si>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</si>
  <si>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</si>
  <si>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</si>
  <si>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</si>
  <si>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</si>
  <si>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</si>
  <si>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</si>
  <si>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</si>
  <si>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</si>
  <si>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</si>
  <si>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</si>
  <si>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</si>
  <si>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</si>
  <si>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</si>
  <si>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</si>
  <si>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</si>
  <si>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</si>
  <si>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</si>
  <si>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</si>
  <si>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</si>
  <si>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</si>
  <si>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</si>
  <si>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</si>
  <si>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</si>
  <si>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</si>
  <si>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</si>
  <si>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</si>
  <si>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</si>
  <si>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</si>
  <si>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</si>
  <si>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</si>
  <si>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</si>
  <si>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</si>
  <si>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</si>
  <si>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</si>
  <si>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</si>
  <si>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</si>
  <si>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</si>
  <si>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</si>
  <si>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</si>
  <si>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</si>
  <si>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</si>
  <si>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</si>
  <si>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</si>
  <si>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</si>
  <si>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</si>
  <si>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</si>
  <si>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</si>
  <si>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</si>
  <si>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</si>
  <si>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</si>
  <si>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</si>
  <si>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</si>
  <si>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</si>
  <si>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</si>
  <si>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</si>
  <si>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</si>
  <si>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</si>
  <si>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</si>
  <si>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</si>
  <si>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</si>
  <si>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</si>
  <si>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</si>
  <si>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</si>
  <si>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</si>
  <si>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</si>
  <si>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</si>
  <si>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</si>
  <si>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</si>
  <si>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</si>
  <si>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</si>
  <si>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</si>
  <si>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</si>
  <si>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</si>
  <si>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</si>
  <si>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</si>
  <si>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</si>
  <si>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</si>
  <si>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</si>
  <si>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</si>
  <si>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</si>
  <si>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</si>
  <si>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</si>
  <si>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</si>
  <si>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</si>
  <si>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</si>
  <si>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</si>
  <si>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</si>
  <si>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</si>
  <si>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</si>
  <si>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</si>
  <si>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</si>
  <si>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</si>
  <si>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</si>
  <si>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</si>
  <si>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</si>
  <si>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</si>
  <si>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</si>
  <si>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</si>
  <si>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</si>
  <si>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</si>
  <si>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</si>
  <si>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</si>
  <si>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</si>
  <si>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</si>
  <si>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</si>
  <si>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</si>
  <si>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</si>
  <si>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</si>
  <si>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</si>
  <si>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</si>
  <si>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</si>
  <si>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</si>
  <si>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</si>
  <si>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</si>
  <si>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</si>
  <si>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</si>
  <si>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</si>
  <si>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</si>
  <si>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</si>
  <si>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</si>
  <si>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</si>
  <si>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</si>
  <si>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</si>
  <si>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</si>
  <si>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</si>
  <si>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</si>
  <si>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</si>
  <si>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</si>
  <si>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</si>
  <si>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</si>
  <si>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</si>
  <si>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</si>
  <si>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</si>
  <si>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</si>
  <si>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</si>
  <si>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</si>
  <si>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</si>
  <si>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</si>
  <si>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</si>
  <si>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</si>
  <si>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</si>
  <si>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</si>
  <si>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</si>
  <si>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</si>
  <si>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</si>
  <si>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</si>
  <si>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</si>
  <si>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</si>
  <si>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</si>
  <si>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</si>
  <si>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</si>
  <si>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</si>
  <si>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</si>
  <si>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</si>
  <si>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</si>
  <si>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</si>
  <si>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</si>
  <si>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</si>
  <si>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</si>
  <si>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</si>
  <si>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</si>
  <si>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</si>
  <si>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</si>
  <si>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</si>
  <si>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</si>
  <si>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</si>
  <si>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</si>
  <si>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</si>
  <si>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</si>
  <si>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</si>
  <si>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</si>
  <si>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</si>
  <si>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</si>
  <si>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</si>
  <si>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</si>
  <si>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</si>
  <si>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</si>
  <si>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</si>
  <si>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</si>
  <si>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</si>
  <si>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</si>
  <si>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</si>
  <si>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</si>
  <si>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</si>
  <si>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</si>
  <si>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</si>
  <si>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</si>
  <si>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</si>
  <si>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</si>
  <si>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</si>
  <si>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</si>
  <si>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</si>
  <si>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</si>
  <si>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</si>
  <si>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</si>
  <si>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</si>
  <si>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</si>
  <si>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</si>
  <si>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</si>
  <si>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</si>
  <si>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</si>
  <si>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</si>
  <si>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</si>
  <si>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</si>
  <si>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</si>
  <si>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</si>
  <si>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</si>
  <si>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</si>
  <si>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</si>
  <si>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</si>
  <si>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</si>
  <si>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</si>
  <si>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</si>
  <si>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</si>
  <si>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</si>
  <si>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</si>
  <si>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</si>
  <si>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</si>
  <si>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</si>
  <si>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</si>
  <si>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</si>
  <si>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</si>
  <si>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</si>
  <si>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</si>
  <si>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</si>
  <si>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</si>
  <si>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</si>
  <si>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</si>
  <si>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</si>
  <si>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</si>
  <si>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</si>
  <si>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</si>
  <si>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</si>
  <si>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</si>
  <si>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</si>
  <si>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</si>
  <si>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</si>
  <si>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</si>
  <si>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</si>
  <si>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</si>
  <si>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</si>
  <si>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</si>
  <si>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</si>
  <si>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</si>
  <si>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</si>
  <si>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</si>
  <si>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</si>
  <si>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</si>
  <si>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</si>
  <si>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</si>
  <si>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</si>
  <si>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</si>
  <si>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</si>
  <si>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</si>
  <si>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</si>
  <si>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</si>
  <si>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</si>
  <si>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</si>
  <si>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</si>
  <si>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</si>
  <si>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</si>
  <si>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</si>
  <si>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</si>
  <si>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</si>
  <si>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</si>
  <si>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</si>
  <si>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</si>
  <si>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</si>
  <si>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</si>
  <si>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</si>
  <si>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</si>
  <si>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</si>
  <si>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</si>
  <si>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</si>
  <si>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</si>
  <si>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</si>
  <si>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</si>
  <si>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</si>
  <si>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</si>
  <si>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</si>
  <si>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</si>
  <si>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</si>
  <si>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</si>
  <si>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</si>
  <si>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</si>
  <si>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</si>
  <si>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</si>
  <si>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</si>
  <si>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</si>
  <si>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</si>
  <si>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</si>
  <si>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</si>
  <si>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</si>
  <si>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</si>
  <si>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</si>
  <si>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</si>
  <si>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</si>
  <si>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</si>
  <si>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</si>
  <si>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</si>
  <si>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</si>
  <si>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</si>
  <si>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</si>
  <si>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</si>
  <si>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</si>
  <si>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</si>
  <si>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</si>
  <si>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</si>
  <si>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</si>
  <si>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</si>
  <si>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</si>
  <si>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</si>
  <si>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</si>
  <si>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</si>
  <si>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</si>
  <si>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</si>
  <si>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</si>
  <si>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</si>
  <si>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</si>
  <si>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</si>
  <si>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</si>
  <si>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</si>
  <si>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</si>
  <si>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</si>
  <si>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</si>
  <si>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</si>
  <si>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</si>
  <si>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</si>
  <si>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</si>
  <si>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</si>
  <si>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</si>
  <si>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</si>
  <si>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</si>
  <si>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</si>
  <si>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</si>
  <si>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</si>
  <si>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</si>
  <si>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</si>
  <si>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</si>
  <si>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</si>
  <si>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</si>
  <si>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</si>
  <si>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</si>
  <si>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</si>
  <si>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</si>
  <si>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</si>
  <si>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</si>
  <si>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</si>
  <si>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</si>
  <si>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</si>
  <si>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</si>
  <si>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</si>
  <si>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</si>
  <si>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</si>
  <si>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</si>
  <si>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</si>
  <si>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</si>
  <si>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</si>
  <si>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</si>
  <si>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</si>
  <si>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</si>
  <si>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</si>
  <si>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</si>
  <si>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</si>
  <si>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</si>
  <si>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</si>
  <si>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</si>
  <si>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</si>
  <si>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</si>
  <si>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</si>
  <si>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</si>
  <si>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</si>
  <si>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</si>
  <si>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</si>
  <si>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</si>
  <si>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</si>
  <si>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</si>
  <si>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</si>
  <si>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</si>
  <si>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</si>
  <si>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</si>
  <si>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</si>
  <si>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</si>
  <si>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</si>
  <si>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</si>
  <si>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</si>
  <si>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</si>
  <si>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</si>
  <si>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</si>
  <si>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</si>
  <si>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</si>
  <si>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</si>
  <si>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</si>
  <si>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</si>
  <si>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</si>
  <si>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</si>
  <si>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</si>
  <si>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</si>
  <si>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</si>
  <si>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</si>
  <si>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</si>
  <si>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</si>
  <si>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</si>
  <si>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</si>
  <si>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</si>
  <si>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</si>
  <si>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</si>
  <si>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</si>
  <si>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</si>
  <si>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</si>
  <si>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</si>
  <si>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</si>
  <si>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</si>
  <si>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</si>
  <si>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</si>
  <si>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</si>
  <si>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</si>
  <si>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</si>
  <si>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</si>
  <si>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</si>
  <si>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</si>
  <si>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</si>
  <si>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</si>
  <si>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</si>
  <si>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</si>
  <si>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</si>
  <si>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</si>
  <si>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</si>
  <si>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</si>
  <si>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</si>
  <si>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</si>
  <si>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</si>
  <si>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</si>
  <si>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</si>
  <si>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</si>
  <si>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</si>
  <si>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</si>
  <si>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</si>
  <si>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</si>
  <si>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</si>
  <si>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</si>
  <si>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</si>
  <si>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</si>
  <si>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</si>
  <si>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</si>
  <si>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</si>
  <si>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</si>
  <si>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</si>
  <si>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</si>
  <si>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</si>
  <si>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</si>
  <si>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</si>
  <si>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</si>
  <si>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</si>
  <si>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</si>
  <si>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</si>
  <si>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</si>
  <si>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</si>
  <si>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</si>
  <si>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</si>
  <si>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</si>
  <si>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</si>
  <si>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</si>
  <si>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</si>
  <si>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</si>
  <si>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</si>
  <si>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</si>
  <si>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</si>
  <si>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</si>
  <si>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</si>
  <si>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</si>
  <si>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</si>
  <si>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</si>
  <si>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</si>
  <si>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</si>
  <si>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</si>
  <si>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</si>
  <si>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</si>
  <si>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</si>
  <si>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</si>
  <si>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</si>
  <si>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</si>
  <si>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</si>
  <si>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</si>
  <si>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</si>
  <si>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</si>
  <si>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</si>
  <si>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</si>
  <si>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</si>
  <si>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</si>
  <si>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</si>
  <si>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</si>
  <si>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</si>
  <si>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</si>
  <si>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</si>
  <si>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</si>
  <si>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</si>
  <si>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</si>
  <si>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</si>
  <si>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</si>
  <si>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</si>
  <si>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</si>
  <si>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</si>
  <si>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</si>
  <si>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</si>
  <si>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</si>
  <si>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</si>
  <si>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</si>
  <si>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</si>
  <si>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</si>
  <si>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</si>
  <si>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</si>
  <si>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</si>
  <si>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</si>
  <si>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</si>
  <si>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</si>
  <si>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</si>
  <si>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</si>
  <si>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</si>
  <si>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</si>
  <si>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</si>
  <si>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</si>
  <si>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</si>
  <si>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</si>
  <si>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</si>
  <si>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</si>
  <si>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</si>
  <si>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</si>
  <si>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</si>
  <si>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</si>
  <si>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</si>
  <si>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</si>
  <si>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</si>
  <si>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</si>
  <si>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</si>
  <si>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</si>
  <si>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</si>
  <si>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</si>
  <si>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</si>
  <si>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</si>
  <si>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</si>
  <si>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</si>
  <si>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</si>
  <si>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</si>
  <si>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</si>
  <si>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</si>
  <si>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</si>
  <si>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</si>
  <si>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</si>
  <si>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</si>
  <si>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</si>
  <si>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</si>
  <si>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</si>
  <si>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</si>
  <si>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</si>
  <si>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</si>
  <si>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</si>
  <si>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</si>
  <si>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</si>
  <si>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</si>
  <si>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</si>
  <si>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</si>
  <si>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</si>
  <si>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</si>
  <si>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</si>
  <si>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</si>
  <si>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</si>
  <si>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</si>
  <si>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</si>
  <si>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</si>
  <si>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</si>
  <si>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</si>
  <si>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</si>
  <si>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</si>
  <si>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</si>
  <si>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</si>
  <si>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</si>
  <si>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</si>
  <si>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</si>
  <si>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</si>
  <si>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</si>
  <si>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</si>
  <si>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</si>
  <si>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</si>
  <si>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</si>
  <si>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</si>
  <si>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</si>
  <si>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</si>
  <si>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</si>
  <si>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</si>
  <si>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</si>
  <si>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</si>
  <si>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</si>
  <si>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</si>
  <si>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</si>
  <si>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</si>
  <si>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</si>
  <si>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</si>
  <si>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</si>
  <si>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</si>
  <si>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</si>
  <si>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</si>
  <si>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</si>
  <si>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</si>
  <si>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</si>
  <si>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</si>
  <si>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</si>
  <si>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</si>
  <si>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</si>
  <si>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</si>
  <si>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</si>
  <si>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</si>
  <si>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</si>
  <si>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</si>
  <si>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</si>
  <si>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</si>
  <si>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</si>
  <si>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</si>
  <si>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</si>
  <si>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</si>
  <si>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</si>
  <si>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</si>
  <si>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</si>
  <si>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</si>
  <si>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</si>
  <si>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</si>
  <si>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</si>
  <si>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</si>
  <si>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</si>
  <si>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</si>
  <si>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</si>
  <si>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</si>
  <si>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</si>
  <si>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</si>
  <si>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</si>
  <si>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</si>
  <si>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</si>
  <si>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</si>
  <si>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</si>
  <si>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</si>
  <si>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</si>
  <si>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</si>
  <si>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</si>
  <si>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</si>
  <si>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</si>
  <si>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</si>
  <si>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</si>
  <si>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</si>
  <si>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</si>
  <si>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</si>
  <si>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</si>
  <si>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</si>
  <si>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</si>
  <si>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</si>
  <si>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</si>
  <si>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</si>
  <si>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</si>
  <si>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</si>
  <si>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</si>
  <si>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</si>
  <si>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</si>
  <si>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</si>
  <si>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</si>
  <si>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</si>
  <si>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</si>
  <si>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</si>
  <si>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</si>
  <si>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</si>
  <si>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</si>
  <si>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</si>
  <si>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</si>
  <si>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</si>
  <si>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</si>
  <si>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</si>
  <si>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</si>
  <si>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</si>
  <si>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</si>
  <si>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</si>
  <si>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</si>
  <si>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</si>
  <si>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</si>
  <si>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</si>
  <si>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</si>
  <si>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</si>
  <si>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</si>
  <si>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</si>
  <si>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</si>
  <si>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</si>
  <si>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</si>
  <si>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</si>
  <si>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</si>
  <si>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</si>
  <si>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</si>
  <si>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</si>
  <si>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</si>
  <si>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</si>
  <si>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</si>
  <si>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</si>
  <si>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</si>
  <si>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</si>
  <si>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</si>
  <si>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</si>
  <si>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</si>
  <si>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</si>
  <si>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</si>
  <si>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</si>
  <si>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</si>
  <si>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</si>
  <si>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</si>
  <si>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</si>
  <si>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</si>
  <si>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</si>
  <si>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</si>
  <si>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</si>
  <si>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</si>
  <si>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</si>
  <si>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</si>
  <si>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</si>
  <si>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</si>
  <si>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</si>
  <si>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</si>
  <si>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</si>
  <si>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</si>
  <si>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</si>
  <si>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</si>
  <si>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</si>
  <si>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</si>
  <si>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</si>
  <si>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</si>
  <si>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</si>
  <si>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</si>
  <si>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</si>
  <si>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</si>
  <si>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</si>
  <si>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</si>
  <si>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</si>
  <si>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</si>
  <si>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</si>
  <si>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</si>
  <si>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</si>
  <si>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</si>
  <si>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</si>
  <si>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</si>
  <si>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</si>
  <si>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</si>
  <si>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</si>
  <si>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</si>
  <si>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</si>
  <si>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</si>
  <si>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</si>
  <si>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</si>
  <si>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</si>
  <si>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</si>
  <si>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</si>
  <si>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</si>
  <si>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</si>
  <si>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</si>
  <si>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</si>
  <si>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</si>
  <si>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</si>
  <si>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</si>
  <si>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</si>
  <si>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</si>
  <si>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</si>
  <si>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</si>
  <si>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</si>
  <si>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</si>
  <si>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</si>
  <si>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</si>
  <si>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</si>
  <si>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</si>
  <si>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</si>
  <si>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</si>
  <si>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</si>
  <si>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</si>
  <si>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</si>
  <si>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</si>
  <si>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</si>
  <si>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</si>
  <si>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</si>
  <si>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</si>
  <si>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</si>
  <si>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</si>
  <si>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</si>
  <si>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</si>
  <si>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</si>
  <si>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</si>
  <si>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</si>
  <si>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</si>
  <si>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</si>
  <si>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</si>
  <si>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</si>
  <si>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</si>
  <si>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</si>
  <si>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</si>
  <si>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</si>
  <si>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</si>
  <si>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</si>
  <si>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</si>
  <si>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</si>
  <si>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</si>
  <si>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</si>
  <si>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</si>
  <si>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</si>
  <si>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</si>
  <si>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</si>
  <si>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</si>
  <si>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</si>
  <si>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</si>
  <si>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</si>
  <si>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</si>
  <si>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</si>
  <si>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</si>
  <si>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</si>
  <si>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</si>
  <si>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</si>
  <si>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</si>
  <si>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</si>
  <si>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</si>
  <si>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</si>
  <si>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</si>
  <si>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</si>
  <si>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</si>
  <si>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</si>
  <si>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</si>
  <si>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</si>
  <si>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</si>
  <si>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</si>
  <si>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</si>
  <si>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</si>
  <si>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</si>
  <si>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</si>
  <si>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</si>
  <si>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</si>
  <si>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</si>
  <si>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</si>
  <si>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</si>
  <si>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</si>
  <si>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</si>
  <si>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</si>
  <si>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</si>
  <si>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</si>
  <si>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</si>
  <si>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</si>
  <si>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</si>
  <si>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</si>
  <si>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</si>
  <si>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</si>
  <si>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</si>
  <si>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</si>
  <si>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</si>
  <si>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</si>
  <si>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</si>
  <si>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</si>
  <si>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</si>
  <si>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</si>
  <si>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</si>
  <si>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</si>
  <si>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</si>
  <si>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</si>
  <si>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</si>
  <si>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</si>
  <si>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</si>
  <si>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</si>
  <si>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</si>
  <si>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</si>
  <si>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</si>
  <si>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</si>
  <si>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</si>
  <si>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</si>
  <si>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</si>
  <si>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</si>
  <si>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</si>
  <si>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</si>
  <si>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</si>
  <si>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</si>
  <si>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</si>
  <si>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</si>
  <si>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</si>
  <si>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</si>
  <si>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</si>
  <si>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</si>
  <si>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</si>
  <si>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</si>
  <si>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</si>
  <si>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</si>
  <si>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</si>
  <si>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</si>
  <si>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</si>
  <si>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</si>
  <si>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</si>
  <si>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</si>
  <si>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</si>
  <si>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</si>
  <si>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</si>
  <si>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</si>
  <si>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</si>
  <si>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</si>
  <si>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</si>
  <si>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</si>
  <si>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</si>
  <si>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</si>
  <si>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</si>
  <si>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</si>
  <si>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</si>
  <si>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</si>
  <si>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</si>
  <si>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</si>
  <si>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</si>
  <si>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</si>
  <si>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</si>
  <si>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</si>
  <si>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</si>
  <si>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</si>
  <si>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</si>
  <si>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</si>
  <si>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</si>
  <si>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</si>
  <si>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</si>
  <si>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</si>
  <si>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</si>
  <si>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</si>
  <si>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</si>
  <si>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</si>
  <si>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</si>
  <si>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</si>
  <si>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</si>
  <si>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</si>
  <si>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</si>
  <si>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</si>
  <si>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</si>
  <si>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</si>
  <si>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</si>
  <si>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</si>
  <si>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</si>
  <si>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</si>
  <si>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</si>
  <si>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</si>
  <si>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</si>
  <si>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</si>
  <si>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</si>
  <si>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</si>
  <si>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</si>
  <si>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</si>
  <si>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</si>
  <si>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</si>
  <si>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</si>
  <si>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</si>
  <si>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</si>
  <si>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</si>
  <si>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</si>
  <si>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</si>
  <si>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</si>
  <si>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</si>
  <si>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</si>
  <si>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</si>
  <si>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</si>
  <si>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</si>
  <si>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</si>
  <si>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</si>
  <si>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</si>
  <si>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</si>
  <si>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</si>
  <si>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</si>
  <si>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</si>
  <si>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</si>
  <si>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</si>
  <si>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</si>
  <si>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</si>
  <si>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</si>
  <si>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</si>
  <si>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</si>
  <si>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</si>
  <si>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</si>
  <si>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</si>
  <si>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</si>
  <si>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</si>
  <si>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</si>
  <si>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</si>
  <si>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</si>
  <si>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</si>
  <si>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</si>
  <si>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</si>
  <si>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</si>
  <si>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</si>
  <si>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</si>
  <si>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</si>
  <si>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</si>
  <si>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</si>
  <si>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</si>
  <si>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</si>
  <si>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</si>
  <si>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</si>
  <si>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</si>
  <si>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</si>
  <si>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</si>
  <si>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</si>
  <si>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</si>
  <si>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</si>
  <si>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</si>
  <si>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</si>
  <si>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</si>
  <si>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</si>
  <si>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</si>
  <si>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</si>
  <si>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</si>
  <si>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</si>
  <si>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</si>
  <si>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</si>
  <si>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</si>
  <si>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</si>
  <si>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</si>
  <si>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</si>
  <si>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</si>
  <si>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</si>
  <si>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</si>
  <si>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</si>
  <si>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</si>
  <si>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</si>
  <si>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</si>
  <si>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</si>
  <si>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</si>
  <si>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</si>
  <si>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</si>
  <si>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</si>
  <si>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</si>
  <si>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</si>
  <si>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</si>
  <si>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</si>
  <si>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</si>
  <si>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</si>
  <si>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</si>
  <si>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</si>
  <si>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</si>
  <si>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</si>
  <si>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</si>
  <si>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</si>
  <si>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</si>
  <si>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</si>
  <si>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</si>
  <si>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</si>
  <si>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</si>
  <si>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</si>
  <si>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</si>
  <si>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</si>
  <si>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</si>
  <si>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</si>
  <si>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</si>
  <si>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</si>
  <si>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</si>
  <si>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</si>
  <si>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</si>
  <si>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</si>
  <si>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</si>
  <si>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</si>
  <si>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</si>
  <si>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</si>
  <si>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</si>
  <si>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</si>
  <si>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</si>
  <si>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</si>
  <si>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</si>
  <si>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</si>
  <si>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</si>
  <si>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</si>
  <si>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</si>
  <si>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</si>
  <si>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</si>
  <si>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</si>
  <si>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</si>
  <si>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</si>
  <si>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</si>
  <si>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</si>
  <si>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</si>
  <si>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</si>
  <si>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</si>
  <si>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</si>
  <si>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</si>
  <si>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</si>
  <si>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</si>
  <si>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</si>
  <si>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</si>
  <si>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</si>
  <si>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</si>
  <si>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</si>
  <si>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</si>
  <si>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</si>
  <si>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</si>
  <si>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</si>
  <si>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</si>
  <si>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</si>
  <si>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</si>
  <si>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</si>
  <si>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</si>
  <si>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</si>
  <si>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</si>
  <si>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</si>
  <si>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</si>
  <si>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</si>
  <si>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</si>
  <si>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</si>
  <si>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</si>
  <si>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</si>
  <si>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</si>
  <si>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</si>
  <si>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</si>
  <si>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</si>
  <si>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</si>
  <si>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</si>
  <si>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</si>
  <si>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</si>
  <si>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</si>
  <si>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</si>
  <si>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</si>
  <si>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</si>
  <si>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</si>
  <si>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</si>
  <si>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</si>
  <si>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</si>
  <si>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</si>
  <si>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</si>
  <si>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</si>
  <si>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</si>
  <si>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</si>
  <si>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</si>
  <si>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</si>
  <si>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</si>
  <si>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</si>
  <si>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</si>
  <si>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</si>
  <si>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</si>
  <si>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</si>
  <si>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</si>
  <si>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</si>
  <si>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</si>
  <si>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</si>
  <si>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</si>
  <si>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</si>
  <si>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</si>
  <si>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</si>
  <si>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</si>
  <si>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</si>
  <si>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</si>
  <si>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</si>
  <si>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</si>
  <si>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</si>
  <si>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</si>
  <si>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</si>
  <si>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</si>
  <si>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</si>
  <si>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</si>
  <si>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</si>
  <si>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</si>
  <si>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</si>
  <si>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</si>
  <si>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</si>
  <si>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</si>
  <si>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</si>
  <si>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</si>
  <si>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</si>
  <si>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</si>
  <si>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</si>
  <si>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</si>
  <si>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</si>
  <si>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</si>
  <si>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</si>
  <si>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</si>
  <si>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</si>
  <si>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</si>
  <si>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</si>
  <si>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</si>
  <si>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</si>
  <si>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</si>
  <si>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</si>
  <si>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</si>
  <si>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</si>
  <si>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</si>
  <si>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</si>
  <si>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</si>
  <si>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</si>
  <si>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</si>
  <si>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</si>
  <si>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</si>
  <si>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</si>
  <si>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</si>
  <si>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</si>
  <si>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</si>
  <si>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</si>
  <si>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</si>
  <si>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</si>
  <si>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</si>
  <si>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</si>
  <si>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</si>
  <si>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</si>
  <si>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</si>
  <si>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</si>
  <si>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</si>
  <si>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</si>
  <si>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</si>
  <si>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</si>
  <si>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</si>
  <si>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</si>
  <si>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</si>
  <si>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</si>
  <si>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</si>
  <si>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</si>
  <si>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</si>
  <si>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</si>
  <si>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</si>
  <si>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</si>
  <si>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</si>
  <si>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</si>
  <si>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</si>
  <si>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</si>
  <si>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</si>
  <si>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</si>
  <si>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</si>
  <si>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</si>
  <si>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</si>
  <si>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</si>
  <si>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</si>
  <si>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</si>
  <si>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</si>
  <si>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</si>
  <si>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</si>
  <si>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</si>
  <si>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</si>
  <si>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</si>
  <si>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</si>
  <si>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</si>
  <si>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</si>
  <si>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</si>
  <si>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</si>
  <si>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</si>
  <si>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</si>
  <si>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</si>
  <si>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</si>
  <si>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</si>
  <si>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</si>
  <si>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</si>
  <si>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</si>
  <si>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</si>
  <si>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</si>
  <si>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</si>
  <si>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</si>
  <si>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</si>
  <si>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</si>
  <si>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</si>
  <si>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</si>
  <si>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</si>
  <si>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</si>
  <si>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</si>
  <si>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</si>
  <si>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</si>
  <si>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</si>
  <si>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</si>
  <si>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</si>
  <si>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</si>
  <si>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</si>
  <si>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</si>
  <si>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</si>
  <si>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</si>
  <si>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</si>
  <si>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</si>
  <si>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</si>
  <si>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</si>
  <si>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</si>
  <si>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</si>
  <si>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</si>
  <si>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</si>
  <si>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</si>
  <si>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</si>
  <si>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</si>
  <si>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</si>
  <si>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</si>
  <si>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</si>
  <si>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</si>
  <si>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</si>
  <si>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</si>
  <si>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</si>
  <si>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</si>
  <si>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</si>
  <si>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</si>
  <si>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</si>
  <si>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</si>
  <si>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</si>
  <si>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</si>
  <si>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</si>
  <si>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</si>
  <si>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</si>
  <si>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</si>
  <si>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</si>
  <si>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</si>
  <si>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</si>
  <si>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</si>
  <si>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</si>
  <si>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</si>
  <si>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</si>
  <si>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</si>
  <si>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</si>
  <si>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</si>
  <si>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</si>
  <si>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</si>
  <si>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</si>
  <si>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</si>
  <si>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</si>
  <si>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</si>
  <si>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</si>
  <si>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</si>
  <si>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</si>
  <si>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</si>
  <si>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</si>
  <si>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</si>
  <si>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</si>
  <si>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</si>
  <si>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</si>
  <si>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</si>
  <si>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</si>
  <si>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</si>
  <si>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</si>
  <si>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</si>
  <si>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</si>
  <si>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</si>
  <si>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</si>
  <si>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</si>
  <si>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</si>
  <si>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</si>
  <si>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</si>
  <si>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</si>
  <si>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</si>
  <si>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</si>
  <si>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</si>
  <si>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</si>
  <si>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</si>
  <si>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</si>
  <si>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</si>
  <si>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</si>
  <si>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</si>
  <si>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</si>
  <si>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</si>
  <si>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</si>
  <si>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</si>
  <si>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</si>
  <si>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</si>
  <si>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</si>
  <si>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</si>
  <si>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</si>
  <si>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</si>
  <si>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</si>
  <si>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</si>
  <si>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</si>
  <si>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</si>
  <si>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</si>
  <si>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</si>
  <si>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</si>
  <si>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</si>
  <si>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</si>
  <si>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</si>
  <si>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</si>
  <si>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</si>
  <si>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</si>
  <si>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</si>
  <si>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</si>
  <si>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</si>
  <si>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</si>
  <si>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</si>
  <si>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</si>
  <si>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</si>
  <si>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</si>
  <si>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</si>
  <si>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</si>
  <si>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</si>
  <si>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</si>
  <si>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</si>
  <si>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</si>
  <si>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</si>
  <si>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</si>
  <si>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</si>
  <si>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</si>
  <si>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</si>
  <si>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</si>
  <si>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</si>
  <si>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</si>
  <si>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</si>
  <si>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</si>
  <si>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</si>
  <si>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</si>
  <si>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</si>
  <si>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</si>
  <si>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</si>
  <si>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</si>
  <si>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</si>
  <si>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</si>
  <si>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</si>
  <si>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</si>
  <si>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</si>
  <si>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</si>
  <si>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</si>
  <si>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</si>
  <si>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</si>
  <si>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</si>
  <si>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</si>
  <si>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</si>
  <si>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</si>
  <si>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</si>
  <si>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</si>
  <si>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</si>
  <si>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</si>
  <si>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</si>
  <si>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</si>
  <si>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</si>
  <si>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</si>
  <si>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</si>
  <si>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</si>
  <si>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</si>
  <si>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</si>
  <si>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</si>
  <si>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</si>
  <si>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</si>
  <si>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</si>
  <si>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</si>
  <si>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</si>
  <si>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</si>
  <si>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</si>
  <si>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</si>
  <si>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</si>
  <si>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</si>
  <si>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</si>
  <si>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</si>
  <si>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</si>
  <si>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</si>
  <si>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</si>
  <si>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</si>
  <si>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</si>
  <si>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</si>
  <si>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</si>
  <si>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</si>
  <si>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</si>
  <si>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</si>
  <si>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</si>
  <si>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</si>
  <si>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</si>
  <si>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</si>
  <si>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</si>
  <si>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</si>
  <si>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</si>
  <si>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</si>
  <si>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</si>
  <si>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</si>
  <si>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</si>
  <si>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</si>
  <si>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</si>
  <si>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</si>
  <si>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</si>
  <si>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</si>
  <si>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</si>
  <si>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</si>
  <si>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</si>
  <si>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</si>
  <si>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</si>
  <si>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</si>
  <si>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</si>
  <si>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</si>
  <si>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</si>
  <si>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</si>
  <si>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</si>
  <si>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</si>
  <si>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</si>
  <si>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</si>
  <si>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</si>
  <si>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</si>
  <si>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</si>
  <si>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</si>
  <si>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</si>
  <si>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</si>
  <si>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</si>
  <si>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</si>
  <si>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</si>
  <si>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</si>
  <si>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</si>
  <si>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</si>
  <si>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</si>
  <si>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</si>
  <si>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</si>
  <si>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</si>
  <si>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</si>
  <si>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</si>
  <si>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</si>
  <si>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</si>
  <si>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</si>
  <si>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</si>
  <si>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</si>
  <si>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</si>
  <si>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</si>
  <si>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</si>
  <si>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</si>
  <si>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</si>
  <si>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</si>
  <si>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</si>
  <si>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</si>
  <si>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</si>
  <si>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</si>
  <si>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</si>
  <si>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</si>
  <si>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</si>
  <si>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</si>
  <si>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</si>
  <si>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</si>
  <si>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</si>
  <si>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</si>
  <si>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</si>
  <si>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</si>
  <si>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</si>
  <si>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</si>
  <si>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</si>
  <si>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</si>
  <si>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</si>
  <si>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</si>
  <si>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</si>
  <si>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</si>
  <si>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</si>
  <si>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</si>
  <si>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</si>
  <si>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</si>
  <si>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</si>
  <si>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</si>
  <si>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</si>
  <si>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</si>
  <si>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</si>
  <si>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</si>
  <si>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</si>
  <si>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</si>
  <si>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</si>
  <si>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</si>
  <si>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</si>
  <si>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</si>
  <si>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</si>
  <si>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</si>
  <si>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</si>
  <si>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</si>
  <si>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</si>
  <si>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</si>
  <si>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</si>
  <si>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</si>
  <si>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</si>
  <si>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</si>
  <si>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</si>
  <si>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</si>
  <si>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</si>
  <si>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</si>
  <si>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</si>
  <si>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</si>
  <si>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</si>
  <si>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</si>
  <si>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</si>
  <si>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</si>
  <si>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</si>
  <si>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</si>
  <si>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</si>
  <si>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</si>
  <si>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</si>
  <si>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</si>
  <si>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</si>
  <si>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</si>
  <si>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</si>
  <si>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</si>
  <si>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</si>
  <si>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</si>
  <si>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</si>
  <si>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</si>
  <si>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</si>
  <si>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</si>
  <si>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</si>
  <si>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</si>
  <si>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</si>
  <si>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</si>
  <si>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</si>
  <si>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</si>
  <si>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</si>
  <si>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</si>
  <si>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</si>
  <si>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</si>
  <si>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</si>
  <si>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</si>
  <si>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</si>
  <si>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</si>
  <si>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</si>
  <si>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</si>
  <si>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</si>
  <si>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</si>
  <si>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</si>
  <si>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</si>
  <si>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</si>
  <si>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</si>
  <si>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</si>
  <si>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</si>
  <si>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</si>
  <si>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</si>
  <si>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</si>
  <si>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</si>
  <si>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</si>
  <si>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</si>
  <si>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</si>
  <si>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</si>
  <si>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</si>
  <si>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</si>
  <si>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</si>
  <si>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</si>
  <si>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</si>
  <si>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</si>
  <si>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</si>
  <si>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</si>
  <si>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</si>
  <si>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</si>
  <si>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</si>
  <si>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</si>
  <si>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</si>
  <si>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</si>
  <si>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</si>
  <si>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</si>
  <si>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</si>
  <si>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</si>
  <si>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</si>
  <si>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</si>
  <si>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</si>
  <si>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</si>
  <si>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</si>
  <si>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</si>
  <si>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</si>
  <si>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</si>
  <si>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</si>
  <si>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</si>
  <si>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</si>
  <si>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</si>
  <si>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</si>
  <si>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</si>
  <si>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</si>
  <si>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</si>
  <si>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</si>
  <si>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</si>
  <si>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</si>
  <si>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</si>
  <si>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</si>
  <si>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</si>
  <si>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</si>
  <si>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</si>
  <si>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</si>
  <si>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</si>
  <si>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</si>
  <si>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</si>
  <si>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</si>
  <si>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</si>
  <si>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</si>
  <si>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</si>
  <si>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</si>
  <si>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</si>
  <si>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</si>
  <si>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</si>
  <si>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</si>
  <si>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</si>
  <si>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</si>
  <si>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</si>
  <si>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</si>
  <si>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</si>
  <si>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</si>
  <si>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</si>
  <si>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</si>
  <si>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</si>
  <si>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</si>
  <si>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</si>
  <si>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</si>
  <si>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</si>
  <si>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</si>
  <si>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</si>
  <si>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</si>
  <si>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</si>
  <si>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</si>
  <si>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</si>
  <si>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</si>
  <si>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</si>
  <si>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</si>
  <si>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</si>
  <si>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</si>
  <si>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</si>
  <si>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</si>
  <si>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</si>
  <si>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</si>
  <si>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</si>
  <si>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</si>
  <si>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</si>
  <si>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</si>
  <si>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</si>
  <si>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</si>
  <si>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</si>
  <si>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</si>
  <si>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</si>
  <si>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</si>
  <si>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</si>
  <si>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</si>
  <si>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</si>
  <si>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</si>
  <si>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</si>
  <si>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</si>
  <si>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</si>
  <si>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</si>
  <si>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</si>
  <si>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</si>
  <si>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</si>
  <si>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</si>
  <si>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</si>
  <si>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</si>
  <si>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</si>
  <si>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</si>
  <si>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</si>
  <si>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</si>
  <si>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</si>
  <si>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</si>
  <si>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</si>
  <si>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</si>
  <si>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</si>
  <si>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</si>
  <si>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</si>
  <si>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</si>
  <si>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</si>
  <si>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</si>
  <si>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</si>
  <si>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</si>
  <si>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</si>
  <si>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</si>
  <si>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</si>
  <si>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</si>
  <si>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</si>
  <si>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</si>
  <si>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</si>
  <si>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</si>
  <si>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</si>
  <si>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</si>
  <si>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</si>
  <si>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</si>
  <si>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</si>
  <si>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</si>
  <si>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</si>
  <si>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</si>
  <si>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</si>
  <si>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</si>
  <si>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</si>
  <si>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</si>
  <si>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</si>
  <si>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</si>
  <si>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</si>
  <si>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</si>
  <si>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</si>
  <si>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</si>
  <si>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</si>
  <si>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</si>
  <si>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</si>
  <si>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</si>
  <si>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</si>
  <si>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</si>
  <si>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</si>
  <si>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</si>
  <si>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</si>
  <si>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</si>
  <si>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</si>
  <si>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</si>
  <si>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</si>
  <si>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</si>
  <si>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</si>
  <si>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</si>
  <si>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</si>
  <si>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</si>
  <si>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</si>
  <si>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</si>
  <si>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</si>
  <si>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</si>
  <si>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</si>
  <si>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</si>
  <si>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</si>
  <si>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</si>
  <si>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</si>
  <si>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</si>
  <si>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</si>
  <si>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</si>
  <si>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</si>
  <si>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</si>
  <si>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</si>
  <si>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</si>
  <si>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</si>
  <si>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</si>
  <si>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</si>
  <si>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</si>
  <si>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</si>
  <si>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</si>
  <si>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</si>
  <si>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</si>
  <si>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</si>
  <si>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</si>
  <si>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</si>
  <si>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</si>
  <si>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</si>
  <si>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</si>
  <si>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</si>
  <si>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</si>
  <si>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</si>
  <si>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</si>
  <si>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</si>
  <si>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</si>
  <si>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</si>
  <si>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</si>
  <si>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</si>
  <si>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</si>
  <si>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</si>
  <si>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</si>
  <si>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</si>
  <si>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</si>
  <si>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</si>
  <si>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</si>
  <si>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</si>
  <si>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</si>
  <si>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</si>
  <si>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</si>
  <si>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</si>
  <si>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</si>
  <si>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</si>
  <si>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</si>
  <si>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</si>
  <si>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</si>
  <si>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</si>
  <si>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</si>
  <si>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</si>
  <si>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</si>
  <si>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</si>
  <si>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</si>
  <si>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</si>
  <si>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</si>
  <si>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</si>
  <si>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</si>
  <si>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</si>
  <si>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</si>
  <si>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</si>
  <si>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</si>
  <si>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</si>
  <si>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</si>
  <si>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</si>
  <si>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</si>
  <si>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</si>
  <si>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</si>
  <si>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</si>
  <si>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</si>
  <si>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</si>
  <si>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</si>
  <si>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</si>
  <si>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</si>
  <si>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</si>
  <si>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</si>
  <si>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</si>
  <si>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</si>
  <si>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</si>
  <si>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</si>
  <si>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</si>
  <si>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</si>
  <si>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</si>
  <si>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</si>
  <si>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</si>
  <si>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</si>
  <si>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</si>
  <si>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</si>
  <si>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</si>
  <si>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</si>
  <si>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</si>
  <si>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</si>
  <si>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</si>
  <si>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</si>
  <si>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</si>
  <si>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</si>
  <si>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</si>
  <si>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</si>
  <si>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</si>
  <si>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</si>
  <si>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</si>
  <si>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</si>
  <si>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</si>
  <si>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</si>
  <si>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</si>
  <si>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</si>
  <si>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</si>
  <si>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</si>
  <si>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</si>
  <si>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</si>
  <si>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</si>
  <si>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</si>
  <si>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</si>
  <si>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</si>
  <si>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</si>
  <si>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</si>
  <si>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</si>
  <si>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</si>
  <si>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</si>
  <si>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</si>
  <si>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</si>
  <si>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</si>
  <si>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</si>
  <si>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</si>
  <si>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</si>
  <si>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</si>
  <si>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</si>
  <si>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</si>
  <si>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</si>
  <si>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</si>
  <si>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</si>
  <si>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</si>
  <si>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</si>
  <si>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</si>
  <si>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</si>
  <si>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</si>
  <si>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</si>
  <si>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</si>
  <si>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</si>
  <si>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</si>
  <si>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</si>
  <si>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</si>
  <si>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</si>
  <si>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</si>
  <si>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</si>
  <si>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</si>
  <si>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</si>
  <si>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</si>
  <si>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</si>
  <si>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</si>
  <si>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</si>
  <si>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</si>
  <si>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</si>
  <si>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</si>
  <si>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</si>
  <si>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</si>
  <si>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</si>
  <si>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</si>
  <si>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</si>
  <si>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</si>
  <si>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</si>
  <si>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</si>
  <si>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</si>
  <si>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</si>
  <si>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</si>
  <si>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</si>
  <si>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</si>
  <si>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</si>
  <si>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</si>
  <si>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</si>
  <si>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</si>
  <si>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</si>
  <si>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</si>
  <si>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</si>
  <si>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</si>
  <si>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</si>
  <si>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</si>
  <si>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</si>
  <si>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</si>
  <si>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</si>
  <si>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</si>
  <si>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</si>
  <si>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</si>
  <si>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</si>
  <si>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</si>
  <si>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</si>
  <si>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</si>
  <si>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</si>
  <si>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</si>
  <si>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</si>
  <si>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</si>
  <si>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</si>
  <si>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</si>
  <si>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</si>
  <si>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</si>
  <si>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</si>
  <si>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</si>
  <si>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</si>
  <si>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</si>
  <si>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</si>
  <si>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</si>
  <si>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</si>
  <si>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</si>
  <si>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</si>
  <si>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</si>
  <si>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</si>
  <si>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</si>
  <si>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</si>
  <si>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</si>
  <si>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</si>
  <si>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</si>
  <si>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</si>
  <si>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</si>
  <si>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</si>
  <si>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</si>
  <si>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</si>
  <si>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</si>
  <si>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</si>
  <si>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</si>
  <si>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</si>
  <si>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</si>
  <si>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</si>
  <si>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</si>
  <si>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</si>
  <si>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</si>
  <si>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</si>
  <si>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</si>
  <si>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</si>
  <si>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</si>
  <si>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</si>
  <si>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</si>
  <si>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</si>
  <si>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</si>
  <si>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</si>
  <si>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</si>
  <si>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</si>
  <si>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</si>
  <si>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</si>
  <si>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</si>
  <si>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</si>
  <si>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</si>
  <si>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</si>
  <si>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</si>
  <si>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</si>
  <si>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</si>
  <si>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</si>
  <si>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</si>
  <si>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</si>
  <si>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</si>
  <si>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</si>
  <si>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</si>
  <si>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</si>
  <si>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</si>
  <si>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</si>
  <si>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</si>
  <si>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</si>
  <si>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</si>
  <si>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</si>
  <si>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</si>
  <si>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</si>
  <si>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</si>
  <si>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</si>
  <si>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</si>
  <si>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</si>
  <si>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</si>
  <si>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</si>
  <si>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</si>
  <si>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</si>
  <si>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</si>
  <si>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</si>
  <si>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</si>
  <si>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</si>
  <si>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</si>
  <si>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</si>
  <si>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</si>
  <si>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</si>
  <si>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</si>
  <si>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</si>
  <si>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</si>
  <si>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</si>
  <si>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</si>
  <si>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</si>
  <si>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</si>
  <si>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</si>
  <si>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</si>
  <si>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</si>
  <si>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</si>
  <si>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</si>
  <si>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</si>
  <si>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</si>
  <si>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</si>
  <si>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</si>
  <si>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</si>
  <si>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</si>
  <si>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</si>
  <si>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</si>
  <si>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</si>
  <si>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</si>
  <si>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</si>
  <si>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</si>
  <si>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</si>
  <si>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</si>
  <si>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</si>
  <si>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</si>
  <si>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</si>
  <si>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</si>
  <si>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</si>
  <si>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</si>
  <si>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</si>
  <si>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</si>
  <si>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</si>
  <si>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</si>
  <si>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</si>
  <si>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</si>
  <si>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</si>
  <si>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</si>
  <si>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</si>
  <si>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</si>
  <si>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</si>
  <si>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</si>
  <si>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</si>
  <si>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</si>
  <si>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</si>
  <si>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</si>
  <si>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</si>
  <si>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</si>
  <si>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</si>
  <si>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</si>
  <si>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</si>
  <si>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</si>
  <si>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</si>
  <si>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</si>
  <si>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</si>
  <si>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</si>
  <si>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</si>
  <si>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</si>
  <si>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</si>
  <si>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</si>
  <si>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</si>
  <si>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</si>
  <si>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</si>
  <si>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</si>
  <si>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</si>
  <si>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</si>
  <si>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</si>
  <si>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</si>
  <si>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</si>
  <si>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</si>
  <si>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</si>
  <si>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</si>
  <si>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</si>
  <si>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</si>
  <si>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</si>
  <si>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</si>
  <si>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</si>
  <si>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</si>
  <si>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</si>
  <si>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</si>
  <si>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</si>
  <si>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</si>
  <si>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</si>
  <si>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</si>
  <si>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</si>
  <si>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</si>
  <si>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</si>
  <si>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</si>
  <si>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</si>
  <si>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</si>
  <si>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</si>
  <si>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</si>
  <si>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</si>
  <si>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</si>
  <si>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</si>
  <si>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</si>
  <si>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</si>
  <si>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</si>
  <si>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</si>
  <si>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</si>
  <si>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</si>
  <si>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</si>
  <si>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</si>
  <si>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</si>
  <si>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</si>
  <si>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</si>
  <si>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</si>
  <si>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</si>
  <si>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</si>
  <si>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</si>
  <si>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</si>
  <si>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</si>
  <si>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</si>
  <si>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</si>
  <si>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</si>
  <si>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</si>
  <si>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</si>
  <si>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</si>
  <si>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</si>
  <si>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</si>
  <si>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</si>
  <si>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</si>
  <si>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</si>
  <si>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</si>
  <si>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</si>
  <si>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</si>
  <si>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</si>
  <si>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</si>
  <si>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</si>
  <si>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</si>
  <si>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</si>
  <si>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</si>
  <si>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</si>
  <si>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</si>
  <si>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</si>
  <si>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</si>
  <si>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</si>
  <si>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</si>
  <si>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</si>
  <si>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</si>
  <si>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</si>
  <si>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</si>
  <si>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</si>
  <si>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</si>
  <si>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</si>
  <si>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</si>
  <si>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</si>
  <si>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</si>
  <si>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</si>
  <si>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</si>
  <si>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</si>
  <si>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</si>
  <si>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</si>
  <si>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</si>
  <si>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</si>
  <si>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</si>
  <si>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</si>
  <si>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</si>
  <si>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</si>
  <si>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</si>
  <si>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</si>
  <si>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</si>
  <si>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</si>
  <si>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</si>
  <si>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</si>
  <si>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</si>
  <si>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</si>
  <si>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</si>
  <si>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</si>
  <si>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</si>
  <si>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</si>
  <si>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</si>
  <si>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</si>
  <si>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</si>
  <si>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</si>
  <si>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</si>
  <si>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</si>
  <si>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</si>
  <si>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</si>
  <si>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</si>
  <si>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</si>
  <si>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</si>
  <si>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</si>
  <si>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</si>
  <si>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</si>
  <si>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</si>
  <si>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</si>
  <si>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</si>
  <si>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</si>
  <si>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</si>
  <si>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</si>
  <si>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</si>
  <si>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</si>
  <si>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</si>
  <si>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</si>
  <si>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</si>
  <si>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</si>
  <si>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</si>
  <si>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</si>
  <si>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</si>
  <si>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</si>
  <si>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</si>
  <si>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</si>
  <si>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</si>
  <si>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</si>
  <si>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</si>
  <si>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</si>
  <si>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</si>
  <si>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</si>
  <si>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</si>
  <si>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</si>
  <si>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</si>
  <si>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</si>
  <si>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</si>
  <si>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</si>
  <si>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</si>
  <si>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</si>
  <si>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</si>
  <si>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</si>
  <si>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</si>
  <si>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</si>
  <si>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</si>
  <si>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</si>
  <si>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</si>
  <si>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</si>
  <si>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</si>
  <si>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</si>
  <si>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</si>
  <si>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</si>
  <si>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</si>
  <si>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</si>
  <si>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</si>
  <si>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</si>
  <si>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</si>
  <si>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</si>
  <si>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</si>
  <si>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</si>
  <si>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</si>
  <si>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</si>
  <si>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</si>
  <si>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</si>
  <si>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</si>
  <si>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</si>
  <si>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</si>
  <si>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</si>
  <si>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</si>
  <si>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</si>
  <si>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</si>
  <si>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</si>
  <si>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</si>
  <si>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</si>
  <si>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</si>
  <si>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</si>
  <si>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</si>
  <si>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</si>
  <si>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</si>
  <si>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</si>
  <si>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</si>
  <si>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</si>
  <si>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</si>
  <si>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</si>
  <si>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</si>
  <si>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</si>
  <si>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</si>
  <si>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</si>
  <si>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</si>
  <si>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</si>
  <si>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</si>
  <si>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</si>
  <si>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</si>
  <si>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</si>
  <si>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</si>
  <si>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</si>
  <si>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</si>
  <si>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</si>
  <si>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</si>
  <si>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</si>
  <si>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</si>
  <si>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</si>
  <si>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</si>
  <si>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</si>
  <si>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</si>
  <si>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</si>
  <si>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</si>
  <si>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</si>
  <si>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</si>
  <si>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</si>
  <si>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</si>
  <si>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</si>
  <si>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</si>
  <si>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</si>
  <si>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</si>
  <si>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</si>
  <si>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</si>
  <si>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</si>
  <si>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</si>
  <si>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</si>
  <si>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</si>
  <si>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</si>
  <si>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</si>
  <si>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</si>
  <si>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</si>
  <si>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</si>
  <si>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</si>
  <si>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</si>
  <si>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</si>
  <si>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</si>
  <si>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</si>
  <si>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</si>
  <si>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</si>
  <si>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</si>
  <si>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</si>
  <si>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</si>
  <si>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</si>
  <si>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</si>
  <si>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</si>
  <si>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</si>
  <si>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</si>
  <si>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</si>
  <si>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</si>
  <si>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</si>
  <si>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</si>
  <si>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</si>
  <si>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</si>
  <si>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</si>
  <si>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</si>
  <si>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</si>
  <si>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</si>
  <si>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</si>
  <si>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</si>
  <si>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</si>
  <si>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</si>
  <si>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</si>
  <si>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</si>
  <si>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</si>
  <si>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</si>
  <si>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</si>
  <si>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</si>
  <si>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</si>
  <si>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</si>
  <si>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</si>
  <si>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</si>
  <si>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</si>
  <si>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</si>
  <si>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</si>
  <si>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</si>
  <si>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</si>
  <si>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</si>
  <si>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</si>
  <si>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</si>
  <si>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</si>
  <si>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</si>
  <si>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</si>
  <si>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</si>
  <si>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</si>
  <si>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</si>
  <si>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</si>
  <si>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</si>
  <si>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</si>
  <si>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</si>
  <si>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</si>
  <si>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</si>
  <si>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</si>
  <si>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</si>
  <si>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</si>
  <si>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</si>
  <si>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</si>
  <si>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</si>
  <si>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</si>
  <si>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</si>
  <si>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</si>
  <si>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</si>
  <si>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</si>
  <si>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</si>
  <si>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</si>
  <si>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</si>
  <si>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</si>
  <si>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</si>
  <si>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</si>
  <si>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</si>
  <si>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</si>
  <si>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</si>
  <si>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</si>
  <si>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</si>
  <si>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</si>
  <si>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</si>
  <si>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</si>
  <si>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</si>
  <si>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</si>
  <si>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</si>
  <si>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</si>
  <si>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</si>
  <si>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</si>
  <si>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</si>
  <si>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</si>
  <si>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</si>
  <si>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</si>
  <si>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</si>
  <si>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</si>
  <si>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</si>
  <si>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</si>
  <si>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</si>
  <si>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</si>
  <si>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</si>
  <si>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</si>
  <si>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</si>
  <si>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</si>
  <si>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</si>
  <si>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</si>
  <si>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</si>
  <si>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</si>
  <si>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</si>
  <si>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</si>
  <si>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</si>
  <si>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</si>
  <si>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</si>
  <si>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</si>
  <si>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</si>
  <si>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</si>
  <si>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</si>
  <si>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</si>
  <si>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</si>
  <si>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</si>
  <si>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</si>
  <si>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</si>
  <si>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</si>
  <si>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</si>
  <si>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</si>
  <si>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</si>
  <si>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</si>
  <si>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</si>
  <si>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</si>
  <si>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</si>
  <si>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</si>
  <si>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</si>
  <si>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</si>
  <si>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</si>
  <si>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</si>
  <si>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</si>
  <si>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</si>
  <si>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</si>
  <si>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</si>
  <si>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</si>
  <si>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</si>
  <si>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</si>
  <si>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</si>
  <si>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</si>
  <si>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</si>
  <si>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</si>
  <si>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</si>
  <si>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</si>
  <si>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</si>
  <si>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</si>
  <si>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</si>
  <si>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</si>
  <si>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</si>
  <si>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</si>
  <si>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</si>
  <si>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</si>
  <si>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</si>
  <si>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</si>
  <si>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</si>
  <si>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</si>
  <si>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</si>
  <si>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</si>
  <si>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</si>
  <si>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</si>
  <si>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</si>
  <si>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</si>
  <si>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</si>
  <si>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</si>
  <si>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</si>
  <si>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</si>
  <si>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</si>
  <si>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</si>
  <si>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</si>
  <si>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</si>
  <si>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</si>
  <si>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</si>
  <si>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</si>
  <si>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</si>
  <si>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</si>
  <si>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</si>
  <si>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</si>
  <si>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</si>
  <si>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</si>
  <si>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</si>
  <si>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</si>
  <si>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</si>
  <si>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</si>
  <si>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</si>
  <si>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</si>
  <si>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</si>
  <si>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</si>
  <si>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</si>
  <si>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</si>
  <si>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</si>
  <si>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</si>
  <si>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</si>
  <si>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</si>
  <si>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</si>
  <si>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</si>
  <si>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</si>
  <si>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</si>
  <si>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</si>
  <si>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</si>
  <si>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</si>
  <si>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</si>
  <si>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</si>
  <si>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</si>
  <si>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</si>
  <si>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</si>
  <si>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</si>
  <si>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</si>
  <si>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</si>
  <si>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</si>
  <si>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</si>
  <si>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</si>
  <si>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</si>
  <si>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</si>
  <si>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</si>
  <si>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</si>
  <si>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</si>
  <si>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</si>
  <si>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</si>
  <si>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</si>
  <si>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</si>
  <si>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</si>
  <si>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</si>
  <si>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</si>
  <si>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</si>
  <si>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</si>
  <si>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</si>
  <si>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</si>
  <si>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</si>
  <si>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</si>
  <si>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</si>
  <si>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</si>
  <si>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</si>
  <si>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</si>
  <si>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</si>
  <si>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</si>
  <si>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</si>
  <si>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</si>
  <si>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</si>
  <si>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</si>
  <si>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</si>
  <si>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</si>
  <si>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</si>
  <si>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</si>
  <si>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</si>
  <si>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</si>
  <si>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</si>
  <si>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</si>
  <si>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</si>
  <si>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</si>
  <si>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</si>
  <si>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</si>
  <si>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</si>
  <si>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</si>
  <si>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</si>
  <si>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</si>
  <si>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</si>
  <si>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</si>
  <si>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</si>
  <si>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</si>
  <si>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</si>
  <si>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</si>
  <si>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</si>
  <si>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</si>
  <si>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</si>
  <si>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</si>
  <si>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</si>
  <si>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</si>
  <si>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</si>
  <si>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</si>
  <si>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</si>
  <si>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</si>
  <si>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</si>
  <si>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</si>
  <si>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</si>
  <si>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</si>
  <si>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</si>
  <si>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</si>
  <si>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</si>
  <si>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</si>
  <si>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</si>
  <si>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</si>
  <si>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</si>
  <si>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</si>
  <si>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</si>
  <si>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</si>
  <si>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</si>
  <si>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</si>
  <si>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</si>
  <si>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</si>
  <si>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</si>
  <si>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</si>
  <si>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</si>
  <si>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</si>
  <si>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</si>
  <si>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</si>
  <si>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</si>
  <si>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</si>
  <si>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</si>
  <si>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</si>
  <si>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</si>
  <si>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</si>
  <si>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</si>
  <si>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</si>
  <si>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</si>
  <si>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</si>
  <si>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</si>
  <si>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</si>
  <si>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</si>
  <si>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</si>
  <si>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</si>
  <si>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</si>
  <si>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</si>
  <si>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</si>
  <si>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</si>
  <si>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</si>
  <si>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</si>
  <si>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</si>
  <si>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</si>
  <si>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</si>
  <si>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</si>
  <si>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</si>
  <si>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</si>
  <si>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</si>
  <si>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</si>
  <si>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</si>
  <si>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</si>
  <si>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</si>
  <si>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</si>
  <si>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</si>
  <si>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</si>
  <si>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</si>
  <si>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</si>
  <si>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</si>
  <si>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</si>
  <si>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</si>
  <si>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</si>
  <si>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</si>
  <si>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</si>
  <si>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</si>
  <si>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</si>
  <si>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</si>
  <si>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</si>
  <si>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</si>
  <si>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</si>
  <si>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</si>
  <si>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</si>
  <si>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</si>
  <si>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</si>
  <si>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</si>
  <si>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</si>
  <si>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</si>
  <si>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</si>
  <si>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</si>
  <si>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</si>
  <si>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</si>
  <si>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</si>
  <si>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</si>
  <si>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</si>
  <si>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</si>
  <si>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</si>
  <si>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</si>
  <si>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</si>
  <si>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</si>
  <si>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</si>
  <si>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</si>
  <si>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</si>
  <si>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</si>
  <si>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</si>
  <si>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</si>
  <si>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</si>
  <si>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</si>
  <si>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</si>
  <si>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</si>
  <si>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</si>
  <si>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</si>
  <si>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</si>
  <si>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</si>
  <si>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</si>
  <si>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</si>
  <si>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</si>
  <si>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</si>
  <si>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</si>
  <si>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</si>
  <si>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</si>
  <si>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</si>
  <si>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</si>
  <si>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</si>
  <si>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</si>
  <si>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</si>
  <si>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</si>
  <si>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</si>
  <si>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</si>
  <si>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</si>
  <si>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</si>
  <si>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</si>
  <si>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</si>
  <si>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</si>
  <si>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</si>
  <si>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</si>
  <si>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</si>
  <si>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</si>
  <si>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</si>
  <si>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</si>
  <si>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</si>
  <si>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</si>
  <si>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</si>
  <si>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</si>
  <si>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</si>
  <si>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</si>
  <si>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</si>
  <si>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</si>
  <si>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</si>
  <si>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</si>
  <si>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</si>
  <si>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</si>
  <si>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</si>
  <si>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</si>
  <si>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</si>
  <si>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</si>
  <si>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</si>
  <si>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</si>
  <si>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</si>
  <si>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</si>
  <si>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</si>
  <si>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</si>
  <si>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</si>
  <si>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</si>
  <si>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</si>
  <si>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</si>
  <si>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</si>
  <si>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</si>
  <si>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</si>
  <si>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</si>
  <si>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</si>
  <si>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</si>
  <si>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</si>
  <si>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</si>
  <si>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</si>
  <si>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</si>
  <si>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</si>
  <si>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</si>
  <si>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</si>
  <si>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</si>
  <si>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</si>
  <si>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</si>
  <si>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</si>
  <si>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</si>
  <si>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</si>
  <si>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</si>
  <si>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</si>
  <si>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</si>
  <si>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</si>
  <si>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</si>
  <si>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</si>
  <si>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</si>
  <si>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</si>
  <si>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</si>
  <si>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</si>
  <si>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</si>
  <si>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</si>
  <si>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</si>
  <si>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</si>
  <si>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</si>
  <si>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</si>
  <si>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</si>
  <si>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</si>
  <si>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</si>
  <si>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</si>
  <si>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</si>
  <si>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</si>
  <si>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</si>
  <si>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</si>
  <si>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</si>
  <si>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</si>
  <si>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</si>
  <si>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</si>
  <si>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</si>
  <si>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</si>
  <si>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</si>
  <si>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</si>
  <si>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</si>
  <si>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</si>
  <si>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</si>
  <si>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</si>
  <si>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</si>
  <si>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</si>
  <si>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</si>
  <si>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</si>
  <si>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</si>
  <si>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</si>
  <si>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</si>
  <si>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</si>
  <si>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</si>
  <si>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</si>
  <si>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</si>
  <si>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</si>
  <si>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</si>
  <si>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</si>
  <si>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</si>
  <si>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</si>
  <si>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</si>
  <si>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</si>
  <si>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</si>
  <si>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</si>
  <si>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</si>
  <si>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</si>
  <si>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</si>
  <si>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</si>
  <si>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</si>
  <si>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</si>
  <si>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</si>
  <si>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</si>
  <si>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</si>
  <si>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</si>
  <si>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</si>
  <si>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</si>
  <si>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</si>
  <si>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</si>
  <si>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</si>
  <si>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</si>
  <si>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</si>
  <si>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</si>
  <si>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</si>
  <si>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</si>
  <si>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</si>
  <si>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</si>
  <si>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</si>
  <si>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</si>
  <si>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</si>
  <si>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</si>
  <si>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</si>
  <si>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</si>
  <si>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</si>
  <si>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</si>
  <si>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</si>
  <si>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</si>
  <si>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</si>
  <si>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</si>
  <si>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</si>
  <si>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</si>
  <si>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</si>
  <si>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</si>
  <si>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</si>
  <si>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</si>
  <si>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</si>
  <si>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</si>
  <si>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</si>
  <si>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</si>
  <si>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</si>
  <si>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</si>
  <si>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</si>
  <si>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</si>
  <si>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</si>
  <si>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</si>
  <si>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</si>
  <si>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</si>
  <si>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</si>
  <si>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</si>
  <si>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</si>
  <si>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</si>
  <si>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</si>
  <si>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</si>
  <si>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</si>
  <si>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</si>
  <si>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</si>
  <si>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</si>
  <si>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</si>
  <si>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</si>
  <si>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</si>
  <si>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</si>
  <si>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</si>
  <si>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</si>
  <si>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</si>
  <si>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</si>
  <si>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</si>
  <si>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</si>
  <si>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</si>
  <si>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</si>
  <si>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</si>
  <si>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</si>
  <si>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</si>
  <si>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</si>
  <si>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</si>
  <si>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</si>
  <si>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</si>
  <si>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</si>
  <si>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</si>
  <si>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</si>
  <si>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</si>
  <si>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</si>
  <si>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</si>
  <si>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</si>
  <si>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</si>
  <si>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</si>
  <si>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</si>
  <si>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</si>
  <si>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</si>
  <si>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</si>
  <si>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</si>
  <si>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</si>
  <si>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</si>
  <si>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</si>
  <si>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</si>
  <si>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</si>
  <si>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</si>
  <si>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</si>
  <si>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</si>
  <si>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</si>
  <si>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</si>
  <si>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</si>
  <si>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</si>
  <si>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</si>
  <si>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</si>
  <si>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</si>
  <si>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</si>
  <si>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</si>
  <si>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</si>
  <si>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</si>
  <si>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</si>
  <si>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</si>
  <si>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</si>
  <si>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</si>
  <si>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</si>
  <si>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</si>
  <si>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</si>
  <si>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</si>
  <si>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</si>
  <si>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</si>
  <si>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</si>
  <si>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</si>
  <si>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</si>
  <si>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</si>
  <si>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</si>
  <si>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</si>
  <si>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</si>
  <si>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</si>
  <si>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</si>
  <si>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</si>
  <si>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</si>
  <si>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</si>
  <si>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</si>
  <si>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</si>
  <si>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</si>
  <si>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</si>
  <si>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</si>
  <si>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</si>
  <si>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</si>
  <si>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</si>
  <si>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</si>
  <si>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</si>
  <si>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</si>
  <si>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</si>
  <si>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</si>
  <si>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</si>
  <si>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</si>
  <si>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</si>
  <si>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</si>
  <si>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</si>
  <si>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</si>
  <si>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</si>
  <si>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</si>
  <si>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</si>
  <si>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</si>
  <si>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</si>
  <si>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</si>
  <si>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</si>
  <si>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</si>
  <si>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</si>
  <si>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</si>
  <si>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</si>
  <si>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</si>
  <si>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</si>
  <si>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</si>
  <si>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</si>
  <si>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</si>
  <si>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</si>
  <si>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</si>
  <si>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</si>
  <si>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</si>
  <si>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</si>
  <si>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</si>
  <si>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</si>
  <si>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</si>
  <si>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</si>
  <si>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</si>
  <si>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</si>
  <si>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</si>
  <si>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</si>
  <si>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</si>
  <si>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</si>
  <si>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</si>
  <si>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</si>
  <si>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</si>
  <si>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</si>
  <si>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</si>
  <si>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</si>
  <si>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</si>
  <si>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</si>
  <si>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</si>
  <si>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</si>
  <si>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</si>
  <si>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</si>
  <si>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</si>
  <si>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</si>
  <si>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</si>
  <si>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</si>
  <si>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</si>
  <si>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</si>
  <si>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</si>
  <si>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</si>
  <si>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</si>
  <si>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</si>
  <si>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</si>
  <si>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</si>
  <si>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</si>
  <si>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</si>
  <si>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</si>
  <si>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</si>
  <si>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</si>
  <si>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</si>
  <si>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</si>
  <si>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</si>
  <si>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</si>
  <si>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</si>
  <si>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</si>
  <si>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</si>
  <si>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</si>
  <si>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</si>
  <si>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</si>
  <si>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</si>
  <si>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</si>
  <si>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</si>
  <si>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</si>
  <si>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</si>
  <si>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</si>
  <si>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</si>
  <si>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</si>
  <si>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</si>
  <si>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</si>
  <si>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</si>
  <si>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</si>
  <si>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</si>
  <si>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</si>
  <si>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</si>
  <si>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</si>
  <si>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</si>
  <si>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</si>
  <si>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</si>
  <si>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</si>
  <si>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</si>
  <si>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</si>
  <si>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</si>
  <si>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</si>
  <si>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</si>
  <si>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</si>
  <si>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</si>
  <si>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</si>
  <si>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</si>
  <si>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</si>
  <si>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</si>
  <si>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</si>
  <si>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</si>
  <si>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</si>
  <si>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</si>
  <si>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</si>
  <si>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</si>
  <si>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</si>
  <si>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</si>
  <si>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</si>
  <si>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</si>
  <si>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</si>
  <si>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</si>
  <si>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</si>
  <si>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</si>
  <si>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</si>
  <si>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</si>
  <si>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</si>
  <si>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</si>
  <si>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</si>
  <si>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</si>
  <si>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</si>
  <si>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</si>
  <si>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</si>
  <si>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</si>
  <si>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</si>
  <si>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</si>
  <si>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</si>
  <si>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</si>
  <si>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</si>
  <si>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</si>
  <si>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</si>
  <si>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</si>
  <si>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</si>
  <si>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</si>
  <si>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</si>
  <si>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</si>
  <si>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</si>
  <si>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</si>
  <si>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</si>
  <si>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</si>
  <si>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</si>
  <si>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</si>
  <si>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</si>
  <si>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</si>
  <si>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</si>
  <si>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</si>
  <si>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</si>
  <si>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</si>
  <si>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</si>
  <si>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</si>
  <si>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</si>
  <si>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</si>
  <si>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</si>
  <si>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</si>
  <si>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</si>
  <si>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</si>
  <si>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</si>
  <si>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</si>
  <si>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</si>
  <si>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</si>
  <si>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</si>
  <si>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</si>
  <si>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</si>
  <si>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</si>
  <si>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</si>
  <si>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</si>
  <si>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</si>
  <si>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</si>
  <si>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</si>
  <si>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</si>
  <si>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</si>
  <si>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</si>
  <si>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</si>
  <si>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</si>
  <si>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</si>
  <si>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</si>
  <si>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</si>
  <si>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</si>
  <si>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</si>
  <si>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</si>
  <si>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</si>
  <si>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</si>
  <si>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</si>
  <si>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</si>
  <si>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</si>
  <si>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</si>
  <si>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</si>
  <si>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</si>
  <si>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</si>
  <si>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</si>
  <si>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</si>
  <si>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</si>
  <si>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</si>
  <si>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</si>
  <si>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</si>
  <si>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</si>
  <si>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</si>
  <si>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</si>
  <si>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</si>
  <si>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</si>
  <si>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</si>
  <si>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</si>
  <si>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</si>
  <si>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</si>
  <si>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</si>
  <si>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</si>
  <si>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</si>
  <si>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</si>
  <si>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</si>
  <si>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</si>
  <si>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</si>
  <si>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</si>
  <si>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</si>
  <si>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</si>
  <si>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</si>
  <si>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</si>
  <si>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</si>
  <si>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</si>
  <si>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</si>
  <si>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</si>
  <si>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</si>
  <si>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</si>
  <si>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</si>
  <si>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</si>
  <si>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</si>
  <si>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</si>
  <si>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</si>
  <si>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</si>
  <si>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</si>
  <si>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</si>
  <si>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</si>
  <si>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</si>
  <si>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</si>
  <si>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</si>
  <si>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</si>
  <si>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</si>
  <si>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</si>
  <si>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</si>
  <si>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</si>
  <si>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</si>
  <si>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</si>
  <si>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</si>
  <si>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</si>
  <si>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</si>
  <si>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</si>
  <si>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</si>
  <si>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</si>
  <si>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</si>
  <si>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</si>
  <si>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</si>
  <si>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</si>
  <si>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</si>
  <si>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</si>
  <si>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</si>
  <si>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</si>
  <si>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</si>
  <si>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</si>
  <si>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</si>
  <si>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</si>
  <si>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</si>
  <si>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</si>
  <si>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</si>
  <si>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</si>
  <si>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</si>
  <si>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</si>
  <si>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</si>
  <si>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</si>
  <si>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</si>
  <si>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</si>
  <si>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</si>
  <si>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</si>
  <si>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</si>
  <si>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</si>
  <si>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</si>
  <si>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</si>
  <si>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</si>
  <si>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</si>
  <si>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</si>
  <si>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</si>
  <si>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</si>
  <si>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</si>
  <si>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</si>
  <si>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</si>
  <si>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</si>
  <si>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</si>
  <si>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</si>
  <si>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</si>
  <si>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</si>
  <si>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</si>
  <si>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</si>
  <si>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</si>
  <si>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</si>
  <si>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</si>
  <si>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</si>
  <si>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</si>
  <si>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</si>
  <si>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</si>
  <si>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</si>
  <si>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</si>
  <si>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</si>
  <si>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</si>
  <si>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</si>
  <si>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</si>
  <si>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</si>
  <si>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</si>
  <si>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</si>
  <si>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</si>
  <si>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</si>
  <si>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</si>
  <si>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</si>
  <si>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</si>
  <si>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</si>
  <si>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</si>
  <si>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</si>
  <si>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</si>
  <si>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</si>
  <si>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</si>
  <si>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</si>
  <si>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</si>
  <si>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</si>
  <si>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</si>
  <si>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</si>
  <si>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</si>
  <si>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</si>
  <si>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</si>
  <si>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</si>
  <si>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</si>
  <si>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</si>
  <si>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</si>
  <si>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</si>
  <si>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</si>
  <si>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</si>
  <si>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</si>
  <si>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</si>
  <si>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</si>
  <si>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</si>
  <si>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</si>
  <si>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</si>
  <si>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</si>
  <si>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</si>
  <si>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</si>
  <si>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</si>
  <si>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</si>
  <si>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</si>
  <si>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</si>
  <si>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</si>
  <si>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</si>
  <si>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</si>
  <si>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</si>
  <si>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</si>
  <si>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</si>
  <si>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</si>
  <si>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</si>
  <si>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</si>
  <si>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</si>
  <si>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</si>
  <si>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</si>
  <si>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</si>
  <si>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</si>
  <si>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</si>
  <si>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</si>
  <si>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</si>
  <si>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</si>
  <si>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</si>
  <si>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</si>
  <si>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</si>
  <si>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</si>
  <si>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</si>
  <si>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</si>
  <si>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</si>
  <si>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</si>
  <si>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</si>
  <si>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</si>
  <si>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</si>
  <si>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</si>
  <si>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</si>
  <si>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</si>
  <si>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</si>
  <si>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</si>
  <si>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</si>
  <si>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</si>
  <si>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</si>
  <si>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</si>
  <si>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</si>
  <si>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</si>
  <si>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</si>
  <si>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</si>
  <si>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</si>
  <si>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</si>
  <si>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</si>
  <si>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</si>
  <si>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</si>
  <si>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</si>
  <si>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</si>
  <si>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</si>
  <si>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</si>
  <si>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</si>
  <si>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</si>
  <si>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</si>
  <si>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</si>
  <si>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</si>
  <si>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</si>
  <si>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</si>
  <si>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</si>
  <si>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</si>
  <si>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</si>
  <si>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</si>
  <si>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</si>
  <si>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</si>
  <si>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</si>
  <si>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</si>
  <si>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</si>
  <si>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</si>
  <si>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</si>
  <si>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</si>
  <si>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</si>
  <si>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</si>
  <si>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</si>
  <si>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</si>
  <si>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</si>
  <si>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</si>
  <si>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</si>
  <si>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</si>
  <si>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</si>
  <si>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</si>
  <si>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</si>
  <si>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</si>
  <si>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</si>
  <si>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</si>
  <si>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</si>
  <si>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</si>
  <si>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</si>
  <si>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</si>
  <si>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</si>
  <si>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</si>
  <si>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</si>
  <si>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</si>
  <si>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</si>
  <si>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</si>
  <si>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</si>
  <si>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</si>
  <si>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</si>
  <si>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</si>
  <si>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</si>
  <si>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</si>
  <si>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</si>
  <si>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</si>
  <si>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</si>
  <si>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</si>
  <si>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</si>
  <si>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</si>
  <si>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</si>
  <si>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</si>
  <si>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</si>
  <si>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</si>
  <si>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</si>
  <si>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</si>
  <si>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</si>
  <si>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</si>
  <si>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</si>
  <si>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</si>
  <si>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</si>
  <si>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</si>
  <si>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</si>
  <si>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</si>
  <si>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</si>
  <si>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</si>
  <si>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</si>
  <si>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</si>
  <si>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</si>
  <si>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</si>
  <si>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</si>
  <si>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</si>
  <si>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</si>
  <si>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</si>
  <si>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</si>
  <si>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</si>
  <si>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</si>
  <si>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</si>
  <si>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</si>
  <si>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</si>
  <si>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</si>
  <si>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</si>
  <si>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</si>
  <si>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</si>
  <si>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</si>
  <si>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</si>
  <si>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</si>
  <si>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</si>
  <si>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</si>
  <si>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</si>
  <si>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</si>
  <si>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</si>
  <si>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</si>
  <si>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</si>
  <si>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</si>
  <si>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</si>
  <si>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</si>
  <si>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</si>
  <si>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</si>
  <si>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</si>
  <si>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</si>
  <si>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</si>
  <si>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</si>
  <si>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</si>
  <si>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</si>
  <si>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</si>
  <si>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</si>
  <si>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</si>
  <si>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</si>
  <si>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</si>
  <si>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</si>
  <si>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</si>
  <si>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</si>
  <si>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</si>
  <si>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</si>
  <si>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</si>
  <si>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</si>
  <si>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</si>
  <si>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</si>
  <si>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</si>
  <si>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</si>
  <si>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</si>
  <si>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</si>
  <si>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</si>
  <si>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</si>
  <si>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</si>
  <si>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</si>
  <si>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</si>
  <si>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</si>
  <si>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</si>
  <si>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</si>
  <si>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</si>
  <si>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</si>
  <si>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</si>
  <si>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</si>
  <si>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</si>
  <si>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</si>
  <si>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</si>
  <si>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</si>
  <si>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</si>
  <si>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</si>
  <si>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</si>
  <si>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</si>
  <si>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</si>
  <si>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</si>
  <si>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</si>
  <si>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</si>
  <si>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</si>
  <si>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</si>
  <si>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</si>
  <si>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</si>
  <si>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</si>
  <si>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</si>
  <si>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</si>
  <si>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</si>
  <si>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</si>
  <si>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</si>
  <si>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</si>
  <si>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</si>
  <si>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</si>
  <si>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</si>
  <si>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</si>
  <si>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</si>
  <si>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</si>
  <si>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</si>
  <si>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</si>
  <si>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</si>
  <si>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</si>
  <si>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</si>
  <si>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</si>
  <si>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</si>
  <si>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</si>
  <si>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</si>
  <si>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</si>
  <si>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</si>
  <si>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</si>
  <si>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</si>
  <si>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</si>
  <si>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</si>
  <si>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</si>
  <si>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</si>
  <si>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</si>
  <si>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</si>
  <si>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</si>
  <si>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</si>
  <si>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</si>
  <si>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</si>
  <si>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</si>
  <si>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</si>
  <si>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</si>
  <si>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</si>
  <si>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</si>
  <si>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</si>
  <si>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</si>
  <si>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</si>
  <si>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</si>
  <si>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</si>
  <si>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</si>
  <si>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</si>
  <si>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</si>
  <si>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</si>
  <si>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</si>
  <si>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</si>
  <si>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</si>
  <si>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</si>
  <si>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</si>
  <si>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</si>
  <si>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</si>
  <si>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</si>
  <si>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</si>
  <si>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</si>
  <si>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</si>
  <si>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</si>
  <si>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</si>
  <si>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</si>
  <si>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</si>
  <si>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</si>
  <si>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</si>
  <si>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</si>
  <si>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</si>
  <si>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</si>
  <si>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</si>
  <si>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</si>
  <si>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</si>
  <si>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</si>
  <si>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</si>
  <si>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</si>
  <si>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</si>
  <si>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</si>
  <si>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</si>
  <si>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</si>
  <si>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</si>
  <si>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</si>
  <si>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</si>
  <si>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</si>
  <si>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</si>
  <si>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</si>
  <si>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</si>
  <si>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</si>
  <si>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</si>
  <si>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</si>
  <si>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</si>
  <si>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</si>
  <si>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</si>
  <si>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</si>
  <si>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</si>
  <si>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</si>
  <si>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</si>
  <si>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</si>
  <si>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</si>
  <si>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</si>
  <si>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</si>
  <si>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</si>
  <si>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</si>
  <si>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</si>
  <si>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</si>
  <si>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</si>
  <si>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</si>
  <si>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</si>
  <si>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</si>
  <si>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</si>
  <si>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</si>
  <si>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</si>
  <si>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</si>
  <si>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</si>
  <si>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</si>
  <si>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</si>
  <si>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</si>
  <si>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</si>
  <si>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</si>
  <si>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</si>
  <si>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</si>
  <si>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</si>
  <si>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</si>
  <si>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</si>
  <si>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</si>
  <si>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</si>
  <si>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</si>
  <si>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</si>
  <si>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</si>
  <si>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</si>
  <si>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</si>
  <si>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</si>
  <si>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</si>
  <si>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</si>
  <si>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</si>
  <si>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</si>
  <si>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</si>
  <si>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</si>
  <si>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</si>
  <si>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</si>
  <si>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</si>
  <si>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</si>
  <si>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</si>
  <si>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</si>
  <si>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</si>
  <si>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</si>
  <si>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</si>
  <si>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</si>
  <si>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</si>
  <si>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</si>
  <si>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</si>
  <si>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</si>
  <si>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</si>
  <si>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</si>
  <si>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</si>
  <si>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</si>
  <si>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</si>
  <si>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</si>
  <si>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</si>
  <si>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</si>
  <si>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</si>
  <si>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</si>
  <si>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</si>
  <si>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</si>
  <si>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</si>
  <si>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</si>
  <si>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</si>
  <si>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</si>
  <si>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</si>
  <si>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</si>
  <si>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</si>
  <si>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</si>
  <si>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</si>
  <si>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</si>
  <si>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</si>
  <si>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</si>
  <si>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</si>
  <si>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</si>
  <si>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</si>
  <si>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</si>
  <si>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</si>
  <si>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</si>
  <si>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</si>
  <si>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</si>
  <si>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</si>
  <si>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</si>
  <si>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</si>
  <si>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</si>
  <si>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</si>
  <si>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</si>
  <si>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</si>
  <si>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</si>
  <si>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</si>
  <si>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</si>
  <si>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</si>
  <si>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</si>
  <si>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</si>
  <si>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</si>
  <si>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</si>
  <si>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</si>
  <si>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</si>
  <si>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</si>
  <si>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</si>
  <si>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</si>
  <si>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</si>
  <si>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</si>
  <si>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</si>
  <si>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</si>
  <si>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</si>
  <si>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</si>
  <si>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</si>
  <si>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</si>
  <si>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</si>
  <si>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</si>
  <si>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</si>
  <si>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</si>
  <si>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</si>
  <si>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</si>
  <si>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</si>
  <si>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</si>
  <si>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</si>
  <si>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</si>
  <si>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</si>
  <si>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</si>
  <si>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</si>
  <si>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</si>
  <si>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</si>
  <si>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</si>
  <si>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</si>
  <si>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</si>
  <si>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</si>
  <si>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</si>
  <si>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</si>
  <si>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</si>
  <si>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</si>
  <si>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</si>
  <si>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</si>
  <si>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</si>
  <si>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</si>
  <si>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</si>
  <si>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</si>
  <si>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</si>
  <si>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</si>
  <si>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</si>
  <si>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</si>
  <si>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</si>
  <si>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</si>
  <si>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</si>
  <si>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</si>
  <si>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</si>
  <si>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</si>
  <si>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</si>
  <si>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</si>
  <si>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</si>
  <si>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</si>
  <si>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</si>
  <si>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</si>
  <si>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</si>
  <si>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</si>
  <si>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</si>
  <si>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</si>
  <si>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</si>
  <si>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</si>
  <si>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</si>
  <si>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</si>
  <si>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</si>
  <si>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</si>
  <si>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</si>
  <si>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</si>
  <si>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</si>
  <si>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</si>
  <si>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</si>
  <si>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</si>
  <si>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</si>
  <si>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</si>
  <si>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</si>
  <si>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</si>
  <si>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</si>
  <si>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</si>
  <si>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</si>
  <si>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</si>
  <si>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</si>
  <si>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</si>
  <si>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</si>
  <si>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</si>
  <si>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</si>
  <si>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</si>
  <si>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</si>
  <si>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</si>
  <si>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</si>
  <si>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</si>
  <si>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</si>
  <si>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</si>
  <si>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</si>
  <si>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</si>
  <si>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</si>
  <si>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</si>
  <si>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</si>
  <si>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</si>
  <si>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</si>
  <si>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</si>
  <si>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</si>
  <si>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</si>
  <si>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</si>
  <si>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</si>
  <si>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</si>
  <si>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</si>
  <si>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</si>
  <si>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</si>
  <si>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</si>
  <si>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</si>
  <si>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</si>
  <si>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</si>
  <si>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</si>
  <si>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</si>
  <si>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</si>
  <si>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</si>
  <si>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</si>
  <si>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</si>
  <si>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</si>
  <si>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</si>
  <si>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</si>
  <si>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</si>
  <si>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</si>
  <si>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</si>
  <si>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</si>
  <si>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</si>
  <si>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</si>
  <si>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</si>
  <si>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</si>
  <si>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</si>
  <si>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</si>
  <si>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</si>
  <si>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</si>
  <si>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</si>
  <si>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</si>
  <si>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</si>
  <si>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</si>
  <si>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</si>
  <si>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</si>
  <si>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</si>
  <si>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</si>
  <si>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</si>
  <si>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</si>
  <si>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</si>
  <si>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</si>
  <si>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</si>
  <si>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</si>
  <si>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</si>
  <si>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</si>
  <si>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</si>
  <si>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</si>
  <si>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</si>
  <si>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</si>
  <si>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</si>
  <si>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</si>
  <si>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</si>
  <si>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</si>
  <si>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</si>
  <si>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</si>
  <si>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</si>
  <si>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</si>
  <si>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</si>
  <si>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</si>
  <si>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</si>
  <si>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</si>
  <si>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</si>
  <si>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</si>
  <si>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</si>
  <si>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</si>
  <si>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</si>
  <si>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</si>
  <si>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</si>
  <si>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</si>
  <si>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</si>
  <si>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</si>
  <si>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</si>
  <si>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</si>
  <si>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</si>
  <si>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</si>
  <si>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</si>
  <si>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</si>
  <si>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</si>
  <si>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</si>
  <si>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</si>
  <si>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</si>
  <si>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</si>
  <si>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</si>
  <si>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</si>
  <si>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</si>
  <si>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</si>
  <si>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</si>
  <si>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</si>
  <si>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</si>
  <si>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</si>
  <si>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</si>
  <si>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</si>
  <si>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</si>
  <si>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</si>
  <si>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</si>
  <si>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</si>
  <si>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</si>
  <si>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</si>
  <si>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</si>
  <si>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</si>
  <si>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</si>
  <si>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</si>
  <si>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</si>
  <si>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</si>
  <si>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</si>
  <si>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</si>
  <si>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</si>
  <si>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</si>
  <si>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</si>
  <si>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</si>
  <si>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</si>
  <si>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</si>
  <si>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</si>
  <si>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</si>
  <si>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</si>
  <si>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</si>
  <si>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</si>
  <si>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</si>
  <si>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</si>
  <si>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</si>
  <si>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</si>
  <si>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</si>
  <si>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</si>
  <si>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</si>
  <si>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</si>
  <si>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</si>
  <si>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</si>
  <si>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</si>
  <si>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</si>
  <si>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</si>
  <si>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</si>
  <si>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</si>
  <si>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</si>
  <si>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</si>
  <si>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</si>
  <si>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</si>
  <si>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</si>
  <si>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</si>
  <si>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</si>
  <si>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</si>
  <si>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</si>
  <si>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</si>
  <si>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</si>
  <si>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</si>
  <si>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</si>
  <si>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</si>
  <si>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</si>
  <si>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</si>
  <si>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</si>
  <si>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</si>
  <si>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</si>
  <si>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</si>
  <si>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</si>
  <si>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</si>
  <si>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</si>
  <si>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</si>
  <si>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</si>
  <si>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</si>
  <si>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</si>
  <si>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</si>
  <si>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</si>
  <si>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</si>
  <si>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</si>
  <si>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</si>
  <si>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</si>
  <si>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</si>
  <si>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</si>
  <si>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</si>
  <si>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</si>
  <si>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</si>
  <si>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</si>
  <si>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</si>
  <si>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</si>
  <si>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</si>
  <si>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</si>
  <si>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</si>
  <si>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</si>
  <si>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</si>
  <si>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</si>
  <si>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</si>
  <si>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</si>
  <si>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</si>
  <si>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</si>
  <si>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</si>
  <si>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</si>
  <si>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</si>
  <si>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</si>
  <si>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</si>
  <si>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</si>
  <si>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</si>
  <si>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</si>
  <si>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</si>
  <si>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</si>
  <si>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</si>
  <si>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</si>
  <si>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</si>
  <si>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</si>
  <si>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</si>
  <si>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</si>
  <si>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</si>
  <si>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</si>
  <si>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</si>
  <si>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</si>
  <si>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</si>
  <si>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</si>
  <si>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</si>
  <si>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</si>
  <si>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</si>
  <si>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</si>
  <si>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</si>
  <si>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</si>
  <si>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</si>
  <si>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</si>
  <si>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</si>
  <si>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</si>
  <si>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</si>
  <si>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</si>
  <si>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</si>
  <si>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</si>
  <si>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</si>
  <si>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</si>
  <si>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</si>
  <si>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</si>
  <si>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</si>
  <si>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</si>
  <si>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</si>
  <si>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</si>
  <si>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</si>
  <si>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</si>
  <si>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</si>
  <si>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</si>
  <si>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</si>
  <si>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</si>
  <si>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</si>
  <si>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</si>
  <si>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</si>
  <si>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</si>
  <si>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</si>
  <si>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</si>
  <si>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</si>
  <si>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</si>
  <si>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</si>
  <si>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</si>
  <si>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</si>
  <si>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</si>
  <si>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</si>
  <si>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</si>
  <si>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</si>
  <si>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</si>
  <si>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</si>
  <si>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</si>
  <si>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</si>
  <si>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</si>
  <si>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</si>
  <si>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</si>
  <si>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</si>
  <si>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</si>
  <si>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</si>
  <si>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</si>
  <si>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</si>
  <si>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</si>
  <si>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</si>
  <si>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</si>
  <si>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</si>
  <si>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</si>
  <si>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</si>
  <si>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</si>
  <si>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</si>
  <si>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</si>
  <si>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</si>
  <si>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</si>
  <si>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</si>
  <si>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</si>
  <si>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</si>
  <si>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</si>
  <si>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</si>
  <si>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</si>
  <si>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</si>
  <si>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</si>
  <si>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</si>
  <si>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</si>
  <si>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</si>
  <si>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</si>
  <si>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</si>
  <si>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</si>
  <si>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</si>
  <si>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</si>
  <si>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</si>
  <si>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</si>
  <si>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</si>
  <si>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</si>
  <si>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</si>
  <si>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</si>
  <si>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</si>
  <si>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</si>
  <si>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</si>
  <si>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</si>
  <si>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</si>
  <si>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</si>
  <si>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</si>
  <si>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</si>
  <si>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</si>
  <si>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</si>
  <si>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</si>
  <si>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</si>
  <si>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</si>
  <si>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</si>
  <si>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</si>
  <si>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</si>
  <si>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</si>
  <si>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</si>
  <si>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</si>
  <si>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</si>
  <si>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</si>
  <si>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</si>
  <si>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</si>
  <si>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</si>
  <si>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</si>
  <si>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</si>
  <si>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</si>
  <si>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</si>
  <si>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</si>
  <si>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</si>
  <si>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</si>
  <si>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</si>
  <si>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</si>
  <si>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</si>
  <si>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</si>
  <si>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</si>
  <si>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</si>
  <si>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</si>
  <si>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</si>
  <si>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</si>
  <si>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</si>
  <si>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</si>
  <si>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</si>
  <si>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</si>
  <si>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</si>
  <si>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</si>
  <si>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</si>
  <si>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</si>
  <si>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</si>
  <si>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</si>
  <si>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</si>
  <si>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</si>
  <si>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</si>
  <si>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</si>
  <si>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</si>
  <si>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</si>
  <si>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</si>
  <si>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</si>
  <si>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</si>
  <si>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</si>
  <si>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</si>
  <si>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</si>
  <si>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</si>
  <si>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</si>
  <si>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</si>
  <si>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</si>
  <si>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</si>
  <si>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</si>
  <si>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</si>
  <si>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</si>
  <si>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</si>
  <si>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</si>
  <si>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</si>
  <si>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</si>
  <si>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</si>
  <si>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</si>
  <si>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</si>
  <si>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</si>
  <si>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</si>
  <si>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</si>
  <si>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</si>
  <si>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</si>
  <si>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</si>
  <si>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</si>
  <si>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</si>
  <si>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</si>
  <si>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</si>
  <si>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</si>
  <si>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</si>
  <si>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</si>
  <si>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</si>
  <si>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</si>
  <si>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</si>
  <si>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</si>
  <si>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</si>
  <si>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</si>
  <si>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</si>
  <si>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</si>
  <si>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</si>
  <si>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</si>
  <si>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</si>
  <si>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</si>
  <si>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</si>
  <si>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</si>
  <si>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</si>
  <si>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</si>
  <si>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</si>
  <si>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</si>
  <si>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</si>
  <si>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</si>
  <si>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</si>
  <si>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</si>
  <si>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</si>
  <si>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</si>
  <si>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</si>
  <si>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</si>
  <si>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</si>
  <si>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</si>
  <si>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</si>
  <si>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</si>
  <si>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</si>
  <si>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</si>
  <si>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</si>
  <si>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</si>
  <si>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</si>
  <si>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</si>
  <si>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</si>
  <si>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</si>
  <si>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</si>
  <si>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</si>
  <si>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</si>
  <si>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</si>
  <si>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</si>
  <si>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</si>
  <si>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</si>
  <si>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</si>
  <si>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</si>
  <si>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</si>
  <si>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</si>
  <si>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</si>
  <si>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</si>
  <si>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</si>
  <si>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</si>
  <si>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</si>
  <si>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</si>
  <si>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</si>
  <si>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</si>
  <si>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</si>
  <si>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</si>
  <si>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</si>
  <si>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</si>
  <si>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</si>
  <si>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</si>
  <si>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</si>
  <si>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</si>
  <si>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</si>
  <si>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</si>
  <si>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</si>
  <si>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</si>
  <si>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</si>
  <si>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</si>
  <si>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</si>
  <si>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</si>
  <si>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</si>
  <si>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</si>
  <si>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</si>
  <si>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</si>
  <si>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</si>
  <si>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</si>
  <si>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</si>
  <si>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</si>
  <si>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</si>
  <si>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</si>
  <si>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</si>
  <si>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</si>
  <si>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</si>
  <si>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</si>
  <si>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</si>
  <si>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</si>
  <si>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</si>
  <si>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</si>
  <si>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</si>
  <si>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</si>
  <si>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</si>
  <si>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</si>
  <si>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</si>
  <si>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</si>
  <si>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</si>
  <si>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</si>
  <si>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</si>
  <si>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</si>
  <si>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</si>
  <si>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</si>
  <si>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</si>
  <si>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</si>
  <si>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</si>
  <si>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</si>
  <si>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</si>
  <si>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</si>
  <si>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</si>
  <si>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</si>
  <si>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</si>
  <si>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</si>
  <si>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</si>
  <si>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</si>
  <si>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</si>
  <si>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</si>
  <si>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</si>
  <si>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</si>
  <si>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</si>
  <si>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</si>
  <si>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</si>
  <si>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</si>
  <si>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</si>
  <si>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</si>
  <si>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</si>
  <si>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</si>
  <si>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</si>
  <si>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</si>
  <si>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</si>
  <si>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</si>
  <si>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</si>
  <si>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</si>
  <si>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</si>
  <si>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</si>
  <si>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</si>
  <si>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</si>
  <si>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</si>
  <si>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</si>
  <si>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</si>
  <si>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</si>
  <si>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</si>
  <si>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</si>
  <si>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</si>
  <si>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</si>
  <si>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</si>
  <si>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</si>
  <si>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</si>
  <si>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</si>
  <si>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</si>
  <si>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</si>
  <si>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</si>
  <si>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</si>
  <si>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</si>
  <si>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</si>
  <si>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</si>
  <si>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</si>
  <si>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</si>
  <si>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</si>
  <si>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</si>
  <si>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</si>
  <si>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</si>
  <si>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</si>
  <si>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</si>
  <si>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</si>
  <si>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</si>
  <si>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</si>
  <si>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</si>
  <si>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</si>
  <si>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</si>
  <si>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</si>
  <si>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</si>
  <si>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</si>
  <si>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</si>
  <si>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</si>
  <si>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</si>
  <si>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</si>
  <si>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</si>
  <si>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</si>
  <si>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</si>
  <si>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</si>
  <si>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</si>
  <si>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</si>
  <si>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</si>
  <si>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</si>
  <si>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</si>
  <si>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</si>
  <si>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</si>
  <si>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</si>
  <si>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</si>
  <si>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</si>
  <si>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</si>
  <si>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</si>
  <si>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</si>
  <si>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</si>
  <si>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</si>
  <si>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</si>
  <si>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</si>
  <si>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</si>
  <si>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</si>
  <si>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</si>
  <si>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</si>
  <si>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</si>
  <si>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</si>
  <si>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</si>
  <si>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</si>
  <si>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</si>
  <si>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</si>
  <si>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</si>
  <si>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</si>
  <si>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</si>
  <si>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</si>
  <si>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</si>
  <si>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</si>
  <si>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</si>
  <si>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</si>
  <si>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</si>
  <si>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</si>
  <si>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</si>
  <si>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</si>
  <si>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</si>
  <si>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</si>
  <si>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</si>
  <si>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</si>
  <si>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</si>
  <si>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</si>
  <si>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</si>
  <si>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</si>
  <si>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</si>
  <si>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</si>
  <si>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</si>
  <si>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</si>
  <si>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</si>
  <si>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</si>
  <si>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</si>
  <si>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</si>
  <si>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</si>
  <si>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</si>
  <si>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</si>
  <si>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</si>
  <si>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</si>
  <si>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</si>
  <si>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</si>
  <si>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</si>
  <si>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</si>
  <si>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</si>
  <si>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</si>
  <si>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</si>
  <si>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</si>
  <si>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</si>
  <si>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</si>
  <si>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</si>
  <si>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</si>
  <si>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</si>
  <si>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</si>
  <si>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</si>
  <si>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</si>
  <si>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</si>
  <si>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</si>
  <si>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</si>
  <si>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</si>
  <si>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</si>
  <si>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</si>
  <si>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</si>
  <si>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</si>
  <si>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</si>
  <si>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</si>
  <si>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</si>
  <si>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</si>
  <si>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</si>
  <si>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</si>
  <si>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</si>
  <si>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</si>
  <si>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</si>
  <si>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</si>
  <si>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</si>
  <si>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</si>
  <si>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</si>
  <si>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</si>
  <si>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</si>
  <si>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</si>
  <si>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</si>
  <si>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</si>
  <si>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</si>
  <si>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</si>
  <si>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</si>
  <si>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</si>
  <si>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</si>
  <si>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</si>
  <si>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</si>
  <si>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</si>
  <si>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</si>
  <si>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</si>
  <si>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</si>
  <si>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</si>
  <si>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</si>
  <si>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</si>
  <si>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</si>
  <si>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</si>
  <si>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</si>
  <si>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</si>
  <si>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</si>
  <si>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</si>
  <si>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</si>
  <si>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</si>
  <si>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</si>
  <si>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</si>
  <si>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</si>
  <si>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</si>
  <si>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</si>
  <si>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</si>
  <si>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</si>
  <si>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</si>
  <si>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</si>
  <si>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</si>
  <si>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</si>
  <si>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</si>
  <si>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</si>
  <si>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</si>
  <si>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</si>
  <si>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</si>
  <si>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</si>
  <si>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</si>
  <si>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</si>
  <si>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</si>
  <si>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</si>
  <si>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</si>
  <si>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</si>
  <si>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</si>
  <si>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</si>
  <si>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</si>
  <si>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</si>
  <si>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</si>
  <si>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</si>
  <si>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</si>
  <si>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</si>
  <si>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</si>
  <si>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</si>
  <si>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</si>
  <si>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</si>
  <si>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</si>
  <si>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</si>
  <si>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</si>
  <si>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</si>
  <si>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</si>
  <si>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</si>
  <si>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</si>
  <si>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</si>
  <si>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</si>
  <si>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</si>
  <si>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</si>
  <si>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</si>
  <si>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</si>
  <si>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</si>
  <si>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</si>
  <si>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</si>
  <si>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</si>
  <si>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</si>
  <si>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</si>
  <si>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</si>
  <si>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</si>
  <si>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</si>
  <si>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</si>
  <si>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</si>
  <si>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</si>
  <si>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</si>
  <si>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</si>
  <si>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</si>
  <si>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</si>
  <si>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</si>
  <si>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</si>
  <si>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</si>
  <si>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</si>
  <si>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</si>
  <si>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</si>
  <si>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</si>
  <si>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</si>
  <si>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</si>
  <si>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</si>
  <si>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</si>
  <si>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</si>
  <si>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</si>
  <si>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</si>
  <si>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</si>
  <si>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</si>
  <si>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</si>
  <si>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</si>
  <si>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</si>
  <si>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</si>
  <si>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</si>
  <si>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</si>
  <si>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</si>
  <si>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</si>
  <si>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</si>
  <si>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</si>
  <si>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</si>
  <si>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</si>
  <si>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</si>
  <si>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</si>
  <si>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</si>
  <si>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</si>
  <si>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</si>
  <si>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</si>
  <si>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</si>
  <si>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</si>
  <si>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</si>
  <si>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</si>
  <si>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</si>
  <si>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</si>
  <si>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</si>
  <si>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</si>
  <si>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</si>
  <si>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</si>
  <si>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</si>
  <si>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</si>
  <si>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</si>
  <si>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</si>
  <si>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</si>
  <si>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</si>
  <si>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</si>
  <si>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</si>
  <si>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</si>
  <si>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</si>
  <si>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</si>
  <si>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</si>
  <si>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</si>
  <si>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</si>
  <si>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</si>
  <si>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</si>
  <si>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</si>
  <si>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</si>
  <si>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</si>
  <si>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</si>
  <si>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</si>
  <si>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</si>
  <si>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</si>
  <si>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</si>
  <si>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</si>
  <si>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</si>
  <si>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</si>
  <si>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</si>
  <si>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</si>
  <si>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</si>
  <si>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</si>
  <si>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</si>
  <si>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</si>
  <si>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</si>
  <si>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</si>
  <si>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</si>
  <si>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</si>
  <si>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</si>
  <si>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</si>
  <si>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</si>
  <si>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</si>
  <si>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</si>
  <si>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</si>
  <si>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</si>
  <si>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</si>
  <si>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</si>
  <si>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</si>
  <si>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</si>
  <si>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</si>
  <si>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</si>
  <si>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</si>
  <si>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</si>
  <si>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</si>
  <si>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</si>
  <si>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</si>
  <si>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</si>
  <si>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</si>
  <si>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</si>
  <si>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</si>
  <si>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</si>
  <si>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</si>
  <si>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</si>
  <si>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</si>
  <si>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</si>
  <si>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</si>
  <si>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</si>
  <si>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</si>
  <si>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</si>
  <si>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</si>
  <si>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</si>
  <si>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</si>
  <si>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</si>
  <si>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</si>
  <si>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</si>
  <si>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</si>
  <si>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</si>
  <si>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</si>
  <si>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</si>
  <si>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</si>
  <si>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</si>
  <si>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</si>
  <si>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</si>
  <si>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</si>
  <si>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</si>
  <si>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</si>
  <si>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</si>
  <si>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</si>
  <si>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</si>
  <si>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</si>
  <si>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</si>
  <si>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</si>
  <si>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</si>
  <si>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</si>
  <si>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</si>
  <si>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</si>
  <si>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</si>
  <si>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</si>
  <si>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</si>
  <si>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</si>
  <si>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</si>
  <si>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</si>
  <si>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</si>
  <si>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</si>
  <si>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</si>
  <si>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</si>
  <si>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</si>
  <si>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</si>
  <si>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</si>
  <si>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</si>
  <si>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</si>
  <si>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</si>
  <si>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</si>
  <si>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</si>
  <si>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</si>
  <si>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</si>
  <si>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</si>
  <si>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</si>
  <si>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</si>
  <si>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</si>
  <si>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</si>
  <si>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</si>
  <si>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</si>
  <si>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</si>
  <si>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</si>
  <si>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</si>
  <si>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</si>
  <si>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</si>
  <si>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</si>
  <si>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</si>
  <si>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</si>
  <si>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</si>
  <si>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</si>
  <si>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</si>
  <si>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</si>
  <si>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</si>
  <si>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</si>
  <si>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</si>
  <si>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</si>
  <si>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</si>
  <si>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</si>
  <si>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</si>
  <si>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</si>
  <si>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</si>
  <si>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</si>
  <si>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</si>
  <si>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</si>
  <si>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</si>
  <si>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</si>
  <si>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</si>
  <si>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</si>
  <si>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</si>
  <si>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</si>
  <si>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</si>
  <si>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</si>
  <si>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</si>
  <si>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</si>
  <si>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</si>
  <si>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</si>
  <si>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</si>
  <si>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</si>
  <si>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</si>
  <si>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</si>
  <si>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</si>
  <si>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</si>
  <si>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</si>
  <si>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</si>
  <si>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</si>
  <si>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</si>
  <si>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</si>
  <si>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</si>
  <si>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</si>
  <si>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</si>
  <si>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</si>
  <si>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</si>
  <si>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</si>
  <si>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</si>
  <si>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</si>
  <si>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</si>
  <si>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</si>
  <si>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</si>
  <si>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</si>
  <si>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</si>
  <si>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</si>
  <si>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</si>
  <si>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</si>
  <si>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</si>
  <si>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</si>
  <si>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</si>
  <si>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</si>
  <si>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</si>
  <si>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</si>
  <si>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</si>
  <si>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</si>
  <si>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</si>
  <si>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</si>
  <si>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</si>
  <si>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</si>
  <si>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</si>
  <si>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</si>
  <si>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</si>
  <si>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</si>
  <si>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</si>
  <si>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</si>
  <si>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</si>
  <si>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</si>
  <si>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</si>
  <si>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</si>
  <si>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</si>
  <si>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</si>
  <si>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</si>
  <si>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</si>
  <si>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</si>
  <si>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</si>
  <si>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</si>
  <si>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</si>
  <si>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</si>
  <si>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</si>
  <si>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</si>
  <si>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</si>
  <si>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</si>
  <si>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</si>
  <si>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</si>
  <si>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</si>
  <si>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</si>
  <si>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</si>
  <si>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</si>
  <si>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</si>
  <si>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</si>
  <si>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</si>
  <si>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</si>
  <si>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</si>
  <si>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</si>
  <si>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</si>
  <si>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</si>
  <si>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</si>
  <si>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</si>
  <si>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</si>
  <si>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</si>
  <si>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</si>
  <si>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</si>
  <si>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</si>
  <si>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</si>
  <si>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</si>
  <si>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</si>
  <si>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</si>
  <si>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</si>
  <si>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</si>
  <si>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</si>
  <si>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</si>
  <si>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</si>
  <si>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</si>
  <si>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</si>
  <si>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</si>
  <si>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</si>
  <si>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</si>
  <si>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</si>
  <si>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</si>
  <si>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</si>
  <si>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</si>
  <si>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</si>
  <si>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</si>
  <si>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</si>
  <si>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</si>
  <si>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</si>
  <si>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</si>
  <si>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</si>
  <si>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</si>
  <si>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</si>
  <si>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</si>
  <si>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</si>
  <si>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</si>
  <si>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</si>
  <si>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</si>
  <si>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</si>
  <si>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</si>
  <si>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</si>
  <si>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</si>
  <si>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</si>
  <si>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</si>
  <si>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</si>
  <si>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</si>
  <si>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</si>
  <si>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</si>
  <si>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</si>
  <si>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</si>
  <si>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</si>
  <si>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</si>
  <si>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</si>
  <si>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</si>
  <si>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</si>
  <si>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</si>
  <si>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</si>
  <si>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</si>
  <si>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</si>
  <si>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</si>
  <si>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</si>
  <si>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</si>
  <si>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</si>
  <si>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</si>
  <si>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</si>
  <si>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</si>
  <si>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</si>
  <si>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</si>
  <si>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</si>
  <si>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</si>
  <si>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</si>
  <si>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</si>
  <si>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</si>
  <si>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</si>
  <si>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</si>
  <si>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</si>
  <si>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</si>
  <si>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</si>
  <si>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</si>
  <si>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</si>
  <si>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</si>
  <si>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</si>
  <si>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</si>
  <si>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</si>
  <si>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</si>
  <si>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</si>
  <si>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</si>
  <si>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</si>
  <si>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</si>
  <si>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</si>
  <si>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</si>
  <si>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</si>
  <si>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</si>
  <si>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</si>
  <si>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</si>
  <si>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</si>
  <si>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</si>
  <si>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</si>
  <si>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</si>
  <si>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</si>
  <si>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</si>
  <si>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</si>
  <si>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</si>
  <si>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</si>
  <si>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</si>
  <si>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</si>
  <si>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</si>
  <si>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</si>
  <si>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</si>
  <si>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</si>
  <si>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</si>
  <si>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</si>
  <si>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</si>
  <si>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</si>
  <si>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</si>
  <si>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</si>
  <si>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</si>
  <si>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</si>
  <si>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</si>
  <si>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</si>
  <si>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</si>
  <si>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</si>
  <si>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</si>
  <si>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</si>
  <si>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</si>
  <si>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</si>
  <si>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</si>
  <si>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</si>
  <si>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</si>
  <si>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</si>
  <si>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</si>
  <si>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</si>
  <si>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</si>
  <si>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</si>
  <si>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</si>
  <si>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</si>
  <si>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</si>
  <si>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</si>
  <si>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</si>
  <si>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</si>
  <si>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</si>
  <si>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</si>
  <si>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</si>
  <si>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</si>
  <si>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</si>
  <si>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</si>
  <si>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</si>
  <si>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</si>
  <si>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</si>
  <si>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</si>
  <si>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</si>
  <si>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</si>
  <si>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</si>
  <si>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</si>
  <si>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</si>
  <si>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</si>
  <si>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</si>
  <si>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</si>
  <si>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</si>
  <si>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</si>
  <si>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</si>
  <si>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</si>
  <si>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</si>
  <si>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</si>
  <si>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</si>
  <si>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</si>
  <si>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</si>
  <si>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</si>
  <si>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</si>
  <si>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</si>
  <si>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</si>
  <si>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</si>
  <si>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</si>
  <si>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</si>
  <si>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</si>
  <si>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</si>
  <si>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</si>
  <si>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</si>
  <si>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</si>
  <si>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</si>
  <si>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</si>
  <si>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</si>
  <si>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</si>
  <si>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</si>
  <si>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</si>
  <si>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</si>
  <si>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</si>
  <si>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</si>
  <si>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</si>
  <si>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</si>
  <si>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</si>
  <si>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</si>
  <si>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</si>
  <si>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</si>
  <si>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</si>
  <si>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</si>
  <si>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</si>
  <si>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</si>
  <si>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</si>
  <si>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</si>
  <si>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</si>
  <si>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</si>
  <si>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</si>
  <si>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</si>
  <si>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</si>
  <si>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</si>
  <si>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</si>
  <si>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</si>
  <si>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</si>
  <si>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</si>
  <si>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</si>
  <si>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</si>
  <si>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</si>
  <si>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</si>
  <si>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</si>
  <si>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</si>
  <si>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</si>
  <si>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</si>
  <si>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</si>
  <si>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</si>
  <si>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</si>
  <si>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</si>
  <si>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</si>
  <si>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</si>
  <si>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</si>
  <si>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</si>
  <si>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</si>
  <si>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</si>
  <si>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</si>
  <si>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</si>
  <si>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</si>
  <si>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</si>
  <si>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</si>
  <si>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</si>
  <si>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</si>
  <si>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</si>
  <si>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</si>
  <si>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</si>
  <si>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</si>
  <si>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</si>
  <si>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</si>
  <si>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</si>
  <si>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</si>
  <si>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</si>
  <si>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</si>
  <si>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</si>
  <si>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</si>
  <si>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</si>
  <si>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</si>
  <si>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</si>
  <si>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</si>
  <si>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</si>
  <si>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</si>
  <si>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</si>
  <si>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</si>
  <si>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</si>
  <si>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</si>
  <si>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</si>
  <si>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</si>
  <si>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</si>
  <si>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</si>
  <si>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</si>
  <si>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</si>
  <si>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</si>
  <si>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</si>
  <si>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</si>
  <si>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</si>
  <si>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</si>
  <si>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</si>
  <si>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</si>
  <si>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</si>
  <si>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</si>
  <si>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</si>
  <si>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</si>
  <si>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</si>
  <si>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</si>
  <si>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</si>
  <si>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</si>
  <si>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</si>
  <si>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</si>
  <si>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</si>
  <si>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</si>
  <si>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</si>
  <si>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</si>
  <si>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</si>
  <si>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</si>
  <si>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</si>
  <si>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</si>
  <si>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</si>
  <si>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</si>
  <si>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</si>
  <si>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</si>
  <si>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</si>
  <si>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</si>
  <si>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</si>
  <si>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</si>
  <si>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</si>
  <si>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</si>
  <si>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</si>
  <si>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</si>
  <si>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</si>
  <si>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</si>
  <si>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</si>
  <si>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</si>
  <si>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</si>
  <si>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</si>
  <si>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</si>
  <si>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</si>
  <si>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</si>
  <si>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</si>
  <si>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</si>
  <si>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</si>
  <si>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</si>
  <si>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</si>
  <si>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</si>
  <si>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</si>
  <si>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</si>
  <si>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</si>
  <si>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</si>
  <si>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</si>
  <si>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</si>
  <si>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</si>
  <si>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</si>
  <si>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</si>
  <si>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</si>
  <si>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</si>
  <si>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</si>
  <si>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</si>
  <si>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</si>
  <si>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</si>
  <si>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</si>
  <si>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</si>
  <si>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</si>
  <si>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</si>
  <si>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</si>
  <si>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</si>
  <si>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</si>
  <si>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</si>
  <si>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</si>
  <si>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</si>
  <si>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</si>
  <si>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</si>
  <si>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</si>
  <si>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</si>
  <si>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</si>
  <si>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</si>
  <si>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</si>
  <si>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</si>
  <si>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</si>
  <si>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</si>
  <si>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</si>
  <si>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</si>
  <si>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</si>
  <si>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</si>
  <si>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</si>
  <si>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</si>
  <si>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</si>
  <si>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</si>
  <si>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</si>
  <si>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</si>
  <si>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</si>
  <si>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</si>
  <si>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</si>
  <si>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</si>
  <si>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</si>
  <si>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</si>
  <si>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Étiquettes de lignes</t>
  </si>
  <si>
    <t>Total général</t>
  </si>
  <si>
    <t>janv</t>
  </si>
  <si>
    <t>févr</t>
  </si>
  <si>
    <t>mars</t>
  </si>
  <si>
    <t>Somme de Sales</t>
  </si>
  <si>
    <t>Somme de Profit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</si>
  <si>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</si>
  <si>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</si>
  <si>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</si>
  <si>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</si>
  <si>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</si>
  <si>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</si>
  <si>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</si>
  <si>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</si>
  <si>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</si>
  <si>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Somme de Quantity</t>
  </si>
  <si>
    <t xml:space="preserve">States </t>
  </si>
  <si>
    <t>Nombre de Order ID</t>
  </si>
  <si>
    <t xml:space="preserve">PROFIT MARGIN = Total Profit /Total sales </t>
  </si>
  <si>
    <t>Somme de Profit Margin</t>
  </si>
  <si>
    <t>YOY= (n/n-1)-1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</si>
</sst>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Green]\▲0.00%;[Red]\ \▼0.00%"/>
    <numFmt numFmtId="165" formatCode="\$\ 0.00,&quot;K&quot;"/>
    <numFmt numFmtId="166" formatCode="_-[$$-409]* #,##0.00_ ;_-[$$-409]* \-#,##0.00\ ;_-[$$-409]* &quot;-&quot;??_ ;_-@_ "/>
    <numFmt numFmtId="167" formatCode="&quot;#&quot;\ 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0" borderId="1" xfId="0" applyNumberFormat="1" applyBorder="1"/>
    <xf numFmtId="165" fontId="0" fillId="0" borderId="10" xfId="0" applyNumberFormat="1" applyBorder="1"/>
    <xf numFmtId="0" fontId="0" fillId="0" borderId="2" xfId="0" applyBorder="1" applyAlignment="1">
      <alignment horizontal="left"/>
    </xf>
    <xf numFmtId="0" fontId="1" fillId="0" borderId="0" xfId="0" applyFont="1"/>
    <xf numFmtId="165" fontId="0" fillId="0" borderId="0" xfId="0" applyNumberFormat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66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1" fillId="2" borderId="0" xfId="0" applyFont="1" applyFill="1"/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Pourcentage" xfId="1" builtinId="5"/>
  </cellStyles>
  <dxfs count="17">
    <dxf>
      <numFmt numFmtId="0" formatCode="General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numFmt numFmtId="165" formatCode="\$\ 0.00,&quot;K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ont>
        <b val="0"/>
        <i val="0"/>
        <sz val="10"/>
        <name val="Lato Black"/>
        <family val="2"/>
        <scheme val="none"/>
      </font>
      <fill>
        <patternFill>
          <bgColor theme="3" tint="0.3499862666707357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>
    <tableStyle name="dashboard_ gris" pivot="0" table="0" count="1" xr9:uid="{6117AA3C-19C0-4B2A-BC4B-6ECA2DD35308}">
      <tableStyleElement type="wholeTable" dxfId="16"/>
    </tableStyle>
    <tableStyle name="Data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>
        <x14:slicerStyle name="dashboard_ gris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33655.013599999998</c:v>
                </c:pt>
                <c:pt idx="1">
                  <c:v>14998.782999999999</c:v>
                </c:pt>
                <c:pt idx="2">
                  <c:v>51267.769000000008</c:v>
                </c:pt>
                <c:pt idx="3">
                  <c:v>31655.785999999982</c:v>
                </c:pt>
                <c:pt idx="4">
                  <c:v>44218.058400000016</c:v>
                </c:pt>
                <c:pt idx="5">
                  <c:v>47037.225300000006</c:v>
                </c:pt>
                <c:pt idx="6">
                  <c:v>57105.399000000012</c:v>
                </c:pt>
                <c:pt idx="7">
                  <c:v>51370.369999999995</c:v>
                </c:pt>
                <c:pt idx="8">
                  <c:v>120091.29500000004</c:v>
                </c:pt>
                <c:pt idx="9">
                  <c:v>48998.432199999967</c:v>
                </c:pt>
                <c:pt idx="10">
                  <c:v>113001.14200000009</c:v>
                </c:pt>
                <c:pt idx="11">
                  <c:v>109158.67130000007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6-4C75-9D1F-27D9840E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806576"/>
        <c:axId val="983807056"/>
      </c:lineChart>
      <c:catAx>
        <c:axId val="983806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3807056"/>
        <c:crosses val="autoZero"/>
        <c:auto val="1"/>
        <c:lblAlgn val="ctr"/>
        <c:lblOffset val="100"/>
        <c:noMultiLvlLbl val="0"/>
      </c:catAx>
      <c:valAx>
        <c:axId val="983807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380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3660.6406999999986</c:v>
                </c:pt>
                <c:pt idx="1">
                  <c:v>2429.8073999999992</c:v>
                </c:pt>
                <c:pt idx="2">
                  <c:v>11314.756800000003</c:v>
                </c:pt>
                <c:pt idx="3">
                  <c:v>2787.7909999999974</c:v>
                </c:pt>
                <c:pt idx="4">
                  <c:v>5613.8402999999953</c:v>
                </c:pt>
                <c:pt idx="5">
                  <c:v>6917.009</c:v>
                </c:pt>
                <c:pt idx="6">
                  <c:v>491.05629999999735</c:v>
                </c:pt>
                <c:pt idx="7">
                  <c:v>7022.6811999999982</c:v>
                </c:pt>
                <c:pt idx="8">
                  <c:v>14877.550499999996</c:v>
                </c:pt>
                <c:pt idx="9">
                  <c:v>5081.7015000000047</c:v>
                </c:pt>
                <c:pt idx="10">
                  <c:v>11816.113299999992</c:v>
                </c:pt>
                <c:pt idx="11">
                  <c:v>10097.424500000001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2-4823-8B46-181907E0E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359599"/>
        <c:axId val="1444359119"/>
      </c:lineChart>
      <c:catAx>
        <c:axId val="1444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4359119"/>
        <c:crosses val="autoZero"/>
        <c:auto val="1"/>
        <c:lblAlgn val="ctr"/>
        <c:lblOffset val="100"/>
        <c:noMultiLvlLbl val="0"/>
      </c:catAx>
      <c:valAx>
        <c:axId val="1444359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435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KPI!$G$4:$G$16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492</c:v>
                </c:pt>
                <c:pt idx="1">
                  <c:v>330</c:v>
                </c:pt>
                <c:pt idx="2">
                  <c:v>780</c:v>
                </c:pt>
                <c:pt idx="3">
                  <c:v>719</c:v>
                </c:pt>
                <c:pt idx="4">
                  <c:v>831</c:v>
                </c:pt>
                <c:pt idx="5">
                  <c:v>803</c:v>
                </c:pt>
                <c:pt idx="6">
                  <c:v>905</c:v>
                </c:pt>
                <c:pt idx="7">
                  <c:v>915</c:v>
                </c:pt>
                <c:pt idx="8">
                  <c:v>1753</c:v>
                </c:pt>
                <c:pt idx="9">
                  <c:v>864</c:v>
                </c:pt>
                <c:pt idx="10">
                  <c:v>1935</c:v>
                </c:pt>
                <c:pt idx="11">
                  <c:v>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A-4034-AA4C-2E9D24496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339823"/>
        <c:axId val="1415346063"/>
      </c:lineChart>
      <c:catAx>
        <c:axId val="141533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5346063"/>
        <c:crosses val="autoZero"/>
        <c:auto val="1"/>
        <c:lblAlgn val="ctr"/>
        <c:lblOffset val="100"/>
        <c:noMultiLvlLbl val="0"/>
      </c:catAx>
      <c:valAx>
        <c:axId val="1415346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53398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dynamique18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KPI!$J$4:$J$16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130</c:v>
                </c:pt>
                <c:pt idx="1">
                  <c:v>96</c:v>
                </c:pt>
                <c:pt idx="2">
                  <c:v>217</c:v>
                </c:pt>
                <c:pt idx="3">
                  <c:v>187</c:v>
                </c:pt>
                <c:pt idx="4">
                  <c:v>230</c:v>
                </c:pt>
                <c:pt idx="5">
                  <c:v>221</c:v>
                </c:pt>
                <c:pt idx="6">
                  <c:v>242</c:v>
                </c:pt>
                <c:pt idx="7">
                  <c:v>231</c:v>
                </c:pt>
                <c:pt idx="8">
                  <c:v>462</c:v>
                </c:pt>
                <c:pt idx="9">
                  <c:v>246</c:v>
                </c:pt>
                <c:pt idx="10">
                  <c:v>474</c:v>
                </c:pt>
                <c:pt idx="11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0-4BF0-803D-07B86897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793376"/>
        <c:axId val="1523750464"/>
      </c:lineChart>
      <c:catAx>
        <c:axId val="1732793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3750464"/>
        <c:crosses val="autoZero"/>
        <c:auto val="1"/>
        <c:lblAlgn val="ctr"/>
        <c:lblOffset val="100"/>
        <c:noMultiLvlLbl val="0"/>
      </c:catAx>
      <c:valAx>
        <c:axId val="1523750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27933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dynamique19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KPI!$M$4:$M$16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0.10876955046008356</c:v>
                </c:pt>
                <c:pt idx="1">
                  <c:v>0.16200030362463402</c:v>
                </c:pt>
                <c:pt idx="2">
                  <c:v>0.22069922332684305</c:v>
                </c:pt>
                <c:pt idx="3">
                  <c:v>8.8065764659895004E-2</c:v>
                </c:pt>
                <c:pt idx="4">
                  <c:v>0.12695809140276484</c:v>
                </c:pt>
                <c:pt idx="5">
                  <c:v>0.14705393347255963</c:v>
                </c:pt>
                <c:pt idx="6">
                  <c:v>8.5991221250375505E-3</c:v>
                </c:pt>
                <c:pt idx="7">
                  <c:v>0.13670684482124615</c:v>
                </c:pt>
                <c:pt idx="8">
                  <c:v>0.12388533656831655</c:v>
                </c:pt>
                <c:pt idx="9">
                  <c:v>0.10371151222263002</c:v>
                </c:pt>
                <c:pt idx="10">
                  <c:v>0.10456631756871963</c:v>
                </c:pt>
                <c:pt idx="11">
                  <c:v>9.2502266469049577E-2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F-48E4-AC4E-65B0FC12B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886959"/>
        <c:axId val="1242887919"/>
      </c:lineChart>
      <c:catAx>
        <c:axId val="1242886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2887919"/>
        <c:crosses val="autoZero"/>
        <c:auto val="1"/>
        <c:lblAlgn val="ctr"/>
        <c:lblOffset val="100"/>
        <c:noMultiLvlLbl val="0"/>
      </c:catAx>
      <c:valAx>
        <c:axId val="1242887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288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Analysis.xlsx]Combo chart!Tableau croisé dynamique1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strRef>
              <c:f>'Combo chart'!$A$4:$A$16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'Combo chart'!$C$4:$C$16</c:f>
              <c:numCache>
                <c:formatCode>\$\ 0.00\ "K"</c:formatCode>
                <c:ptCount val="12"/>
                <c:pt idx="0">
                  <c:v>3660.6406999999986</c:v>
                </c:pt>
                <c:pt idx="1">
                  <c:v>2429.8073999999992</c:v>
                </c:pt>
                <c:pt idx="2">
                  <c:v>11314.756800000003</c:v>
                </c:pt>
                <c:pt idx="3">
                  <c:v>2787.7909999999974</c:v>
                </c:pt>
                <c:pt idx="4">
                  <c:v>5613.8402999999953</c:v>
                </c:pt>
                <c:pt idx="5">
                  <c:v>6917.009</c:v>
                </c:pt>
                <c:pt idx="6">
                  <c:v>491.05629999999735</c:v>
                </c:pt>
                <c:pt idx="7">
                  <c:v>7022.6811999999982</c:v>
                </c:pt>
                <c:pt idx="8">
                  <c:v>14877.550499999996</c:v>
                </c:pt>
                <c:pt idx="9">
                  <c:v>5081.7015000000047</c:v>
                </c:pt>
                <c:pt idx="10">
                  <c:v>11816.113299999992</c:v>
                </c:pt>
                <c:pt idx="11">
                  <c:v>10097.424500000001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7EF-B298-63FADAD1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897823"/>
        <c:axId val="1232905503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chart'!$A$4:$A$16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'Combo chart'!$B$4:$B$16</c:f>
              <c:numCache>
                <c:formatCode>\$\ 0.00\ "K"</c:formatCode>
                <c:ptCount val="12"/>
                <c:pt idx="0">
                  <c:v>33655.013599999998</c:v>
                </c:pt>
                <c:pt idx="1">
                  <c:v>14998.782999999999</c:v>
                </c:pt>
                <c:pt idx="2">
                  <c:v>51267.769000000008</c:v>
                </c:pt>
                <c:pt idx="3">
                  <c:v>31655.785999999982</c:v>
                </c:pt>
                <c:pt idx="4">
                  <c:v>44218.058400000016</c:v>
                </c:pt>
                <c:pt idx="5">
                  <c:v>47037.225300000006</c:v>
                </c:pt>
                <c:pt idx="6">
                  <c:v>57105.399000000012</c:v>
                </c:pt>
                <c:pt idx="7">
                  <c:v>51370.369999999995</c:v>
                </c:pt>
                <c:pt idx="8">
                  <c:v>120091.29500000004</c:v>
                </c:pt>
                <c:pt idx="9">
                  <c:v>48998.432199999967</c:v>
                </c:pt>
                <c:pt idx="10">
                  <c:v>113001.14200000009</c:v>
                </c:pt>
                <c:pt idx="11">
                  <c:v>109158.67130000007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4-47EF-B298-63FADAD1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1232898783"/>
        <c:axId val="1232892063"/>
      </c:barChart>
      <c:catAx>
        <c:axId val="12328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2063"/>
        <c:crosses val="autoZero"/>
        <c:auto val="1"/>
        <c:lblAlgn val="ctr"/>
        <c:lblOffset val="100"/>
        <c:noMultiLvlLbl val="0"/>
      </c:catAx>
      <c:valAx>
        <c:axId val="1232892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$\ 0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8783"/>
        <c:crosses val="autoZero"/>
        <c:crossBetween val="between"/>
      </c:valAx>
      <c:valAx>
        <c:axId val="123290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$\ 0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7823"/>
        <c:crosses val="max"/>
        <c:crossBetween val="between"/>
      </c:valAx>
      <c:catAx>
        <c:axId val="1232897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90550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Analysis.xlsx]Pie chart!Tableau croisé dynamique4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58541921186462"/>
          <c:y val="0.17274820499339638"/>
          <c:w val="0.61117424780521057"/>
          <c:h val="0.82725179500660362"/>
        </c:manualLayout>
      </c:layout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1-4A83-9C07-1CD35D038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1-4A83-9C07-1CD35D038CFD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41-4A83-9C07-1CD35D038C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0.33041768693870494</c:v>
                </c:pt>
                <c:pt idx="1">
                  <c:v>0.31778716247256428</c:v>
                </c:pt>
                <c:pt idx="2">
                  <c:v>0.35179515058873079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41-4A83-9C07-1CD35D038C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 !Tableau croisé dynamique6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810827389167548"/>
                  <c:h val="0.17456914940759591"/>
                </c:manualLayout>
              </c15:layout>
            </c:ext>
          </c:extLst>
        </c:dLbl>
      </c:pivotFmt>
      <c:pivotFmt>
        <c:idx val="4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67154557243397"/>
                  <c:h val="0.17456914940759591"/>
                </c:manualLayout>
              </c15:layout>
            </c:ext>
          </c:extLst>
        </c:dLbl>
      </c:pivotFmt>
      <c:pivotFmt>
        <c:idx val="5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45318141281319"/>
                  <c:h val="0.17456914940759591"/>
                </c:manualLayout>
              </c15:layout>
            </c:ext>
          </c:extLst>
        </c:dLbl>
      </c:pivotFmt>
      <c:pivotFmt>
        <c:idx val="6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50858982203979"/>
                  <c:h val="0.17456914940759591"/>
                </c:manualLayout>
              </c15:layout>
            </c:ext>
          </c:extLst>
        </c:dLbl>
      </c:pivotFmt>
      <c:pivotFmt>
        <c:idx val="7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numFmt formatCode="\$\ 0.00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54500221091702"/>
                  <c:h val="0.17456914940759591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06-433B-AB8A-E2F175A9D40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D06-433B-AB8A-E2F175A9D40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D06-433B-AB8A-E2F175A9D40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D06-433B-AB8A-E2F175A9D40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D06-433B-AB8A-E2F175A9D40E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0858982203979"/>
                      <c:h val="0.17456914940759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D06-433B-AB8A-E2F175A9D40E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45318141281319"/>
                      <c:h val="0.17456914940759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D06-433B-AB8A-E2F175A9D40E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54500221091702"/>
                      <c:h val="0.17456914940759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D06-433B-AB8A-E2F175A9D40E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67154557243397"/>
                      <c:h val="0.17456914940759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D06-433B-AB8A-E2F175A9D40E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10827389167548"/>
                      <c:h val="0.17456914940759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D06-433B-AB8A-E2F175A9D40E}"/>
                </c:ext>
              </c:extLst>
            </c:dLbl>
            <c:numFmt formatCode="\$\ 0.0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'!$A$4:$A$9</c:f>
              <c:strCache>
                <c:ptCount val="5"/>
                <c:pt idx="0">
                  <c:v>Tables</c:v>
                </c:pt>
                <c:pt idx="1">
                  <c:v>Storage</c:v>
                </c:pt>
                <c:pt idx="2">
                  <c:v>Binders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'Top 5 '!$B$4:$B$9</c:f>
              <c:numCache>
                <c:formatCode>General</c:formatCode>
                <c:ptCount val="5"/>
                <c:pt idx="0">
                  <c:v>57622.43599999998</c:v>
                </c:pt>
                <c:pt idx="1">
                  <c:v>62227.138000000014</c:v>
                </c:pt>
                <c:pt idx="2">
                  <c:v>74785.869000000021</c:v>
                </c:pt>
                <c:pt idx="3">
                  <c:v>110031.16899999995</c:v>
                </c:pt>
                <c:pt idx="4">
                  <c:v>113782.78400000004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6-433B-AB8A-E2F175A9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0459375"/>
        <c:axId val="1420459855"/>
      </c:barChart>
      <c:catAx>
        <c:axId val="1420459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459855"/>
        <c:crosses val="autoZero"/>
        <c:auto val="1"/>
        <c:lblAlgn val="ctr"/>
        <c:lblOffset val="100"/>
        <c:noMultiLvlLbl val="0"/>
      </c:catAx>
      <c:valAx>
        <c:axId val="1420459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45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Analysis.xlsx]Combo chart!Tableau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'Combo chart'!$A$4:$A$16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'Combo chart'!$C$4:$C$16</c:f>
              <c:numCache>
                <c:formatCode>\$\ 0.00\ "K"</c:formatCode>
                <c:ptCount val="12"/>
                <c:pt idx="0">
                  <c:v>3660.6406999999986</c:v>
                </c:pt>
                <c:pt idx="1">
                  <c:v>2429.8073999999992</c:v>
                </c:pt>
                <c:pt idx="2">
                  <c:v>11314.756800000003</c:v>
                </c:pt>
                <c:pt idx="3">
                  <c:v>2787.7909999999974</c:v>
                </c:pt>
                <c:pt idx="4">
                  <c:v>5613.8402999999953</c:v>
                </c:pt>
                <c:pt idx="5">
                  <c:v>6917.009</c:v>
                </c:pt>
                <c:pt idx="6">
                  <c:v>491.05629999999735</c:v>
                </c:pt>
                <c:pt idx="7">
                  <c:v>7022.6811999999982</c:v>
                </c:pt>
                <c:pt idx="8">
                  <c:v>14877.550499999996</c:v>
                </c:pt>
                <c:pt idx="9">
                  <c:v>5081.7015000000047</c:v>
                </c:pt>
                <c:pt idx="10">
                  <c:v>11816.113299999992</c:v>
                </c:pt>
                <c:pt idx="11">
                  <c:v>10097.424500000001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F-48CA-96CD-9DB3BC9BF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897823"/>
        <c:axId val="1232905503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'Combo chart'!$B$4:$B$16</c:f>
              <c:numCache>
                <c:formatCode>\$\ 0.00\ "K"</c:formatCode>
                <c:ptCount val="12"/>
                <c:pt idx="0">
                  <c:v>33655.013599999998</c:v>
                </c:pt>
                <c:pt idx="1">
                  <c:v>14998.782999999999</c:v>
                </c:pt>
                <c:pt idx="2">
                  <c:v>51267.769000000008</c:v>
                </c:pt>
                <c:pt idx="3">
                  <c:v>31655.785999999982</c:v>
                </c:pt>
                <c:pt idx="4">
                  <c:v>44218.058400000016</c:v>
                </c:pt>
                <c:pt idx="5">
                  <c:v>47037.225300000006</c:v>
                </c:pt>
                <c:pt idx="6">
                  <c:v>57105.399000000012</c:v>
                </c:pt>
                <c:pt idx="7">
                  <c:v>51370.369999999995</c:v>
                </c:pt>
                <c:pt idx="8">
                  <c:v>120091.29500000004</c:v>
                </c:pt>
                <c:pt idx="9">
                  <c:v>48998.432199999967</c:v>
                </c:pt>
                <c:pt idx="10">
                  <c:v>113001.14200000009</c:v>
                </c:pt>
                <c:pt idx="11">
                  <c:v>109158.67130000007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48CA-96CD-9DB3BC9BF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898783"/>
        <c:axId val="1232892063"/>
      </c:barChart>
      <c:catAx>
        <c:axId val="12328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2063"/>
        <c:crosses val="autoZero"/>
        <c:auto val="1"/>
        <c:lblAlgn val="ctr"/>
        <c:lblOffset val="100"/>
        <c:noMultiLvlLbl val="0"/>
      </c:catAx>
      <c:valAx>
        <c:axId val="1232892063"/>
        <c:scaling>
          <c:orientation val="minMax"/>
        </c:scaling>
        <c:delete val="0"/>
        <c:axPos val="l"/>
        <c:numFmt formatCode="\$\ 0.00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8783"/>
        <c:crosses val="autoZero"/>
        <c:crossBetween val="between"/>
      </c:valAx>
      <c:valAx>
        <c:axId val="1232905503"/>
        <c:scaling>
          <c:orientation val="minMax"/>
        </c:scaling>
        <c:delete val="0"/>
        <c:axPos val="r"/>
        <c:numFmt formatCode="\$\ 0.00\ 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97823"/>
        <c:crosses val="max"/>
        <c:crossBetween val="between"/>
      </c:valAx>
      <c:catAx>
        <c:axId val="1232897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905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Analysis.xlsx]Pie chart!Tableau croisé dynamique4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D-436D-A35D-D2E47672F3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8D-436D-A35D-D2E47672F3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8D-436D-A35D-D2E47672F3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0.33041768693870494</c:v>
                </c:pt>
                <c:pt idx="1">
                  <c:v>0.31778716247256428</c:v>
                </c:pt>
                <c:pt idx="2">
                  <c:v>0.35179515058873079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D-4E3C-B976-2C2314BA41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 !Tableau croisé dynamique6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'!$A$4:$A$9</c:f>
              <c:strCache>
                <c:ptCount val="5"/>
                <c:pt idx="0">
                  <c:v>Tables</c:v>
                </c:pt>
                <c:pt idx="1">
                  <c:v>Storage</c:v>
                </c:pt>
                <c:pt idx="2">
                  <c:v>Binders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'Top 5 '!$B$4:$B$9</c:f>
              <c:numCache>
                <c:formatCode>General</c:formatCode>
                <c:ptCount val="5"/>
                <c:pt idx="0">
                  <c:v>57622.43599999998</c:v>
                </c:pt>
                <c:pt idx="1">
                  <c:v>62227.138000000014</c:v>
                </c:pt>
                <c:pt idx="2">
                  <c:v>74785.869000000021</c:v>
                </c:pt>
                <c:pt idx="3">
                  <c:v>110031.16899999995</c:v>
                </c:pt>
                <c:pt idx="4">
                  <c:v>113782.78400000004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0-4CE8-B6E5-F649A1670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0459375"/>
        <c:axId val="1420459855"/>
      </c:barChart>
      <c:catAx>
        <c:axId val="14204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459855"/>
        <c:crosses val="autoZero"/>
        <c:auto val="1"/>
        <c:lblAlgn val="ctr"/>
        <c:lblOffset val="100"/>
        <c:noMultiLvlLbl val="0"/>
      </c:catAx>
      <c:valAx>
        <c:axId val="14204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45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33655.013599999998</c:v>
                </c:pt>
                <c:pt idx="1">
                  <c:v>14998.782999999999</c:v>
                </c:pt>
                <c:pt idx="2">
                  <c:v>51267.769000000008</c:v>
                </c:pt>
                <c:pt idx="3">
                  <c:v>31655.785999999982</c:v>
                </c:pt>
                <c:pt idx="4">
                  <c:v>44218.058400000016</c:v>
                </c:pt>
                <c:pt idx="5">
                  <c:v>47037.225300000006</c:v>
                </c:pt>
                <c:pt idx="6">
                  <c:v>57105.399000000012</c:v>
                </c:pt>
                <c:pt idx="7">
                  <c:v>51370.369999999995</c:v>
                </c:pt>
                <c:pt idx="8">
                  <c:v>120091.29500000004</c:v>
                </c:pt>
                <c:pt idx="9">
                  <c:v>48998.432199999967</c:v>
                </c:pt>
                <c:pt idx="10">
                  <c:v>113001.14200000009</c:v>
                </c:pt>
                <c:pt idx="11">
                  <c:v>109158.67130000007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9-4395-A83A-4FDE5FFF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806576"/>
        <c:axId val="983807056"/>
      </c:lineChart>
      <c:catAx>
        <c:axId val="983806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3807056"/>
        <c:crosses val="autoZero"/>
        <c:auto val="1"/>
        <c:lblAlgn val="ctr"/>
        <c:lblOffset val="100"/>
        <c:noMultiLvlLbl val="0"/>
      </c:catAx>
      <c:valAx>
        <c:axId val="983807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380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dynamique12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3660.6406999999986</c:v>
                </c:pt>
                <c:pt idx="1">
                  <c:v>2429.8073999999992</c:v>
                </c:pt>
                <c:pt idx="2">
                  <c:v>11314.756800000003</c:v>
                </c:pt>
                <c:pt idx="3">
                  <c:v>2787.7909999999974</c:v>
                </c:pt>
                <c:pt idx="4">
                  <c:v>5613.8402999999953</c:v>
                </c:pt>
                <c:pt idx="5">
                  <c:v>6917.009</c:v>
                </c:pt>
                <c:pt idx="6">
                  <c:v>491.05629999999735</c:v>
                </c:pt>
                <c:pt idx="7">
                  <c:v>7022.6811999999982</c:v>
                </c:pt>
                <c:pt idx="8">
                  <c:v>14877.550499999996</c:v>
                </c:pt>
                <c:pt idx="9">
                  <c:v>5081.7015000000047</c:v>
                </c:pt>
                <c:pt idx="10">
                  <c:v>11816.113299999992</c:v>
                </c:pt>
                <c:pt idx="11">
                  <c:v>10097.424500000001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5-4797-A897-7A2A90CA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359599"/>
        <c:axId val="1444359119"/>
      </c:lineChart>
      <c:catAx>
        <c:axId val="1444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4359119"/>
        <c:crosses val="autoZero"/>
        <c:auto val="1"/>
        <c:lblAlgn val="ctr"/>
        <c:lblOffset val="100"/>
        <c:noMultiLvlLbl val="0"/>
      </c:catAx>
      <c:valAx>
        <c:axId val="1444359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435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dynamique14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KPI!$G$4:$G$16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492</c:v>
                </c:pt>
                <c:pt idx="1">
                  <c:v>330</c:v>
                </c:pt>
                <c:pt idx="2">
                  <c:v>780</c:v>
                </c:pt>
                <c:pt idx="3">
                  <c:v>719</c:v>
                </c:pt>
                <c:pt idx="4">
                  <c:v>831</c:v>
                </c:pt>
                <c:pt idx="5">
                  <c:v>803</c:v>
                </c:pt>
                <c:pt idx="6">
                  <c:v>905</c:v>
                </c:pt>
                <c:pt idx="7">
                  <c:v>915</c:v>
                </c:pt>
                <c:pt idx="8">
                  <c:v>1753</c:v>
                </c:pt>
                <c:pt idx="9">
                  <c:v>864</c:v>
                </c:pt>
                <c:pt idx="10">
                  <c:v>1935</c:v>
                </c:pt>
                <c:pt idx="11">
                  <c:v>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6-418C-AD25-66D31EDD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339823"/>
        <c:axId val="1415346063"/>
      </c:lineChart>
      <c:catAx>
        <c:axId val="1415339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5346063"/>
        <c:crosses val="autoZero"/>
        <c:auto val="1"/>
        <c:lblAlgn val="ctr"/>
        <c:lblOffset val="100"/>
        <c:noMultiLvlLbl val="0"/>
      </c:catAx>
      <c:valAx>
        <c:axId val="1415346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53398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dynamique18</c:name>
    <c:fmtId val="6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KPI!$J$4:$J$16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130</c:v>
                </c:pt>
                <c:pt idx="1">
                  <c:v>96</c:v>
                </c:pt>
                <c:pt idx="2">
                  <c:v>217</c:v>
                </c:pt>
                <c:pt idx="3">
                  <c:v>187</c:v>
                </c:pt>
                <c:pt idx="4">
                  <c:v>230</c:v>
                </c:pt>
                <c:pt idx="5">
                  <c:v>221</c:v>
                </c:pt>
                <c:pt idx="6">
                  <c:v>242</c:v>
                </c:pt>
                <c:pt idx="7">
                  <c:v>231</c:v>
                </c:pt>
                <c:pt idx="8">
                  <c:v>462</c:v>
                </c:pt>
                <c:pt idx="9">
                  <c:v>246</c:v>
                </c:pt>
                <c:pt idx="10">
                  <c:v>474</c:v>
                </c:pt>
                <c:pt idx="11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B-4612-93BC-1A1279987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793376"/>
        <c:axId val="1523750464"/>
      </c:lineChart>
      <c:catAx>
        <c:axId val="1732793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3750464"/>
        <c:crosses val="autoZero"/>
        <c:auto val="1"/>
        <c:lblAlgn val="ctr"/>
        <c:lblOffset val="100"/>
        <c:noMultiLvlLbl val="0"/>
      </c:catAx>
      <c:valAx>
        <c:axId val="1523750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27933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Analysis.xlsx]KPI!Tableau croisé dynamique19</c:name>
    <c:fmtId val="8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KPI!$M$4:$M$16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0.10876955046008356</c:v>
                </c:pt>
                <c:pt idx="1">
                  <c:v>0.16200030362463402</c:v>
                </c:pt>
                <c:pt idx="2">
                  <c:v>0.22069922332684305</c:v>
                </c:pt>
                <c:pt idx="3">
                  <c:v>8.8065764659895004E-2</c:v>
                </c:pt>
                <c:pt idx="4">
                  <c:v>0.12695809140276484</c:v>
                </c:pt>
                <c:pt idx="5">
                  <c:v>0.14705393347255963</c:v>
                </c:pt>
                <c:pt idx="6">
                  <c:v>8.5991221250375505E-3</c:v>
                </c:pt>
                <c:pt idx="7">
                  <c:v>0.13670684482124615</c:v>
                </c:pt>
                <c:pt idx="8">
                  <c:v>0.12388533656831655</c:v>
                </c:pt>
                <c:pt idx="9">
                  <c:v>0.10371151222263002</c:v>
                </c:pt>
                <c:pt idx="10">
                  <c:v>0.10456631756871963</c:v>
                </c:pt>
                <c:pt idx="11">
                  <c:v>9.2502266469049577E-2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6-4A2B-B8EF-99B3A7F1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886959"/>
        <c:axId val="1242887919"/>
      </c:lineChart>
      <c:catAx>
        <c:axId val="1242886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2887919"/>
        <c:crosses val="autoZero"/>
        <c:auto val="1"/>
        <c:lblAlgn val="ctr"/>
        <c:lblOffset val="100"/>
        <c:noMultiLvlLbl val="0"/>
      </c:catAx>
      <c:valAx>
        <c:axId val="1242887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288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plotArea>
      <cx:plotAreaRegion>
        <cx:series layoutId="waterfall" uniqueId="{D18D9C82-CEB9-4588-82E7-4F7B3C3930F2}">
          <cx:tx>
            <cx:txData>
              <cx:f>_xlchart.v1.5</cx:f>
              <cx:v>Profit</cx:v>
            </cx:txData>
          </cx:tx>
          <cx:spPr>
            <a:solidFill>
              <a:schemeClr val="accent4">
                <a:lumMod val="75000"/>
              </a:schemeClr>
            </a:solidFill>
          </cx:spPr>
          <cx:dataPt idx="3">
            <cx:spPr>
              <a:solidFill>
                <a:srgbClr val="ED7D31">
                  <a:lumMod val="75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fr-FR" sz="900" b="0" i="0" u="none" strike="noStrike" baseline="0">
                  <a:solidFill>
                    <a:schemeClr val="bg1"/>
                  </a:solidFill>
                  <a:latin typeface="Calibri"/>
                  <a:ea typeface="Calibri"/>
                  <a:cs typeface="Calibri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>
              <cx:idx val="3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fr-FR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fr-FR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fr-FR" sz="900" b="0" i="0" u="none" strike="noStrike" baseline="0">
            <a:solidFill>
              <a:schemeClr val="bg1"/>
            </a:solidFill>
            <a:latin typeface="Calibri"/>
            <a:ea typeface="Calibri"/>
            <a:cs typeface="Calibri"/>
          </a:endParaRPr>
        </a:p>
      </cx:txPr>
    </cx:legend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2A7670E6-4B4E-4CBC-A9BF-F71BFAF45FAA}">
          <cx:tx>
            <cx:txData>
              <cx:f>_xlchart.v5.2</cx:f>
              <cx:v>Sales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1H3pctu4tvWrpPL70g0QE3Hq9K06pCTbceyk4wyn+w9Lsd2cZ3B8g+9R7nOcF/sWLTltMY5zu+z7
w+pBJZECN7Cwp4UN+J9Xwz+u0ptt/WrI0rz5x9Xw6+vQmPIfv/zSXIU32bY5yqKrumiKP83RVZH9
Uvz5Z3R188t1ve2jPPjFJpT/chVua3MzvP7vf6K14KZ4W1xtTVTkv7U39fjhpmlT0zxy7cFLr7bX
WZSvosbU0ZWhv77+ctOYV5+jOojyaPv61U1uIjN+HMubX18f3Pr61S/LBr97+KsU8pn2Gr9lzpHk
tlAOtfXtS71+lRZ5sL9sOeRIUqaYJpTcvtjdsy+2GX6/l+jGend1FV1Dqm1681+v/vP/zNY01qc8
au5uf0jUW0G319f1TdOgw7fv/6smD3qMsfn8+tVV0eZmHu4AI//r6wMJoqbwdpe9Yu70p8vbUfrl
EK7//ufiC4zb4pt7iC4H+WeXvgP0NL+OtvlzQqmPNNWaO8L5BtUBlPLIdqjSmtm76+IOmx2Ue4Ge
iN7DrSwAO714gYD9q46m4lkB40c2wAAo/EHdo5QeScmFlkLeIkYPAdsL9ETAHm5lAdi//niBgJ2m
aZQXj5ugv2ctOTmiNqcOk3vE9MJa6iPKHcmEI3aI4vrOUu9VbC/REyG769iimQVmp29fIGbeNo3+
LOrn9XHqyBZcSljHneGDHt03jJRqODllK8phP+fXIWrfZHqqZ/thQwvkvH+9QOTOt02zvQrb5saY
R73+31Q5+wjQMMUVexA8BRtJBGHMQeRyX9cO5Floyu6+/31I8lhbC+zOXyJ2XpEW9fa6uBvBh0bm
78GGuFJrRwjC98HGUueIOBJcwZIuAso7UZ6I2A+aWYDlvXuBivYlaq6KvIny50OL8yPJtBZMkp0B
/N6vKWZrIfReCRegfRPpiaj9qJ0FbF9OXyBsH0LkHq9Om3SbXz8jcjB/tgNonD1wzqFvg3kU1HHI
HEbevhbI3ZfqieA90tQCvw8vET+vyPObKxNdteZZ4RNKUMGYeNi72UeKOcgQ7EWydk+aJ8L245YW
qHkfX6DWXRatCV+ttklhts8IGz/iTFIuFNLp+bVgTcCVHNmMcE0lv3vqLgPYSfLqun112V4/EbnH
2lpgd7l6gditbtJtv61v7kbwGaISfUSIo6TN/srP7mcCShxx6UjO6N6cLrTuTqKnArfv2KKZBWar
9UvEbM9Yvir+fIUYrM2+PjNbqQmiRsqgVgfAqSNCpa0l2wO3VLs7seCC78RajP7fzQnuuNlXP25y
Caj3AgE9vd6Gz5gXINIERESBRdlZzkW8QilCUYSZyiEL3bsV5ImYPdTGAqTTl2gpP5lt+KxWkiHj
hpncByX2obLd8pLKsW1byrun7rzbLMcTIXqgiQVCnz6+RDUq+ueMP+wjorgUivNd2Iio/r451Oxo
hk5Ssr++wOkU0jwRpweaWOB0+hKZkLNt3mybu1n9DBGHc8Qdrmyt1IMBvnZgDwl1yF1EsmCxdvI8
EasHG1mgdXb5ArXq4uZrvW2S59Qs5Msggmfrt8NrYfu0PnIo3BfIrd31hZe6k+iJiP2gmQVmFy8x
Qjzf1uPzciAz1wjQoEGHVlDJI0Wwrs30frUGVvKQId5J8kSs7jq0aGaB1flLjCvOo6swCrbPyzQ6
4PI1YvgH4z9HgPAgGmn1/vrCc91JtBjsvxu8/6CZJWYvkaf6sm1ClKaY4jlRU0ecUoYykR/wHTY5
EkJyh/BdmQg91LS/ZHoibj9saIHcl5cYe7wLo+fMtAgwE4Jqtef0F5mWA2qRINFifB+ZLKzjLM0T
0XqgiQVO705eYNRxHoEJbp6XUJRHDGwhZ3dhBRToIKDnR1Q7jKBa5FCzvsnyRKh+1M4Cr/OXWLhz
HjVN0dbR3cg9S1TPpEKd1d7ckWWUaB9xpZii9t6LLaLEO4meDNquY4tmlpi9xEXO8wKlhM9ZbMXB
EGKVBebw4ZSZEhSBcEFtOXOLB2HiTpTFIP/tiOPBVpZQvURq4+Km214/YwrG9BFDLMEF4sDb18Jx
USpBEQoUfGBdc34tgo2dPE+E68FGFmhdvMSy04ub/tXJNisRJD7nygpnR9IRkuq7hUxEE/cd2LwO
PTOKmuxrsBZ+7ECsJ2N3r4uLtpYQvsT4Yx6rNzd1czPeGaqne7S5shFF3igB2dd5LzyaAi2vHIF6
951O6oWR/EumxYD/XTv5w4aWyL15AZHjY0Xp9wfm4L6/W8GvwfUiNePsrzj+vuaBsQK/iDqrOxZk
gdxBpfyPhXq4Vv/gxwe9eAkl+PNcO78ZoqtnTLsYSgNs8IeU7wnEhSGkRB5R4kDXnKXfKtruZtta
s0RV+9Ra04tHW1sq0/kLUKYDmbEjZkbv96JOntEI2kcgC23O7nZILLBDeYBEOSPc3J5QXJBTdxI9
gwmcO7Zo5qD/6P7vLxGzov6/KMcBPcUlg0ahiPH2dRh8zOU4XM5bLe68192cWRblXBT181XlPNDY
EsPVC8TwXZKiJCB7zogftcAOA4T79eY5oj9wYQouDuwHuSu30of43Um0UJj7zuxg4Hc79b7bePaD
Zg5++uvrd2cvEbP6JnhWQpjBUjoolWLyYY27JYSxUoYa7wVWt5I8FamHGlni9OEF4vT+Js+bMe22
z7oBBsG9o7H/Zb9keZsx39cvpY4c5jjzGvUOTWTcO+XZ2cd7Uj01LHmkqQV+7//1AvH7eDM8a/UA
hd9iDnfoPitbGkZQJQhWANx+9+4CuFtxnqhrD7WxgOrjv18gVJ9v6gyc3N1Mf4YUmqMoR9j4Zxk2
2tjGaUstEfXfvhZs8F6SJ+L0cCsLpD5/fIFIfcRSS/oq+M//5P/5n3qb/gyx/8M92+Qpz/6xXN82
6K+2Zru+3dl/bzv541fv9qEvfrq33w/O6p1pP73+9TU29CCU+nZgwNzG/oc7w//XhsW7jv/1q5tt
Y359bc0FmxQmShBp22Le+Pr6VY+zCuZLNnJh7M3D5hPiYPclh/XK5wTg19ccBWxUIYDACorWNnao
vH6FNZr5ErOPsB0CNVMOcRzUgWr67WCF90U6Ioz5NiD7z6/yNntfRLlpfn1N8Yxyd9utqAS7p7EK
g0gFZQWM2xy6V15tP2CFfL77v8zEirJq2+Ei75led70flm7BYpV4ieq736Qlxjfx0OXJmpDE/G4K
3n1KeDNUbqPz6su90XtIGgQ/S2k40bZSWIXgji1nae9Jw/OxTHTYdhd2ldOLIJly321VIUNv6Eyh
3a7n7e+qK63IrTPHVF4V10ng+lOjuAcHnl9rY8g7tBG2KztN6adJWA49HqXwb+ho0WHzuMQ22KHv
JJZKOhp7jBRxbKjAgcSRCoHtaC7YIIJgJYcp/dRxrFVujBoL4XbjQONVpHzHnZQcI3dMCDvOunqk
q7orzHU4NA31IqsUqwanZnSuyULSuaoWSbAOijh8n7T6TdbosFmB4dKfm7A6S9JeDOuoseR5VIdd
dvx4r76HAXQZUQBCYm6w207fg0GNVtBbZdpc5MbXn4sA+29cntiYGmXeDu/7odaXpU9T+L1vyvMA
/PNcuz8XFVWKOjhMA3tD5v/NYt17rCBDwMsmyC9yZ6IXNAnbi7ypvcjxQyw1PPYkqM93T9LERpGo
A04exTaHTypzPk5VHRYXTkn4tuqLOj32jTPablKGa1K16eQxMjqFFzPRZz+bNPOkOOwoJgo8IWfY
dg3rsHg8lkajMMiz6EJVidhmcSu2CXagpsdiypq1rIvCHQmgP+7TqrfdKinUjUl1c9rrkb8dJKuJ
x/q4SLxY5dknVpc2W4XOON6UVleuiDVlyhO64PUJ9jROrfv46NHvgcImEZgNZDc2FnI5bNp9oIhs
RS6Eb53T1s+2UW2awKVWYnLusnHMgzd9GCVfA0eXb4epCjey4EPk2bRTfxo1TYU3hoHyeBF3N1HN
1HUnylCB0H4MYi6+A5nxuU57zsBASAmFsOO+lLJ2IlKHhp3HvCp97ayMDqfjwQxMb0zXtl49VOS3
LhtF64ZhqLya5seNXZfHKS9tL0mr7EOZimxwVdoHX/o4K07Hxhi3FFX5STaJs/Kr3PfaIo4jNzIs
7l0/bvKLvrSad5U1sXUQUB271uTnmWd3YXYipEk/2HHwPhhzNrhpq6oL41cfjZ1ZbCU7GwMZjTZs
A2+nySW9E79NQ+H87pOWvwmlQ99OwdBprychz7CVY4xOLaceM7cfnWlFe2Gtpni4KpvKXLbEUqHb
Z0Zt/KZqT7lv2x+rkPbJsa8sGrlTmPhfsae17twor6w/2kxlq7Js7NOkyMtTWun0OupKCb1nWXIZ
aX9Qblfx4E3t1603YhyOKbf1u6rPhjXv62pD6UC7dSoUDbyuD5zK6+zQX2cNq1dtqd+FvhWQFaWF
OYGrsXsvJ7F0HaPSfw8ZCc/sWpeXghlx3OrYsjeNzKatI4t63ZAhnjZd4gQbaxjI1m7S/s8mKEvh
TbYhrZsHdhdsBhMXUI6+X49B1zqbuvDDVWpYdpLjVldLXhcY6KxTbtzEseUpv1euKsQwudykvseM
lWfHtUzWAW9H8lvPKMdml5qkboyZZDbM9Lo5Hpga3spkmlL/t7avTJa5Y5SOeX0d+qFtT783vTWo
LHR1DVNeXNljFhtWu61p25JcmMRkyfBGR9V03OnW+KdZHUWlG9tpcUmUxU7jkbHWa4GB744V0QPg
yhxnlfs+/KFJk75ay6QPiFenhvrvwopIVZwko+rD1Tik2ryVjWGYUb1f0Kb3WvjCjbTC2H/XQXVk
4FVO6WDCsaTJNnka1dpNKzgvfz10kfQsH0WIwh19knOvaPws80Ld9v6mT1WarRsfUcFG5EE2ec4k
YDFzO+Gtl4W1lbpdMwbN+yaysmxdBJHzp9V2KiIrUtjmOOJO61wIyw/8NzlTRonYy4emmsaThsC6
hesyCFW29ptuqja6bvJoM6YyG09I02SlJ+wxjTw1iDE9rqMqsjzAan+xymyiK8Zkkq3wH7HepTGx
Ggx5nn+Js0xnp6zWJl0noZEfptYwtomtwqZnYR82KndVaIfm2K+7Mr+EM2Zv4mCyk01bQoJ1YdJg
Wjt0mLTnxGPZn2fOiKltQVXqlU9p+6ZmQqSrwGdBu1J5Bzgj1SA+yaeYTTdpwrRcORAgW7ExC6tT
SiJ+EkQqkZ6dJBVbRUXkr6bWT4Rr9XWp38d+H3OPRVU8uVkZT9YZ8VO+oaUfCIirVbmmYzgVp2FE
+2CdaB727nyfS3Wkc0yfgFXe0EfW5Johsv6o87EYLTeCHtkXdMqjKXKdjlvs45j2dnshSz0Wq1xX
5ly0OVxS0KgEP9AZMu2NH4U0/32iaR6+qcYsHTZNL6bojJrAfOSxLbZi8DPfdSgm76bNB8XWjZwi
CN/SOFulrEoaz+n9dUSj6ve07xFZxEHcXTZC9l/LOmQnneoDf+0kgthu7vhoR6RFPGzyuqMX01Ay
/ltjBP1IjYU7emk1jmfoqIZ1Z2dxdFIPtt2f5ipo7HeRpfTnnFTz5IzjqjlWaRM274eRG8cjVQ9s
wj6HYEUDo3sGD6Y/Yz8CZncGK1mvUKU7FKem0b79Pq7bJPlgO7nmpwOP+/bcDGYOPsNxeC8SSw7r
os/w6KKYps4d7MxMxyRRc+dn0XvYJ8hVZvSCixy9aCuBoQqTIpk8nXRQnTINkui3vFZQ+bpFVBDg
GmyqbfLwXUX5WOcuK0MCuPt6aM8zKywbNyJtNWwGoghbj11lz0YDyuShRzAgg6ZznGzy7LNvM/3G
6aLIcZ1QJJgXYyC3fc4gxlDH4wdmBtKcBQhz47OizJP40oG3OG5yQi8qHVS/c2LLyg15GNlvCifQ
7ZkfFkG3GmtV9QhwR3Zc2hhWj6hqvErSRLwf2oYUJxUZu+RLL7OgOcl8K/tznPRsQ6IqDVfIAxy2
juwxbDalzPQXi/jZJuvLoHIVh5kb6z78EBWmOdNZEouVsGs7gNkDu+p2oa0/17HVBevUzqEmk+Uz
fcrzglY3GQzy+AanfkE3+tlir2NhYUSHburWcDJ9dUbr1paer1PTwdOyjiD0ruI/at3pj9aIMP3N
pE1Nr02Tj42bUaq606i30dSQ0XDyeB/I4LQELL1nJVpupqLrzPkwqvQy7prKdVRzwrOhEydTLwFO
QmgzHZdpUhTnuRz4W8sQXqzDKs+6s2Dsy9BzRJOFHxGJNNdE5zAjMJ1N5yZh0zeu7junghcYq8s0
qGj0b1pMzOncCRHY+Kk0zNJorPHrdaisJHhj+WX/NQyI1XmpamRyGuEwu9+GxvKn47qtmmgdTS0m
aWSbmL0fknQSF5ks09Styo7Ic05DPngjoptm3YclUOudPArcelIZbEfTpGs6sKFedant1MeTU2H2
J3wI1Gr0R9J4ftnI6ksvRvoxDmvMNXg6/RlzPWve5zqnMLB2qeONk4Wyd4f2d9tpe4e6SdKpT8LO
q37Vi8Dwc+6nTveh8htdw7ljRq/LiAFNJA7j8DZiJineqroM2Xt7IKk89YdCo1/DYAXnSW2V/Spr
fNgMRGOtOU9TH/LXOgk2Tegk4aofCDkdKw69H6VUkcv9UGFlGFHpnrvY5zi7BPyqKMc6CsL94Ybf
Pv73xyLDv7e/+evL+WzEvz6h/n53qOKjdx3fFDMP0SxvmqX51haE2Us30xcHH76jUn5AluzOaPzB
xQMm5aDE4T4nYnMkzt/C9++IlIM6ib/4l9tf7YkUKY+0gu9GkT3SDsoJFpd3RArOP8IhHiidclBd
hYOsZrJkz6OgrIrBCKC6Y39GxJ5EodgSw2xUO2qK3UwaZ1v9HRKFzZnEX/nc/ERqExApDAkz1n3s
ORO5l7imNK5z+Atx41DftHptl7y0Uo+UXTR9FqItky23atFs8mpsRr4y9iDCwbMKn3wN8prnllfY
Q6Le6FCM7SrRVl6d9DpLm3PkH6U1ukUyiPKrSEw8FCtLyjRmXoDMjN6ooRjbD2k4qHTrOKL0r1jG
KnkRyKgqGQwWWILU46Wos3chJabPV0Eq6gQ0Ty+y7C1VYwWRgyyj45mdsTz+02q6Ar+5B+h+4t9n
mg45BSwvg9dBFoaT4eaTxmwyEyn3xkjRLGpDGTo3fl/kcXViMp7yk5R3Ta1OpiYwUe9NUYnjz1Li
R7b/k5ybokDrACMsAqCYHyk3WGZs/NTz9XvPRwTmNJLI6DqmCUsizxRMMETn2raqeFMPfVCbFdLF
gIeuxa2pzN/3nI2N7VE+yZ69MTLMm8QtiorV9AInzlS49vgYYQrflxEOmjEwEno+OwOxtVrIOISR
ZYc1s66lVXfEXgWTClS1SR1uGHHz2kj5B+Ii35w+/twFNvNzucYuTGxotkFNLZ9btmOhCos51wFi
uka6HQH58+8Q+WKO7CGO2uhd7uNcWIM8ucC255/wCTNdcE998HjwMDgY0NZI4m3o0CE0gegiiwwh
u7ZUqirmiZ5IsYUiWea0mCKVXkQWLeg5S6qxvUwaQqbQRQFnikF5fCAOiQ3s9BA2dumApsWRkhgN
tgDAyIjEY5L7V76eclEfF1WZ+ePa8sG/jcejUw9A5fFHft95FOpKrO07KP1EEdqCQAxV6KfxSOpr
Lnto+WakcoJLFHXfNnwN7ovLP+oWow7GVaKE9I8CoVQNqjYqSNn/ZCLQhSXDAOAACWgJFBXnECDU
XUChp1jo0lhfUR6rMutkMOGsENlQhDhEtkUyMnEvyhAtl+4ACg9SiYiE7WVWynj0covW+aXOwqzO
V5UoavtD1kV58/XxMTtkdrjCXiuCrd0oR8fhQNCWhS1BDurUpJqGr0NtakwC0iYEg0WGngkLoSzr
rMvSRkIFpTF9Mb9FZdD+3cFCpTV2mTOClWMweTBth4PlVHZjxkYWX/NUWLDhMazX1IPyJWYUZ8wX
sPtN0NYJKD6Rw6LWZVZTceJYCFcTtwphbWfLjwSuh4RT2p3xISmL7CdmhS7nGE5wxH4MGxWqNhCW
cuGfBtbnpc4n9rXxbWll69g0Zdq+ryYTlbnXV2MF4SyVdbhWjFVWjCsnmUbrsi9L/xThVhoHXjZN
ZDxD2gpS2M01kb7xWkGs9ANC9mACwcX0AJNoW/FI8zcEAT5aTSK/r6qfqOli1QKWChmBxoohwaY7
HIchFhYDMzOvurwr/1CiELHwSoLa3Mr1/Vbr2qMT+JPQ9ced9UxbjmvtrTkpqe/g0tAbJqtN27Of
KzRfWnFskUAwIjSlNmpAvpsWyQA6BWlR+QfS2aiu1gxMIT+3acjGM9a0I4ZD+106fc7CYRyV24Z1
X4UeDH4vPwTV5Fsndcbj6XNttY28cCI5BwgD77JUHyetmOEpGqYxhcZOie5DWcfJ9HlKwQYlLknT
2WlFGH0AVOQ6xJcMker02cmGAdgxEY94ayYSGGdVioY1G6naGbtkCCIEGNXt47UTWGPvOsUQo4kC
wQMkj6x8jg1MKbJkOzQyr8qN7mraXXJWTOZtXSd+7aZpVtuZZwV+NpwEHM7199zJff65Ix3FJFNO
gDijq/ICIcrjtmFpwjH6CoVQyBi5kijXXkwN5oN/prpM/5ho1tQB8nCikCT3RVykp6ytehiKx5+4
tEb2fMwE1ujmqBS+e/lEMINN2Ges/51N7TwZ+5bP5s9uVALnLbtKyD98EECYhGBYwJWfKxgWzNPH
xZiPPDtwo6C6pa3guFCGbnNEyYfmaGJdW1laZp8znmeGuaZohXVTVGEFaxQmTU7Xta+K6H3XOAEs
ThmKAktMjrG7Almq6lMsPtlBdZb6jrwcWJ06o9v0VHYfjGORyKvENBRnmEQkdGPCfSSm3Jd0VvaQ
YB4WXYjo4tSPEzNrfoctLO9wSooqR5clNRu648d7vLRrDtZByXzKin17UCZygsMeJ9IP875q1Keu
zQmCWFHXNoLYbprnLUeQxU/AXwyYtkOiGd4CcxvZWrKcpzRr4972L/1BzlParqIpq08irKXMJrKa
GkI3VdqVTXQ8iTGB1vl9NsfUdHQyaKeiFdTo8S7Zh+uxOAtDOA7cJqwaEERZy8JUVyzPpiLO7U+O
CRl0y5TBLICxGDjivR6jBneEbH44zCoOWzmblLqs4GiskCKMp2BG8VUBsi3ZpjpW/CTq03kcqrEv
5IVfDbgrCtncxTHIZLNJLFWzTenUHWu8Ef4C3f1J1xZRJrqmcTCVjXUjHF7EEe8domWGhKq0LcZP
LOhmS2XqClNrSqeouDLESezcHU1RTZ+Vnc/+MbMKCkAGmaXBuJ4yCZZxo5nV9p8QpdYYjl7FDLOP
dROsSR5ZGlOM92k5W7cWZvMkssseZs0gIsEDI+MTfEKORTEUWcAxFMao0DKeSNsYKhFqO8an3fjM
pnA+W+NbWvt+F9Tez4IWOuogXEB0pWzhIO0k34W6tJ+4HGVlfewyVcA67MJbO3SGLvGQWWJZ8Gdm
YeGO5kdy7DqyQZzjP0RNh8NO4gIhZDmoj01LMUPMiPOJo2P4fowPj0teiLXfW8XQuDIFLV2fpJ2f
I2SB0cMogWdMzXslG8ePN77hIGCQhdjdhxoVdPAAmQXFN0MOR7WHLaj6HEM5pE4OXYEWzXAEyTAD
YcURxZseY919IEVWQBKRJPBNicQfTPhZzsn1Ip5F52cnACOBOgxEQcvMBuFgg/WmYfwYhqMEq2ra
hJWe3xM/vpD2xOtxXYW1LB1X27aOQ7euq6h6Q9IW6/luiWjHOquDzOLnfhYq5mGpeAiuSJSSk95v
uVwlKi/Sax6nU/0hK2SGP4wBerx/xztKhmnlxLkWpVchfmzaTd8Lp7uoqxDMlCszktG3WHyjepXn
taZePJi29t1iAIUWu2He1SDegiHpoAzdVPdj6g6WiHm8QclIyy9lakYeeGSgbd8el7oPqY/4zQ/M
qQkVIjNPTWk/TUhrMRXL0yEZ/datmjKWm06rgK1EZg3Tx14WdvS55Wngrxg3NvVG5KfF6MoA1PdK
RzYY3UCkwQlOojarqiD9dObrnJBj2tPQ3gTg4EOyLpMi459G0QWJ9UkXZBg+zqut5txqTG59gMdQ
7bWopaw/TaoL8sIti4KGzW8aVRNYk4zAboA+5U5WuDopmB16qp6ayvlKs9jJr0O7LLphhakyVjdY
M+t7glXavqHxifHzSjgr5AEilcd+ZiXyQlPwn8lxJ0ssFYY3oZMzg1EesCBf83MUvnSY0hOtmzL8
DSf/GknWec7LUp22Ggsd6dtcDEkVrOMuMH33thd+EEUbn2d9Kz74uc2qUxnzMHA2mCuSJW7ZTQRu
PW2cqNduYHFZmVXo11M8nvZBY4XRcR9l8DZeonsOA9uVUSv+XVitFFjb70Vv+V7PELbQi7ZE1KVd
MzJnkO9SlMzgzey+tKIoxTWcXsDxuKloePV1wkKh3b2JZV0G9gkdLEspb4xF0qrjIY9plrqCd7Nf
JMKK0J2ACTiV7eCPOPTYi0WoRfAO7HNfKqw6WXGfblTCLLs8TdpRO907iVKISLuV1jMnoWojwuSz
Cnzfms44TxuMlDVWMNnnsNpVKM4s5mMl4y0WeiKavo/jPnb8dR/DEATrIsJehdqDyZpFGjsrJfaa
BOEYVStSJnGNdU5DLJH/2w7sHM/L4lTrTy0WlCuvRh6MkQVNHMGDeFSGcyOQHyGLW1V6jul52KD3
Xon1KiY3cdjPI8ZSk+CtaEJjXeaZmk0+70zgKE/3psAEmHLEG8dG1xnuK3ddDQ3KMtBwjLIlBV/S
+HhaGlIkmTmNZnhoyUNbfKHpMI9zznUMLslqrRpQWHnihPymqpDQVBus8SLS8kBvj6pCZUsoWgsI
8rZqP5s4b6Mc42VhQe84bCdOh3MHpVgQJQLS5XQpMbPwBIZL1VffGuYJJmtrRl6guqn6mupsHpqu
Q8lXBBfrVD1k6HBcNvq4709dM1Z9BeEW4jsxlIW8TAT3NcNahgYB5JYqpBiL/exBcRVWA1cqtubO
+Wa8HYwWs6b29jGuFpOYP7FGJOeMRLV1uR9qa3f73SDv7gNTYCfnyi4zCEBzK+y+JpEso/o4ytmI
Tlf2hL9H5AY2CyJyiQQ8QO2X2AFVTJ3BVEPm3dbBaU716AsXtULdKN/prC0wSlgHTHELFhUopALN
4XfaTcg4B71BJmx8maqAVF/1bgSLEhoEu7brU2hHyNG8sshlT0/G1pmzc7KDdjc9pJ+kGB/JI/xi
LVQ6d36QY4h5GtB6fgyWyCS+HIuKqPDTZEW8NW/QUzYP724iTe2I1dk1Ojm3QqO6we+wkZFhdjUm
nEXfDag19RM+FCkruFpbRGBh7nTCHy0ayuNgZrTIuo/aAjqt42BmPpoe+EadsquvVAY5pk8jELGi
83WHYPddAy57btDu5jfeoVAHI4JCDNySTWKWP29lEPaf2jRIg2iTBw7aDStGg/9P3Jc1yYlr6/4i
TgBifAUys8asyVVd5ReFy3YDEiAhISTx6++Hy33PtveN7rPjPpyXrmjXkJkgLa31TZALrn0eLdfk
Y630TJdLfvp5yUu2Krwd1xOOP4ITQODFmew5zvk1mrcsfEbnxoq1kXOwTH0d6pbixVPW4aEXzTJI
YJsDAANANrhNnbnMRbtvZwiydqCHe5Ox4sjRLDp/RUo9OHGxJCKENmEok2FcK6pbwIZRGRn8fLfM
Gl/QNKbDeZwN/utHCxAtDW0EqGgGlj+cV75QgAJWMbx61LVifckm6jAFUNCUWBm2RClnR0fmGBWm
UN1gisMw4ogdDy6YKJRZaYmjyr2FmWOoN+0gBOcXP+FktgydYkfTDZh3v/pEw2F3IVmHy3EiP/bM
LIoBF0xTy+n2QrpC2OV5Jraz2cXy8dFd2WpcIiLdxvGJeGt1esi2MEKVW1SyX77IyX3VAK/al/gH
flpobnEFIhPvn3fp+xhfFBY4fn7uAYVCCzBswJXLJOZTWQGy8Nl4S2Sk8BOZj/YZdk2Nxrr6AFm2
KB0UBbk/KxpftnSGrKTaPqA3irEcqOGcJhx4KY04Rt9xxOw0QbACYCK9Hnm276clsT1A+JYXC0ol
yajHmac9Kg14QJLtF8/0ZIcKYlNwYPFsmFr8OhLL8CnfLNozGlxZqpXqzyVhO0gpDI6725xTki0P
CWAsDyELZYGHAM3KdNANoAskUlc5QKDsc9KSCCM5DsMSN38Lkg2fKpvG/dgYU7ovNxWrCIvv40qy
RQCJJn3Yk/XKbuDu8we+GRs8KTTTQBU2OZfZZ9RbrK/Ayg1XgCXh/hmonAIUf4yXO0o19OhX0VmX
o7DyM8Sj3Ry9J27IhnOWzdLTYxILvQR/2j5ijh5wopEhrfQA/DuoiyHK1QsQScuXT2E7s7ataepJ
5x5tjt5m/lauPVQAb5oWgCZOipt1LOsg3jR/2RITJ6IyOB0chn3IsNBT5nlamshglY+sjOsV/xjk
UKBaMFOu+flJPu7lDGkJLg/SJ/z+sX6Um2FY9/pXQkuAL+j+983b63H/iekHek9ZvP9bGoUBfsK3
fv9BSoBOjAdM7ju30Q9UYiu36BbpeVt8JA8MG3XfleW4f+fnkkVPiUoEsd/+rQ88fC+nAdQAzkNK
WEWxCot70+WtFZWFcgk32m+0jC8ttHr4pTbYdjhQgyfClwRt2XI5byHWdwK53HAGbrm/c96Dafz8
84VSVeJIm7FUgqePiW3q2Zbzik3SJA9QYu2fj38AjTNsX1gNwTDvIKRWmUqSZmzHWUDsMWcmeDJ9
KvHziwWLt171cbu3cSDZ8Rr5Ouxvy/zYcIHgOEcqmkI7g1Ym3mnGZrJuX5M5hTKpr9JOT+N46NiA
3Qix3E4QAAfeix6HOw1/N9FRwK67mAx58Q/A128DPbAc1Aes4BjFLYv+DVaGiArNKZfxUydEhned
t63DbrACZXYOkn0HDSuAl65aIWDCe//7WXofXP+FNtpfHo//gikSD96I8Pq/DbbKOBFYnQOq+iiN
DBgw3gXmAOykv3+p3wB07CaoZ0K8FiAr/Dfbx/p/IQ9twWeIkKPprzUScidEDVVpktwhzG+/+2XW
7TfV9Ax3GMrbBLfsZ3H8+/fyK4SQIqAdqBAeibBL9gnWefzre6EriQHfsvYJUT4oY30a7f241hBW
HzaB1vmfrvO/vyDcUwAOdpE7wMXyN1yRdyqMhjGkj7ObcFC0HCf+Ze45ltrPnf33HzD6XR4NL+tO
xSEeqogR0fs7kOkGlrTTMmSPPyuG7bYdtPcZ8Wl6dIku1iOTdFMQXhLPmtFMez0nCqUh0FuC8+gf
3tGvKx3XHKMUnBagRssUyTu/02K+DAMLcdP8OHxsKou+DnvcGU5R13toqnALugRy0bgpCQ4HtBZB
t78RJslstnqdMdkf05GINKwcSouvUepn/Dj2B43OvSeYJ2v7wWfJjzL79x/i99uIG5eEJEzBmCCh
GgLuX9cNzt15iV2wnjvN98q0/WiEpE4n8+CDwiR4Xtr/HOpKQYAgLwpp9EgggsUly34DZ3OHbiQu
QnP+eey5tptZFQpUVlEpjVzN/+z1APnvT3LBxoATOvm3ckAsJJjQXLLzx7GEJnm/GzkfsC8mPe8H
xt+/4K/1B/gsdFJYqLsoBbQt/v/XC2r95nq1pfwinwLF0zofx5x8zhQ2zD9twX9/Kdy6ArRXkezm
mN9L3Ujj0RvozC4+WpEVgmLUGhfPI778/af6jVvDX4dCA0/JjPdHGeHRir/TGVO4dJQ5WX4Noef8
a1vFGd9bRUXGfZy0xQpBezgmKoZ0Wg1gOqoBraiuFwLN5zOzIYrgP7yvD4nIfxd8PCwrxiX48XzO
XTAAd9SvFzwMwRflfadPaovDTh/i1O0qCYOHbBnxp94mEO0QKrfAfMtqpBum2GqBciwar9FFQBrU
1oJLIFI3cQJMJLwfKTw74sKjZ0nFmbqeR87XNAYV9qbnecR4plicTPNhHAxE5nUowkyPTaFSQIA3
xEWCZPflB8/IMwxJ5A7ismh2t7ztIOtu0HxlfQSshkFCcoEBKO+hgg2YxBL52TjlAX6tq/hHu4PJ
ocAhlv0orx8jEP9xNW03xjhSMLLu7Yld4wCNtogLzC9TbHC50fplJj8TPexNZvDRc0mQtrhvoSwi
CH25XsZoq2CqgaqwyWQ+MFP9BcXMOM676meD9aOzA+NncX23udibi3xegXhh5uFZfJCFwEtCwb53
MCFYlL6tBzdqzHngGQY2PBO04yU5Z34pE3nJsjDYQQq9KuC//mM+LK3XZG46bkbAwUCGcrAfFeuW
QtA6MKK14VjNcGan8X05lzK3h3ZG0Zk/pb5cN/EJPMjOtKE3hS71DH0oyI1PvQQK3jZY55A5HDs1
RxGrxwjN8J8eI7EurtLM2fhzlDq/FGfAeVQ+TGXJeHxgkw6g85coaG6pYdUDx3+YhMe9hTww3pSv
wgCIyVqjZYzSovaJp/aGl3rRWwWa3PaY8stCga/tu1CfknBY7HsWjtx3DU0wCEzVCM+Oep2ACAUG
SulspwJ/1sgZPH2b3RQjzhN2nLphF4z+7P8AyO/9q5+W/TD8WBrDjy51ygeOUVKVUOpAK6rCbIxQ
YVuR421AWA6VNA8gZ8XhIoonOZXBcBz7FAryrm3tU+r7lDW+txTC/JVc9CHZ4EZw6wUQFvGYqyyG
ijjtznm/DCGw7FV9oljUF0mbCl1h93XvTMnhtQ170UBvTDEjD2Q5YQgH1BVP6TVsVp8Fx3acrMxu
MtvLJk+6Dnc3DNSR5S45MNGbu40NS3jAtLAcCh+SASs2G7920jzFUSKvVRK01+Oql0OqAY1DINNe
rMKUTVfa4iGX3Qy9gey/9XqmzdDJtvLJNDUpLeerYovHo6cT2OlJpgn+dOGnOmFTfrT4k5cF5sR3
5YQ5QY9Bv80lH07cRcNW+ZKlx46F4kkm4AyqAdCRrgIi2mfrtuLLEEzwlRAzfrJF3B9CmFGu4HLs
+koEAblJAB8eYZFCZirL6QNAzR46qoWU3yJQUJizIhk9rjHr+qP0U3CI9Lg86jUBEIJS0GjvzBXR
yvMqHW1R07ykXfHar3HpL6GMMF91nLDoIIxcMH71Y+erlaTF92JJ4eYJaKCuxhIyiSaJFvbgVsIx
v43iOtVLNNe06MSXkGk4teDJvNZZtK9Qmu7cbrvaK4c2+zbM+XoJVD646jnp4qZA9fsWWUumatuK
qMM4L4M3K2f7fQ4CV8d9tH3RmokYSgcJWeO2aazcbpBDBSWXMo3cLNwvmWnntgoj2Z99BO+Kx6gH
1xAZyBWylAd5BYeWOsbSxNfpAB8WEOiX1PqvoaH0nETYPqs2SwPIM+yr1sHT06RekEOSL9NZdol6
89KhVwxBu7fwgXBoM3id920qq8CQ5AsYc1GReJhOAgBGFYfj8uCiiT/ozi+wwC5L+zx3fn5VTo4w
4jnjahopySqG9wcmuAAWiI3ndiG4K+x9GetuqKdtZV/YKLcK5NP4gofwzpWUa/QAS15xKWNV1EaF
9Crpp+SLLjJ3w8BDrKBDYAIAGLVU1AQQ8LemvcmKQPTVEPHyiwrQbDUF+kZWpUzP95nN+BGFPsvq
st/yiyUS3T30Q9Cc2E49x3CmnFbjohOTa/ZFEfpsMb8/b/O4FadZJr5i89h+97ggp27JjTmgPfVP
iypTGBCSGUwyb5cq7Nb1Miu5PM3oj6OqzXX5XE5L+U5gx/jEFBXvENRv3w0WeLPmIoZUmxGYH7K4
mR2caOh7gyq103oTKM0/b6GYTmSIKBRjgLnPnQ8TnGUOFSlkfQGcKuXZRQ7CqJZ6YieeGvUMzRnB
+1/jqyicYNzJiH4DXjjfl1OnLiI/lE/jqLbrVrP54HKUXIzn8FhOSbhcKZPY+wmi+E+qKJKvhK8o
DvHs13PiR2weYG13EVnMtVO5hb7fEQE8qZhONBuTBmM7lJ+AY8rLLVD0htJOPWxx0T0XgHTe5q1Y
PuHAby+w2fJbCPEXaKuy/jiUNL0B8x6RehnLoSk2uP6w3tV03NpA3HNQA/etgwO7hmIlPCrL5je5
mASuknTbblSZmGsIqDhQi1F8aslWjqjZ8NqRnBcXEbjIepVbclesLQFjoIJvAYUIP7zxabL1Ze1H
hx68yQ2g9uKGp2TNl0OIbK1hqYZS0hvYfNt7oD/DOUj89DIs6gt+pwUA3UcvekQHw0zOzq5kkIWm
MuqvSiHjzyagxtZDZ8NbSJDMcx+v63zq4oEkddlF+XVChSqOZThO8C53hWzALydbtYKHhwMK9tSK
bUu5ViOh01kE0CFc+2DOca2z0C7qZi5XEFCRUxEsM8k83hGXBA/5VPayzhycu4eulOqRtf06HkBF
++567Lnom0BNKZSalEbBKV+13h59MSnTnfbWI2zK2eFZrxxXTdiWX3FgBWqooxydS52Ohq63QHGY
romJ2k8234SvBawEN5AR0qixEVrE6wUAwfKS9phKFeqIkkuaoXFqJ8idLtYly69S+A8m9mkjnsZr
5WEzLc1VjGIXXhYJmIrTvBsFm27VqXkqg5YzKIPaoVSVgidu4HWQlO6ph5Mjq+IuGR6Ej4LtZDEA
s91aE4c3tmRuqmMFfuE2H1BOGwj3tkYAcbti8dLXeKIzv1oC7zS7G3yQlRvB5Z9CNzbAj0a+q8dk
nI53y5KwYoHlgWUDHFdGC+yHArRrbSIfj4ckMkN3wzuwxtU4AX6ut8XNMCKNHoRUbhi/mPokFYfW
pvaW94BvG+Z6d0FaPCq8QcZBlwOqYyq65K2SoElNmvsqtmDlsyVezkFaurweGU007D6cACIElvgS
yUB9W0u0JvA3+/gkBI3gqIXfx8Q1WrguEDU0A5DIWTjhskcfJCJHY2YK+DBrVNIFPyDCoEfAIYrQ
XGQHuFdklcI048oDH2FHh9EwdiJNb6NgzcwzSOaRXrC5SL606/p527r2ue3k57aUKYMJ045PFpqT
Ay2oOoU4PEIUiUyBlsu368HHw1mR3hzXTpW1nOUmqxzyUVmNYzo+qWnIGqUyX5miT1Bf12X8urR0
O+ZiN9u0jt6C+SzCOnLazs2Gwya5L3VHnnIIm1TTr8CgsB6wYCro9Oy3SEj+IOdJFwed5+2NFpN4
MrNe2oNx7UovgWa3eRWMrrwcBZsbeGmGI59p+jTBhXQol05cc5oGtzF3yXUsQaaKVoNULzEWNXFM
EcRkcnPaXBwPFdJd4FwMy3XWBxll4gxdo10upbK0KrUNXT3zltVJpldZlRFsXrWAUNNcwv7TuoMH
+P60UdV/o+Dj5xMD74cIBBXCOOa5OuOUx+HfZ3xoeob+Am+BPuLU6Y8mL7PaTLJ7YX0bfQYiCLsb
j8qTCMvxmMuc3QcsVPU6Zt1rCEM8bJ8AejG4HfOYsjdh40VUKRHijYRUXZmYUFdR5VhR9wBtr6iM
8aHbEMh779YaQzi5YxhLrlYb9V95R/LPnLbRK4+IvVnBKDepnMUlAZT9AlIg5ntNc7IiLJxvM0oJ
+lYUx30RJl8Tvg/pfhr3U9vF+l2sRdAfhqwHQQuQW2SXUzr1otaqdws4sE0AxMwti2oyoI5UWdCz
9HaQOn6HTX3hVTzgPVRsQPREzfF3a8ByWBOdl+nlmJk4bzDCr4NCrwX/1yjF8ofE1NbVXBISfsbB
a1VVBoVdL4KFZ80iWXDRz2n8vOsZjtG2clP1PpB3aerYu1kLieMBk+dRGAqVlqApuQGlqK6lh9il
Ui1amhunjXznMVymtQb8CUv5Orivy+KxV7ApMacZCXT12wo2ba3AFK6Hia3kCuB5CylX7zY085Cz
fsdTAFZ6HPNuuU485rcqQDuyNAOdg/QQzCO0yOG2pi+LHoa3XK6u5proZgiDOTwbm0dPYP2KEmol
9HBVtthuOFk0VVeofpM9uLnrGFq5Eq0n1CWBOJPORkFt6K4Q9GOYyoOSK5wPUMpgEdVJN3Ys4eux
XTNQPCNSFziaNHjQMMauNYx4fYyemkx0e520mfhdLCKrG0wVlKOklZnYZK0i0w7+BM8qm5K7zBAk
gvBo7smXAXLWYKrXoHCMHkHkcRfe8k5koqwxbbtEVgbWb23qHAdu6psOvFoxwNaMU9430+rpyK99
AXtnWGuDAUzeDytQK1I5yM9Lc1RGzv1r2/JEtI3FVgG9A5cQmVS1ullky7FFrzZdms7Amqln7db0
0EGXNU6HdAYH+ATbHDihk4SAa5ka5ZMgZPfMSI77kASQcRkGhTW4CRhfFT7+9zEo8xDXUbPJN6Xs
XPqaqjTunj5A5EDuRAgyLXbINo6ok9eIcdglBdAx7PwM9uGWf2sTGrrsBL33hv02R7rs34y0XdDB
GgwALsBkS5nNcESgHC8vpgOgUNwsaCjdOWRl6JPatNrM/LSBdcPdwpHHBHsnhZnWsUmHxfjpmhh8
PDgFBdQfuoYYB47YJ9hDZZ8dMgho4QQPjZm9gD4KOQ/4myRp56OUBUM9DhbRcKijbmOIzNC6yxIV
05c9mqgiOfVLPnovgQ6vQHj7GlIvM9jk0E4u6YeDtFACwaWoJlHcbGj9igMNhoyCnVtpKU0VJXOZ
HHK/keQEPnJ8kYUZngOofpYqFjDFVYnB3jlABTN+CyeOLguq/E7xg8gQGtOsCvoZZAfEM0jRLTP+
h/ofwQPteg8Qd70APt3fiJCSmseZuWWR9zBWkhEisrUEQS0DGFlLZ/PLGS1cXpFJ+qRyk+XTSS0h
1JWukHaCaWjl3+QWUo7SmsDmmeEcNc1CNv+IHADr0CAEwwEdKCZEymSanlSWLGNDx8K9IyPDeVlF
rZ2jx4L3PG0snjPyVeFhSKrSbMVoMG3BimlEsag7oJ1Q+sLAxrx+awO3Iy7oqOOp3njXHuEfW2lw
hOm8gGgonuGEpzDZikMCQ+pFpEX+NqxDAsAyp3EragCKfYoJNff6PBZZiPCgMDXLKyQZkHNUSkL9
V0NrMq9okKIYeieAW+cWk/dYJTP68FsHItBVlvD8ADv/cBW0WkBib1KYPqD5kyMkJbE3uimmtARV
FizdCX4K3JjctUFFoPm7mOUws9oAMHvfIKTA2qDlgwlgnzbdJo9ZJN29x81uENFQlAcGzcf3AKIq
gIdMtjcByrD+jOHSdg85G9XedZG4v0AHk12pJE/7d5RI4k9kTdijsITeQr7ZfmtVhCtf2M1BRkcN
kJFt610l+9A+Fy4191YNHT4C7HVgrfNRoJruwRaOp+VjBPgwb0om7GUE0KJvLDQ7f1iSwN+Ycp1c
TAljkE2q9GmmrTgu8RS+ZkpHVZlDH9mpYYNzQG++gi/Ln+H1jPsmNnqF2WyYINwv+7VcL1uE4qDM
Txtkqi21Dm+3HHbJBqbhWk65j49grsD/hgSGx6ZdyYrSG8CH0VeLzCF7JK2e0RTAxH1LjDQ3LeJo
iiZMW5kfIdCQn6zLF6ihlwmfEiqF/HOiOqRjjGjAEeayd7waSYRThZ4aMU4ZpyVkMnzuuwYHOoMi
DHDJ/TYCAai2TMrswFcI/xoSjv1hmx1+p00h84OcZZTNSuSfVnfTIaba1XZJ/VuOarFeu2VSskEM
R/GoU7UYvFyazhgIeqBAYyxuyUDj66IbeA75EkXwi4poeR0EXfyOUAx+5QKp76EhZDW0afEXuHXM
BP4jL33dp5qpOrdJ7xtjPdPVoIqFHkzXFwPqryLDNYtinx6XzKYvAQJa3BnIFScAA8ToqwHhBW+I
lWg9wigidRZQvoSHHNZuDAVlDLfFTMN0D09g3SeeOmVrnJvo6tCfNx1Rc7Fft+zOEgsYmsSCnoth
JK8z1B9ttZrhjehRvKoFAUh4iBewRyg9IeBCwkBSDuqtDWzYordyQR2g87hVBrYjDdzl89Sa4FIx
bOpG9Ty/W8wirpZ0hgdF5fwGuEB+EdCweAFi3OdYBm32LmMk9Lgk1I+r8oi8wSON4pqthd27tXCE
pGcCxJNrXVxo0k1Zs5UI5ajGvnSnKY3X4REu3r5RALcahaWe1DNJzQHtS3SNlI0OmkUbvXbUu9eS
LlEltQlh6Uz5YSwG+ifkzmGTpMnyXKDdP0UJjd6RpcBfQ/wK8j8cLhysCK/wAhW3DuKDk1wX7LrC
fIFwermXJvRI2lhEGGEfbPdlC7c/VkMynnAeICnCFJo0RQ7RDH77xs6x+oMB7GgKh0FlRmDcVrku
Ei9BMSRPrCPIE0qA6l9KOUWg6KAA5YR89QbovzpwCTxIveOA4uPagJuHu+oVE60Y5aNKtEjSu4V1
M6q8RpIqNFNqhi8b4gXn2TiDawARKu4SD4mPP9kYHpK4ISJ0S3cZmm5k2yUE5n55pr2z6dd0SgS/
YKIYl6SmiQqXoCnWFAlDKF4cKhtwbdBtsDLqs7CBIDDa0DYWoe9rxTMVukvjHVDMKotdekySyRaf
s2laUFRmyQc3oI6lXZg26POgn2gCn7UthDYJtF+QSaONh9rLw6ONTQN5fYIUnLWT4ns4Bz7XDYhW
CAgPWlrPOzCpfcuhYpIt3cXtWIMIVTi1yI4J54eVFAtGmJ64TKkXgeiTlTUgiAvMfbAy9Y6dGRPa
iEZbpPRFh1ASo+d3w7c18hX+iux9bRGghRNwkx0qwwWFfZMhhCbw+ydJsjYsh1OHWKh8/sME7Ran
VU8Lju9Bo59n7jpYNAbma+Y1HbLahWWRr8e/p+d+ZcjBGkIBEoI63J28IGB3u/+/KiQAlRVLCPfC
91HIndBYPzQuJJ0UiHKdd4mBJG0NXQADRs9A0f3DG/iV3t7fAIQCMO/iER1gCUEK/foG+tTDG4Us
nW/84w2MH8qTkZcDVlwgwIt9MKX/UZbD/yyo4f8n8eF/L8zhl2zUX8Mc4t1o8X/FAP8W5/BXUvj/
45d+pjmUiL6EvSlPYwJvKh5NivXyVyxmSP4L/FqWpzl8bLAJ4Vs/4xwIHlIFG8tu7IMQ5b8jMfFw
HTzKD1hdnEDchISI/yTNAeIhLJV/4Zmj/bF/kEiWEd5BRCAq+HUpKWQjTS6L5qsErWpDkuG4dCty
v8aleEi7qRM4GtoAnYDutvTAFUaZ525J2bcBeYpgxBwwwW2qETjV0xNk4ER9guByuEZgTs/ul2xS
n1fV52/plk1XXdQO14tlEI4ESB4Bk9GPV7Gj/Jjxcm2WlU03TM6BeJtQgW5Xb+R2Gn10au221u0G
U8RxXK0q31aISIoLwG04BZbZZ6+rdaa491AKN7D9dTcsFktyIBlqXl22sui/rEvQvRoQ+OOFUAJJ
KDijeHazYICA1yqA6gezTsj7zlWjBbJnz0OHOIz8WCBSSZ4Fnr+mKyRYqrzOJ88SerGg51TuMEIg
E4xXEwRVmFTnGAK8FGR4PuLEjzeAxxUdcD0x5/nRWNBQ8KXbxqxrHtVRR6Pwq7WDthuiunrEAVR8
0ukG5g5mJl6PRsHhV2VmAgE1FWDCa4emGbRjV2xzEjUpbE1bzTN4TDB4oy3uIFAo0C9v7NtGcQal
HIA89KTN2ooegtAYIugTQDCqzvm4BJchtI/3IVrrCmc+qeyaKKTFddNlFwTrCfRR/ITAJ9NXRIdA
taPJPsD0kx6zUvovuWT8YAcz1H5nfXuhoaAtRn6jgp6c4NYYERG1mBOf1hnn0SQyyOQGc1ngwM9N
x4/jOAloYrv2Lo0xuazd4HDktLwBlUgqBjX8hd5K+gCTwvgHnYJFVhzRONCwrhKRZ9kzfDjtA2ln
fW+7NX8YMKa/ITvONS3I2Ssk5LgHrAdx9KvoXwbt6P0QC/8HMF5UZ2sMQA0AZ4C7+/xclpy+oBEk
F67LgrvAUbdA1RiUxxWOwRua0eEEP3uP8MFccf8i5wLJZDhnnmdwiU+gL3kEQhHHE1TeM3FID1C5
q4XftstJxVlWlYseDwAPlkvQqeqEtqN9IVKQ63LLETkaydR+QlyG9lUhFWUw+ajhz8gmGYwQ+Za6
Cpm404HHAlQttIr3sDrnl8qmn9icN5qZhFQJcfkNppy2rRh89hMmVLPembaN4ZWEujRJSnTazONe
GwjUH0C8Ty9Ku+m00ly+27j7I5rVChFzUVzhTo8Hjxyy2mtZ3G44hR9oprurCRLOT21EtldDtnE8
lpAMfGVChdcBtCnAnGaSX8GHWR7hu/u+ljO9iNJwPnSOb7iDOXsqeWFew4wNf3i+9X8Qu/RQ284F
/2MOprKxHDssCxaAzxDPHcrcLsdeZtcwN2f1WPTDiSni7xCqlF5Zp/cBxWM0rPC7wV3EgDdu6QaT
W5qF/f0Elc8+LTg4AVq0+GvUwnSWFmgb+iXQTRLMHolmRtaW2m6/LgukwkOHOTus4Rq3V4BfIUj3
afySwHB/twTqud/UE5NB/s2lAroDgMUheGtL8rSO5cY+5Yol1yMa15sQnHGVMU0b8LGXZaLzW2/V
jK1h9NM2FEOTqlB8zQwQDmk3cU+QyfG+R7XOVRQMDol0Vl6jP0oA0Scp5HRDnCDscvbNtpXtbRJH
5m1BHCb8eVBI8zEENBBFG1x2QIARB/EFTX3/fQ+9q/U638SG2kOaWQdaxpBXhFb2FyTI4wJhAdbf
xE4WTcIzBHAtSxxgxyVdeI5mFyBhMgIeBSRGPHCmwZvIJSoPA3jX86p7JBgPtA/XqhuhcLmIu8Vh
9oaGEYCzJU/rQot3bscAeF4PYBr6blseQDD6xySgxY1Yp/SLSZW4LjOqMjhkd3mFCYm7b6OJAhos
Og0yJQlvcyQSfAJRpM85ktnQOxpim4hArV/pvrsUI2SKlfRRcYNoaqD3veZYoilYlNB9nXHmPUY2
85dtQBHR1+m2bhmFsYHL8rTMiUNOWdz/H/bOZDluJFvTT4Q0uGPetFkHYuZMURTFDYwaiHkGHMPT
9wdSlUmRKuqq7qYXZWWWJUsliQAC7n7Of/7B99zK/YrawHosNfNbXNUSByEYGf7Ct2emmGxqzNhY
5Fp6NoyRe+YZaXqKZZ3NzHz+ihARcFvPypU5jh9LvfkwwqTxXdGAryzOgUhqom0shLXT49m7qkVT
bjRbRoiTMD/bh1p0nqXYfAJ6BeumaMQngGtzl4SWvmW9f03mwr3GmGPwozpjZAq7YiWipjoOScqk
sAms7MwqMSe12kKRsqmHe6CppaHP7W6HhrS84s3N14XuDZfxRB5OjVUaapRKZJQ9pnsb2oF55BNO
azngnlFaFWwCnO5y6GSatc3kVB5EQSup41i6nlo9ZujNGIb+o9x1/divzX7sPsumwZfULQHOnPS+
a8WXhNbEnzkeT9WQh/3Kbofo0nTrHMJWma7HPII5ZYzto6AH2jCc6z8kGOVsFG0RHptuujXd0gUK
1YIPsRLtua073Q51Q82niJsLFaKW3iRoicKVKXOX1jjSDkN/0sRm5FvF8KXRzey+Hod+G0J5/oY8
S2wmUKoV29595GbfmzRuDwYtNVPINMXhhT8FluOtIObaexV3+kFPMnOtYgEgwwz5dAYy/upBzWbv
jLRdZxXayqQNuQJzMY6yTWC9dEmN5DKsNn2deXvDLNutM1J5aTDJd9hOq5M4LxHvZmNVrzuhaWt9
mjt/hIfFILwtvnbWgJTIzG7iPhR+P0X2foCsBuBxNptDBQYFGUCvPLkthfW11qurnoYFy5WCcVUy
79iitdVEry1iOBFRxOg+xv8EQbQOjKOX507VXDnQuby23s1D3q9gFwxrPSquXSYox6Scwy24jYs6
En85Oy7wy46iYztnIYLR7AxRjHbtteOwy+we4tSUhOvZyK+0tLjEmiPadjkMlrlkDGBn05WnerEG
A812bVeV626uijWtqQvdvxe7Qhkzm7BjXGjdyMTW05ybzgTom5Og9CFofK8DW9tYNN6rOO/zlYwr
i4MsxRq0MPqrQQrvawwguXHwLl2Vrba3R1Vc2ZpCBt3hraRQHPg66PNhzBtvnxQglGE8u8e8m67g
nN2j5P341CD8UTP1v2mTXlre/Z///4zx/n0vhSodJva/76XoMCO40H+n1S+2/fL5h370Uq4kyZyQ
E1zVFiEGrdHfvZRHsBdiAc9aDJ2gKNsIG/4VMeD+BfitS8i+iJtJ/uVTQIF9Sh8Qf9keoYmOawqm
U0BEf9JPiZ+hAUviY4G/GO4kcLYwDXhN5+eIHLs6awHFKhOoxldhDjugwfVrF0R6Yed4y0x5eZqk
Qhs+xmOBv2o1RRXHFnP3BydWBYbYkw7VdIT3ZM8TjQDmcclJKDEugmJWAHwxBm/a3Ysn/Qu3Bh7B
y0ZQIvswF1uyxdjfolVd/v6F7MNt+yFDvt2cGKE+XosIGx5rSLxTOC/6+aBNnMTvXxBHhzeXRFAj
HBNhDYYyb5jeGqZm1UJ9PbFt77TsHC0BUMKICikZIycaoVqr96LRq8/eUMNm8XtTYe/h2T0zUysE
zzsETkw+wsyxEq4KO+jnnezs8RLTTpjw5WLgD9YnbjIpMKg1g6I8SVrBODMEEVRIaZcyo27giCEO
ZprJWQCGf6LZarzO4AKvpZhxZ8MhpIU+xih75TFthintBBjpopLH0vfZldfmG6n9vGv7HgNybTqb
7FjeNPCsUDogaYORlsc7Zon4ec5dJc4bF3WA74TxhF1r7GHaKpZPjtV5RmcchfJGCDqNH67KCEnr
z9rivhvaAx9jlIixN4Ylq89SDZjqYmtQRxdjlPOJvMkyDmDG0fixqa0IMnTN3PEG2qVoTyTCWnk+
p4ODQbYz2dUdolwsjrum5f0LW+yDNdAldQ2sKm80I5PjJxjVo3ZvyGUQHLcjzxrzkrE8cAogRlVQ
rGafbZhLZ5Xib6s+5dPJZGHOj3NNQcgIlXSHgJPaXjH1zaO1yfwoZrpMyZdggnzbT7Z3qzAQC3F9
FU2OYtO+iuwlnUBvax5SPHFYrpiiddj1Qa+r9uasowfjOWL9a8EgwpgeJdqwHq2unj9Mc8nXqqSF
2XGIQVd0hKYmb5zl4Xh1TN0zANOeeMCcYh1nneb4s1LDWQTYcKUBLcDB/IfaUyPs7zZtM7EIMw+u
wQpl/uAwD5HZhiMiXGdWLRiR/pLqM1t9+RAmnXX2RPfRaP3PB1Vll4aRhg9UtPEeWx4TigYDzIci
TNUnBFY4ROBaXeLYrY+XalCd60fJwBPPsyCdAE5sgjGs0vFuUVy23ZWMZ81eW2qxYVaMAmIfCwa7
udC70TK2rQWOkwEoIG2mezTRehvrhDdSfsXRnu8uNipzeJwSUJfP/DFPHqtxGK/jXMfM1s5wIYcw
Yz20Eg6+H5UeBbhcvvks1Wp7pQUD3206zJjmzk5ZfebJsLgchP7zDqM3vNRbnXnNXRtY4zX5JSwE
bXbYHTGuwYcgzXR4unKmCw4AWfahIvNhmwRyvDQNq17GghjfGkXPo3fKnqvYgNfzSrDavM04JjwX
x1vsnZ86iCJKZXPDdE/TbrXemevTTjZaczmNHp8kowAaPs75MHkfY5MC5xqoGvudXGvAZ+ATHGZl
skHMTFAYiXbA2kDJULnx0Ax5EJWOdwwwBKbgMNVZPVUNTus/vcjpqPHFlRpDHLz3l0WBZJnfAumW
PRSwX1K6adAkAZcj+w7vmF5eJIHHRuGGAvd8h4nReWS7SQi1POeazDroppwgbPBqFs0QQuzqw+4b
tIou/QS61gpCY4LZai7KvChs2jgaG2/jZKHWbGQq+E2opZJjWzt8512G/jghDWf85PZBnX63HLgA
6EMnyCmbXFdSXuScP3O9kn0S4i1cSBdGMMJHXT9E0gCcwq1wTtETh/o9Axh8uePQPS8M3buzVB/4
5SyQd4bj4Iu87D8uNuybFAgRbK5aCIdhdDAgjK6NIKBRz2M1rAAnwagiJ7f2GuOB4bQ0EwZBn2h4
+3ZrVpZdJCtsiIOCTaZkcOPqty3glG/k+r2GGGrVFVmKar7oVnE0jFBGUxl+ydrA+T6GBjZ+UFEv
UNqd9rTe0ybNmvHKLp3wHqZosck5pGAUtsa1WwfFvYAIs2V8Gwb4yuTM4zunYeo0waiu8FpcyTnN
zmiss48yaR0a4rbbzpSoK02No18wSN8oevYLrO/yU8xI+k0/ONkV23p1n3h99EGZ2eXgEPOwa6Aa
bLElHOEDQxXG6zL+ELZ29nHIzTaETV8Upx4H2DpL6/mYaV6KatyMyaYYCqaaDubNsTLKGw6d6q7A
QjdaJ3NbbN1YLz9FNoxBwdHjrVwbk3t/Mb87r+zRoMiFFBIGTvuI/WWzhhtm7uWchEQeSHluha0D
GRgDhmk1TpQD67aR6qRmZrlzs3rK/ASPhoMTjVjiWOKKcrzaYWzarzECqe6StKnwRZIKwtcUkJIx
5U5/Xndm8AGCjL1DuojvJ5xPbJK02d1OuFCfa1gYnLBhE31QFNjIaAsHGReTzdQ2DFQkhPG6n5I9
3rT2DcLv+ZuuZ8mJByHthPYY0vH7FcqbYm4RvPE/vJRQYnmvsXHmfYabQLs+jl3V7LFKxeZ4MDiE
TA3PlkRXJc5AWbN//6rL9OgFIk8hhggdgB93VoHd3mvzXhMtF9wnyzvS01efYzNmY6g6CYjy/nV+
HiJRqnIdG5kd5bLELeu1V5aCdNW3HqkUZrrkNjh6w55dYDhArAEbxp9fzNHREDoUyC6Su5+rS8Ea
1kKKwOMT5FOWkXloIxsjzhgru/cv9baQxV3W5bkxmkP6+dovsw4JitBG3T4aODqcFz2ltwWBwm8Z
H5+0DqjBH19P0IcIXhPEVm/0ssLFbbHIcus4j1Fw+3wEFRGDBGCGlmqkjSce7/vXXB7Xz+8IN0co
GocK/Mw3xfqEmAbfns48NnZBdeVoUH8pSwJO4IIwhoBBKT/la7niz7qWcHy8/wHevqQuynCeM3y9
xUr5leC1LMxaH1FiHfs+bvbDQIbLKIaSvNy/u79f9CS/vIojUNcy88LO9dVbA/tjKIK4tY9hh+xh
iot457hYxvz5VWgo0fcTn8TCe3UVm9yY2oIzevSgUq5tPJj9JwT0/av84rVk8mfo+Ajgdkii3c8r
IEVhiVyrtI4SWvCOJDNeCjVhY7GZIEycY3el5t+0dG/3L/b0ZZV7XJg/vbqxIla4N2W2ecR83b4T
vRseZx2bdvDt0tsUqM7Ab9qZV+T9W327s6CexxxUcLfMul7fqieHWJ8rSx7TntUdlOyTnQ0BaU5s
9zfC61/cIi8HzHLo9fgTv94snWxouFQu0W5FORIQUZ7M4EifM5MXhjwRdz0ub82f3x/qZFeYi8Gw
9dqVQOlYN0UYrx8zu272RW4ah0x3ox2Nzm9X+pME+eel7oFOoMQ3MVdw3660yG1cnf3kODet565w
N7OGleXo2TUWbNCSkixixDNRJo8Ddd1ArdWeq1qNELy11qS5KK2HLJTtN9znDKrOuciiSze1q+w3
j+XtG774aaNaZkdabO+X1fwCQSgYXkKkDnjDl/wcP8Yz9XMyQphdqcTkVUs8yvr3vwnxdofwYGJQ
VxKnikfGa6F/mIGX4PPMK+5q1LojctGK8J+x++Y2giMzqoLlfceK8bzus/qzUtYSmwSt6bpuZZ3t
6rAnVYMqCd/RSRDQ8v4H/NUzYafkXWH4oOuvIxMRT0azcln1qNAounUruRehZhwxuCni1YCzwm++
hDdrz8byn9UAlMMrar6+YB23S9E/zUdlBujtdAKHEHMUvKZjRTf+/t396mLgRpiSYQvOcfBqT0Nm
6uHK403HMRzHy6RIvVMd80zs9zDVj39zsTdfNXfmIlgTurGceJb8+fXKU01URJpMRzvAV5HytePN
YiHSJb5/V698aamMbLbLpXiwuDn4Ta9e5IxZ2YhgfKCCaKL2UqeH633Nbbv0Y6CVc3tSJQokxAxN
95Q0LcSaWeUYzarOlmOwrMdrIgHBCbSBZslvxVx9np2m2et48X72QL2MLYLKpT2vU5pj5FDTZVeU
Xpn/6UaMpQHlHYApTCEkK8vb+WJFxsXkVovc6yjnCVF30eNoTFwhTmrTH1ddXIp3wERpDqQH/ezn
S3WhLjs1Rs2xgdRyIFSJ+6/L2ttoiI5OzGL8LX64nF4vNkaIMeyH0PyXSEu8N15/S8WcG8ypLfNo
16P5ffFphfhLhOcTIIItEKhOPWfWx3Ic5W8WGZaqry/O8oKCZXBlicnIEvP88smaWdDF5hAnRyFA
kuY1/Ak7bXcTAZQGtIKRQact0pTpUNkynfLCkhVoNGG8l93EmFTKZLrW+xwUcX6KzaobZ2ksegb6
0KR5jxqcipNdz++/hBmqFfymIbb2zwo6kboGw7ukxZp5eb0yjcNgN3WNqI4QPKESS7sdLy20nUx8
gxTcj7krB31cK7KK3HDAlBA/e0g4ukjzK+h4yXljd9oOor59+SzBK50iXYFiw5181uEBS+uF3zpW
72H611SnXWrCYXktyRvcWOC0l1nQq3sRQUhf9XVsdWDfuhrKB2NOipI1IzCS9XtmjeIb3GbyjBKM
HAzfG6sFDJ3CNLokUZY/O1pN6ptdAlHuvAZJ+N7Gxg4pUD3zt3Pt/Cg+FfqIcetlS11TV6y1iLCC
6RG0nLyVVIQNjfvUjF56CF1tvEbel0fQhxFJnqZhrborpDV8IRIONUNGkVfpdTnrnBdNj3x8KzBK
uMZ9wT0NbVzbrp1KtN/GVucuBiOx5u+GXfTmGSYMCxQ1ZHzNox7zg9y69YAiGFAS0zoTPZ5MzFPF
01QgGj3YXJx2xGHYFWOsNTgIyBWjKYBwN59sY6OMJY+QYTGs2Rkh+qEeExQlY4mbHTq0mVPLw/0L
CCfKDJLgikFZ3fXirdmuUwSX0SX9aklWwOQMla9h0HhQqsHIZN13CkvOqiAuCvYoL8wc8gYVhaKR
kM4QO6emCpCl4r69GAqPQsXnZLeCablVT7LXmNHDMnPzQBnDXocSIogSyXZubPGCFcQFy3Mtbjgb
nuoAMHvevjm0gRoiuwQ3wxGCpIAAIMStQdvK8ZGhXHDpzmq8fIbgcKvmw2D5Jp5D9+IgIoiw7Vtm
nc/LypbsLU8xkoNjJO5DYcVAb08ZXGIUUbwH7QWbl8wNyUG1Ld4iBJJ0ZhGBQ0Q5tAtmbiRt/2WK
y0Ftxxgc/nk0I1BHIgBbConQpLZzS8d8gPG9ILEN8Dz+lrQ/o9BB4J+OPwd+XHMZgV05pxZUfLgu
OrzXbemS2nFCdgTLlJAjJg3ZZPJgzUCZ6Ls9GcZXbVHzQYQOdrKtMtleFzOci/seqxBNAfRgHn3t
lt7Yn1ljJm7sBHEV2vognr67GpOMTYKDh3mFnxwocEQmGyr/XiBi4DxmDBDBMweu4F0xmeakrODO
cD5RmKdduIJ+v8QTZCSgagnZEnMONq9lVnLMGvLZ1lMGKLkFQZtdIAnIb8dc10egNhDyzgUgm3uV
DM8n/n/npL+JYqed4aT+u1F+QznF/rRsHr6VLymnzz/zY0qKqPkvSnF3OfaXpK4ldPlvxqn3F12L
uVQGdGkLf/TvKakgiJ3TjM7Fo7X5iXVKIBkVPQc80BSAmO79yZT0KavgxdENbuG6QGpP5zfj2teN
qZ5HlY6VsnaCIqNOvC3ZZe7U3zXKM4vmmOi5g4lESjUYJTunJanIOjWIUMQSJydWyelWVjmZVXhc
tEGpcVZolAlojdEZhToUMDdr4nbXp0k3BruUvSiOT61wUGhiZv5t0O8x8uRaH5GEDfUcwh7K+zE6
FSpH3YH5geto0Cs1Qg6VjUz6iEUT52hqDFk8IfsIlP5ZFs0SOWJ36LU/EKBA/b9xzXBwrtxo7CPv
Io67zfDM1MyfaJugr1A4s2c+J7HjkDvxlCGW9rno+++q+c2q4eSkP/n3q+b/UjqVBUZr/2TuPf/I
34uGlUFHj5E4ICU6B2q6fy0aYf5Ftw+rAKohRIKFdfCSps1PuQums/wNn+EHtcAgkA9PKgpUgwoV
gOlP1gwO/D+XnGBtFp+Ll14yNDfpUH4uOfMadc4IKQ/T7ArfKYKkhy6H3kn7WeonZaVcUmighXUz
dFtcoXP9E+5JqCxScljbG5mbHYObRdAgN1mDidGQ+I4i08b9ENuoz+zO75MiFkSzDiNycpMkpRwJ
pzftEw2ED9IanpO5OqDpzFuF8gu1VVedFdmUUJ2q2EXA5lbFqbWQLUuwR/2QxDaTcDMIbhKjprDQ
7DutLdVuKJWzmPljuA9/+TTJEZHkydiLlWWl8gZSEpzyOMJwdqE+Lgcve8MGq2dO7ayZQxIFMoqx
GUnug15JTrOia9UZ6Vwcg9AOh37VqCXo04PNkO2KUWW7URHysiYpPj4QzVovbF8I53476SREaBoy
LOqvbtc1qepX2pLnFOVmuq+CZtgmc+PMwKwFvxiCQDD6uQrUhbSC4nM3TOJ6IDBP7couwQS/bRVb
CjYOo9+G07xq07xZJ1at7hgETrfBXDo2TO26GmkWMRWFoGtxo8h/e3lHQFqN/b6ADiVtekyRqo0d
VrVYtaI5HcgQWOykcAejzQLqiNPBOthB69x6CeNR2S1x3fFTdHfUNth7KV71NYEqk35VE/MtnwK/
jSX7236KAVdJ5+Bgu4SDW09B4fR4hIbrPTogPBLyPVau0RqHBeLF5UDS+LBkjuOMBy9xkksUOZzz
yvLFklDuQP58mDHp3KYWq3GbBnGzoTKdqJkIH9x6TU7WeTlWH0TRRCeEG2R3JXZxq0BXYvArLexI
5GATX8vGucBMmRz1JVEdDxQc5BEEwWXUqekUYfNZDaUbq4XIabyL0SKdvYbo7Pfomo7RU3h7aZDj
Ts4HlEW4ZNk3nfzrA26i8tDluEWRvhncsxrwIiIzwPsS5IqYeELvVboLu1reBFncH4Ymd7YyQ9W3
8oqg/YBu8as+QLVVSwY92WyoElkB8aF0KgMEEmWS54dLdn1uZ+YxhWT8GR9NuVPMO4KV1XJSMKIn
qbyVuWas26C+waGrOa9dff6SdXmwxil9uoW1m++DGYc9CnbdS1aVhoKP6qy9oEouzmuLkIFVVyZJ
vJIqDuB4pu4aOUH50Q6h2g+aVxywkAk/wUcCoeCkza5Tk3kpkzeckrp815VYCMJkMfsVHtY6co+a
nHssA70t+L4kDQt+S3DypPzura66aPLA2xIsmX0nyHY61B4xeeNidKnGyVsVQfc1IeQblvQw+Ba+
H/slx8AvTfkwDtMnuLmWD3vJG9eekvDn10gI+R4JZ6qjqrcvB2J6Qy6LkXYP7elpr//vqfibUxHt
tslB9u+PxbOHtn34GvXtd4gzLw/HHz/543S0vb+YqNlgOz8KQECxH6ejY/xlsdtAGluQTs5Nqs1/
Ee/kX1R6+MnyYzo2lkta7D/EO5Rr+Bz8k3H7r9TdH5Oh52jh8Hv5i0nRKySSXy2c5aC1BGMOylMO
6Jd4jGdMtpZWWrVHGPBITLe30zBWXMUujisvns7/8ErLtBQ8jWVLcf3zlbLCLMx5FFxJzkQI6NV9
taAZQxD1z+0P7M3/+T1xDQ+FIaIcJOE/XynsSK3GQ6jad0OKM2KvX7QqT7AamG//+JbAziVVDJfT
udbPF1JOJryymav91KaPBJk/Blr8mPD//8llwFTBB238LV49OTJlccYjgwPnMGj/nosDydMMOB3j
/+DR8a7SWODRBjz42tc1hJ9jlvgI7FWQ49ZCZuYqKAFuGrKz3r+ppep60cosLx4gxjLzYOAFzv/q
2TkqhxXtgUVEA9ZlbFzXHAG3QkMcpBh5vX+x15Dn08WAHW2Az2VWuXyYF3iuhlSZ5qwE+FgmlU4L
CYmenxQlLX7Q3TD3Y4zIiWyjM3n/wr9YXpz7hmWQLGwC9r/66jAk6CVzpmqPt0r5oV+ANAsJ362G
yuk362t5YG8eqOUwvbcXwoDzCkie+6QHhsmrvdYzXMv7ChMPqQcf/oMbenGVBd998SSRbZtK6zOu
4o3WiWzGW+g6xfGpqfvfXenVoxvSPELXwpUI0pjWRGY8QH1f2DO/XV76228J3gNewTTWJFgQvfDz
TZVBTvRJSd1QKVmuK11pi+9ZB5Jm5tPGC/RyTWYGQX9Mwfc6/p9rODzexqjN4rgkN9por5lHu2MI
TlYWw1cnikEykwDCpEN6Xu+kjxPxsIdwFuqsclqMvap5gQo9bJzKagnYi4J8o6eDBK40rL0z1vnV
1HjyU+pIpKRBEtxTZU5rGIfWPlg4ZOVUeLsh4X1OndEOqcfx5UEDObprVYfmoetwjujTrNh00ik+
dFpiHnVvHr5iseHt4Mzy2W3BVRKzPBnclpI+cjD63Exmpn9J0giBTsvn0UhkfsgJI1unqqu2JRqM
i1DOKA4s4m59MNYgWWH/5o2rmuysHQqkalvrwUg8Yu+ukblqPsbwkBtzNq48cTof502JepDNJYJP
vLFtjgD8ZwQSWnyofEVE4NEkExil2lyeCB3vHBcWwM71cg3UXJeQ25R1MoYiuQ/dMru1h5RepDWq
z7Wdy08B946t2iCqz1VuMinCKgeoM3Iqr/MNgwyI1WiboJCa2WS37eBiPqu1KC20uLsPeDQnUVJX
F3afPOqC77RPbPkJ6dwjnmvBh84GVMdumU+PtPVkQhaZbptMp9uyPHDCS5q38RoKrHlgRycoUEFg
ViE2EZQBcbTKZF8c4xCLcsYWYXweGpV3gWCzeLQ1T5yLMuEh9plFOqg2uCg2l9c+a0MTEgJiL3o8
hIwxDyHoo8SfzWjy87oKb5gqckuhE6f3GI1xxKKDWwdWBDSeEWk5Qy5s7GwXF1KvzkSvKm8NMq4w
n6gggkqhQGsLuNXzytaL5hRH0fmTi23tzVik+aN0ovLIPU6bomPn1HW8aLCU9W5LaYsboyh5fxDj
WZgrmBa+gV4UqXLbj7l3ii+qAf9zQZu7AEMY6G0VnSiWhppPE+PdtjWdU2Xqs+YrkyMOYyR31xkV
/aSVDVi6kQwXqh1ynOTBG6S29QrWke0g0VrFHi1qS2TRNfJmdTc3c7qzqr7LtoPWyJgMAMOaN3NC
OsNid0wfCv2VcYBXtd/kzNpCQcfEC2Fu+1E5XfU5TEzrxJmgpxFozYdt0GYfbX3xQ2FwpflQmM2j
FYXpfU3q2HEMwmLTjHg6pE3yiN2ndxoI2zjyQcB9w3zCN2JhM0X4zp2HqTdusPjyMLbjG0J7l/KP
pWOGrLAmXi34kKimT9doaaPv+Dxb+wKFMqkGkT2fmqK/q9pJ7Ri95JizEQS2mQe3OEKDfmwDoL9a
63D3ogdGvvW96xuHpnr8UNRy35XqSx9NMf5mOHP3AYJQjkLnKupZlKLgY+kiU2cKW9dNmLLOTRqf
FROd9JMrqvlE98ZtPsPwCfGw63ywBcxOUzz4VvTEvNTsikgGsgqrMVyPLgyKym1NJPom7TMy7FRF
LmmbkNDZsLvlQ6d2Yjl3K5P7lnnyELeae+EOCZSLsXWvDAW1B29vCNQYWh/HnjcqZUO9J3UPMmE2
lWuFMmtDW8gyyt3au+iKfvjaag1KxrBlz4nM1L0SNkpQU88ecNVxMVZk/yAIzrnCuwiLvKYhrtUh
8gXfv969Csq0ORVDz072VGn1XlPvMj3H33Sizc8xkF/b8ETWTclUMoYX5zPTHb5GVnGoChClEKcb
3mBwoibOLoyqK7fRYLh8CXl10S7ZLnEpy5MML2N28jpCG54L008dnk6MVdAaYz6BUIBdl2nz5y51
xXd9YLdSyztiMVE7T5mfnifWGG7VhEOdM1BJrDSts85RN25bhGq+IlEdp7mZHRGxga9mu0QwwxOa
naBYj7pD3gtMYb/nG05Wmc6APeQ0uMHtNvBdFIjHYO7zq7Zn79FCdg9CvDZFqnKeuVf2W0Z2hORC
HD43Aql/IUSrO1FkZ/lp2V+4mBruaXXVjrQub8fgRjvrmvjCIBDpDj4dXfgYdWdBMn+KdWP45KYM
2N2pjHfmTOr5jEXxpojwcsXYE8V5+tmpkTTERvRYhkHom138kfV82yg0mdIttU0U4m3Y6UaFb0yL
AWU5hTs29y+aVfaM4jj0MKo0DxpZjbd1wc7bFOw4eu6Km1gXVenPfKXV8yZrm221nfkOtvRe9NM2
lqOc26jrkW/3+1xaZrMrIm9FTjcs3a71EuJos4zNLKHJQ8YiEy/3BUZ5BzKHdbjDFSzjIm0AsiZV
AyNmlRHn+EzVHVlHpJ7nK0hYH9tc5ngcGvmxdDq98ku3r49G1vbrXuRYhq4JmwX8OpkwxclnDp+s
Yf/LnYG8FUhjqAwZVmo7E2ZyhIjVW0RQsBmVe4RBjXwvsHsIpj61eNPb2BU0ziPJh5G7clWaf4ci
Hq5EHDqH0WU260Pub1qqG0vfLC5/Cc/ASXHN6eDzXxa2g4QjMbEMhBkaJpuuihoToWLPFIC9p71n
YpeC8I/ZhyExEIpjAwqXhuIa7nXlTOpYZEm6jiv9i+n2RJwlyUqbDDzSLC3C7ob1xcahriwr0c6E
UWjJunMAYjRTTjvWqTRWZYLOv8/cbi/rvsOsMXgAL0oxmZIgdTpMVWAvcZcTZXLec0YLeP34+oLN
EKToZcZ8znINv4aZI3r8FVuNIeFIvmWmaYd4tHR364Q5+5tps32bIdUJ3ZI5rAYMprAD4ob3ab/o
SdzJ+m1e9VLX/lTHe5ydLiU8MyiMT8xXFXY7zyGkXz3b1xygTJcHddYxInaAcqkTSCLGB93QcBSS
zBp3qYfqmwVvnXTEbsQr4f2uUXN+9XkWZB+92dLsvm7UQlg20H2yfZOL216fTpqUPXVw4oci668J
vxPb9wv/N50hkSnMA7jSE3/8NXm1NZWVh0OV7VVNEVYEfcABxXFcYKpyggN1eXj/euJN+b9c0LGY
EECHM95QcIqGAsfEUpYNpQZPZpco1zHK72qdNPkDDsEQD9qIetByh8unY2dAp2HvIsloNxKZhnMA
QrVyrtVuRL/7m8bO+NXng4sEXcZxdJCkV+1JNcal5pp9uo/y3Dz2qs0fS6NmTQ3d0JJ+gQHmuCE5
j4UUJaI7V2C3S9pldVEJCu2Ym6CUKY5khrjrSdJ5tvHCacum3jpBE+ydFow1TlO79Tadgm276vrA
2ocBu7Ix0rhuTDxZPhhQiR4Me5H3ePxj52rCuUKjwAGMfVl2iylNcv90KhYI411/mJFl/+ZZiKWL
fbU6YDTbYjH/sbw3nOOwH4KE0yvddzZce5KbS9gVmL1iJnhXx4621ygbsXEhcNjCod4Pm+74/uvy
ps+GMmkj9eSlgU0nF2TuZQfcTfZADKmAHUG/vbO0sDxB/vW7beANYrEQMxEY2IxIpeO8/s6xeVCB
TSbA3jYpnm2c6/yiYtJUS1IdMcgrYeRgbH4e4f9z9/4NyrfPmBKFEFE0wUxf4Yv9fIdYuZLekQ3R
HjcF3MozvEdPtSDw7nOGGydtCUPkwsOQ+5YBxS0ZjvWjhv3KppuUFfod7BRklmHTYFtDBCZu3F1F
OWmmzZ762zuF9N9+qwHIuwMmEjSuT5/+v3j1b/Bqx/F4h/49XO3jb/P9axd/7buXYPXzj/3Aqh3x
1zKLhTvEm72wHzib/sGqHUgP+t+C7xcicTgTgMdP7E8+xE9Ytf4XIiL2RUDupwmw+JNRLtTt16vf
MSDG6/IZF3/DCrYkWle7jNW+LEKxlhHeuNFceL7VdXeTnX5xdcXAp5y7DQpmz08TG6OtcUqPrkgr
X+/cG1e56VEj4vls7LNT5S528pp9LmuqbMyhC3SXzKGmxacV99+ZYW6ur+uQNUjMj7etPA17E7v3
kEzKqwpCAwYPKOsS0003osZDNxRck0QP5ScCYyldr/V1krZ3KvNueisuIdiVEvvg5IutVfo6g61I
CYJLF5Pd5lCp5g51Y+XPlsLFiYy4DRGit1haXuPL8UXhDsXPVndZGVMQd+AYpYMY2pZXImKMLAvu
x65G8hua+s4WCeHgjVMw1OL2ipAmdcTfeq00vI8a90CAXrcJWh6N8gLWaW6s5iR9lKk2rmybR1m6
TbvWa35ppngEMLk+cgs8Bt095HHbroOG/0rpfAZVmRTjuLav+kiW+wSa4xZTnWxt1zZ/m5pXg0ut
tvwkLZ1L344b9CxtuqaJR1CRBbSxOjFfhWV25U2Z2mQtl8zwwjyxTM6sYjBoXGs+kFHZ6Vqfw49p
u7RqDiiTVxaPU1GX+9pYmp9gSvFB+n/sncd23Na6dV/ljNuHB4C9kRq3A1SuIllVDCLZwaAoCTln
PP0/QdnHtvzbvu67o+EgsgLSF9aaa2JZ6FDn+ami8T04D1Re7VowU/TQdzPugii5kS1tDvpK3avR
2T9A7U8IljAJFVHSeQOqeN4NNt+eaHjRwbD2tqY8fJwkUUXrMsmqWZUW54E2iUvW28w/VOdhsLXe
w0DaM/oyLn3EmwriRO7BoqDaiUH8FkE2Hiyn1dlNLmdRy99lUXMbNRoLvqLR11bPeMf0zZGviRML
8UDp4ba85Xz+hhYTLyUiCjcdos/cwzn2M/8W4xEG0oTqdWhtwMV9wc9kfEuNBppIt8r5Bmm949VN
/fxxvLMAxkmfclqRNDpvgpBTBocxh75C9dOZdnpgBPaNi5yzGk2Pa4ecnbbFqVIs1wKNzPSYhvwr
StjPFJEc/xG7RV8m0W3H18XO/WGaOfID9lDXomU5DORM34QWV4djNc8WhQruSo6wjRTOtbkaP76M
vOSiGBT+aplkn4nB1dc+ctoDAj8D4zgnbZo0/oEpqHaFZFvCjhooieqp98TyxJkznT48KdRVVku+
UrXnPQRhc7QbZdwGGNNOovIjr2pnfZ2QR+NNgyCIhZaOApCzDAeVNw55cmPrXKggeonVAbO2TqYg
XSM2/KamfXTpQwPKw3KCxPO8U8lQBheLXqJDoUDwQ1yAgeFwy9BJDkGo5ttRFckaGhyXYWLTfi7H
Vsn4+Iqfn0wGWdxCOAXysnI8EnpKiMYcP4Jk501R1s6WQWCCKzR1NggZ0hW47NL7OAGWM5xL/BLJ
meCciduY03N9y9mZdx+Hue0QNrY1p9GY6O26jzX/rYwMZWfAsfJmhdcCXK3sSHnn7gUJGlYgh0BL
vgWLdZd9G/cVhas5Y87r6TmYOLXu8pMVAVI3RmPL/OazApjBVcgFPvkJ3RiBspHXzaqyCwyu0wKR
w2myQmdjmZxkeSbykwKw3YPIxJ04zt7I37Fd3PtuNMqtE6Zkhykjv0wbeuhOwmR4rAomOUbjVnpT
7wdz2ejkrIxGDPc7tTAEsbrBQoiAO+APHDrFSpyt3+mXEKPEdtbyaVviXVuXsu89gx06I1rewtBp
XEVWWezQnfGHRRX9cW/SnVFff1y0JE/0nhIoANza8GzUnBII6S863n9mzArsnRYefxIzwJmqsWTn
TxRNUsDwDSs1PzGXoCFlGYAii69m4gr4+K4BrSSrJONXErID+C1HcCLHtlkpNiy/VDJvsVLFPwPV
QH5R4L6x/epbZfGfsy5ec9GX2Dq4n0gljRCb1u+2SgxCriD7KCrrKStksU6U8KwM3a2F2MYVA562
KRppIpS0SbUVCzgy1ZKhUDFCQi1czen8CrCesHSWatJk7bj0yfNcx5/1uBhXWhlTXjOGfjAC0jga
eyjjmyloukM0MKZ2CdEgsYFADNmtY1C5blhE7Rk1sOlTv2ppYG3q78OFhDQ3dBCMHJhlM34wq0o5
lH73BjO/+NI4/bvEkd25gRiTb3YllBkJlwJQ2ePCGHawsIsNgQujU7o16HKvjOn1s5g91SrgUQSK
xPZvHFo2ZYN5aGhuaUtsC42HhGjZAolSnqdA9l7YBX168kNHtG6NVtv0qgl0963Rm/q0ZtbrK9ec
oPFDaJkPvynFzt/7l//kXXYGmNw2//s/f6j2LYGxlM0dqzsSdP+wG3dI3oaX1u2saJpIrgy/Rctc
TOT2Q1dT6htIOT1Jb7X669f9Q6u9vC4OQBXPk2oJ9YedoTMxU3Hasttpw8fNjmtQRMmXfGABNpZ/
u2j7Y/UmsRxqEFix/GKB/X1fgecAQvmcd7t04gRZKgGwkco6INnp++f6twn4myaARfMS+/rnXcBT
hFUmj77+tgX4+Yd+6QGMn3REznS21PTU8r/pAWwQuqyxF4Azbl9I+ZzGv6g5nZ8WGhFtOegmHp3o
nH/RqwjzJ34bUxVM87auA+v8Jz2ApYkfz6JFZmqhhMDciXPuR+GA3ZtFwZBX29lkMyKC6gt7KbkM
HiFTxfMbXHvuv065beCisYPwUe1KBscqyJooDLpbUZjQiOpebNCxaWjkLMM+h1NAcqSZpw9FvtiM
0IDvK799YG84EuDZVW9MmJMakDtf8CNk0/zpg5dUEgyKVlAnhQpJI5O4kA5XTqPxlqvQb0nWBPxC
vcpfWoACT61ZKF+T0RofE1Fk49cFoGDFh6iRwy1avXWdNcBMxvhIfVHaW8qB/GEgR4RbdqB08rZr
2TjQ+BTKgyKNsnVn5JNrIkbgEFR14jZZVMkV7d14q9UjnPsktF/TJLX1I/o8m6+l0PWdhjkIXjCK
VUC+lHlMAwryqgbgtFqlSpeW4LPM5vwYLOQWw57lyqCGeq7jhpWL5iOMBDHmpb4Ynj4MWVmBdnEv
my7askYvz1A4VWs7+tAK1LFXXkjhiVZdA80xVIGZsDdKpYuUnGdT2UQ9G2FzZAfJzoy9LQE3arXx
P3gx1ixb/Y4AHLymisGisV5yt7pShmwpWQ2+fHgJMdVqD98xMdTcfBesHrQHJ8GD5k4M6R6+ex7T
0uDXtyLFPlQXLJgaDJME5rRNyX2PkTBMJKNfPDqhs8gH6wq7yYf5T6tTDFYf//jdfcX+rAaA1QGG
96YPdpQhSOM9lQsHQie7LqMnzfynpS+EZ0AdfWr7ZeOchmgAVsHI9OQ7fylvsd5pnYKXpLb7gtla
DXdL1ww+RrYwGAagPRiGWkfsRdgab+UIOn5L21JHLnvH+ejkE+/5w8Ktw8HBUCNnPtAH6ZO+FixX
u1idcPpOvIEBawzOsCDGZ4oWFwvch78t8NkErAxW4zHsfws8o20VmJCIiFoARK2vBvu2XDzwQRG3
X8DRIw8APzu7kqzhiG+8wr7ECBJ7GYTCvqFuUBa4AmkY2Oe+r9vtuQU8NH/Aj+ph5P/OFR40xuzQ
3MaQw/LhQf+Ydkml5ENQtalnO+rN08crAmHB7tUrOCUJTOTcrHqd7zdeOFhDneAuEtLAKSUHHb9Q
XWvyTYXkbHuSAMWjuZA6Koqo3q3IndgFRGbJSxDjtU9EBbE7EhFVyLIsEQzaIn5/IFI+1rQEI4bg
ij/JFv7v08e7tNO5C3iUkc/pYXfkzRqliRURT4V269QpHkAaFJwLjTksJoiM/c89ijTEAthUOKSI
5fgG7Ji0mdt2chZ46yInqAv+3ZkiSjNCLRCJ4Jxlzl8onBDOooL47pCzYlQ+EsTUtInIhPk2QzEy
4T4jWSaERgeeGhiKnW2LDuvg0dKyEfZUmYzeaCXtsGodfQYQbQ5XdbCBZMVT+SI40wTx1QTicJ4S
Uc2c18GsaHdeURr25Bq6UvXob5kTd1keCG/CDLcQRP1j7EzOEwfTDFcCqdU1JuWIFNy6KV9a1hkk
Q8f6CMjWEduY/m8zCw34aR8Yly5qm/dYAX8CQZTLInXS8d42FQQ0es2JrddDzYfhCzixhVf4dNky
/ZwLKCE0rXVK0JoDMITAaExiO0KIrd3AZuG9KmNYdhqZSYS9+vRJrt7Qggcs+PeYyPl+WUX6T7Vl
2SeTjNeeF8yGuwGl5BrUtx6slZYtoM6skqTwmoBqMUawuVNaYK/miXHJtTK/pn3BEKNPUlo9eln9
0Slma0MIyPSVsbk4+HUb7UgM0b6khjU/2QG+tA2Uk/hU1Wb0VYBSZTBkTPsyy0FGxyjMi0h5BJBb
P4W6bFZ5lZBMlzo2GDwNk5mOp/Ckka3EfxvzjWqjUcoDdf4KES/hCoCJfrQNIgjBB1ikMGWzL15A
PDcQ5Nl2e45uafturpObzAC4bgzEF4EOa3UT9MCM/S6osLTW2VfDcEK5JsCyT0EZVdMhJ8XpNh2U
q5bhTl6rhkYOY2L3jXZKE+7ml1mKcN+rsIB7c9zMBOysmiopb4YuL9xE6fxz3tfcTSYLrqpSdleC
hJ8Fa37mxk4zB1u8B+JUJrmqP/pA5p6IZavvScI6h0ZfXcGmBe4QNNrVR297n1tEnYBQbu27Cqzk
DgBJuVZpsp9RQ4/Ei9oPc6CbnzpSYcnuNYoaoA12ca4PMh53PY5WLvxhR449LtFSPzfEYcP4LUNj
naoh+ZnFDJ/dZ1d7aUKCoUZQK+uUVCmypgDYuwD/w3KdDirNfOiHw6tfjhlJobIz4g1tf5ftQPqn
eOA1SaiVqArPHtX2Qc8T3IAwALCZRkK961inoohVyn1vCs5qXLGvI4/3I4D47rbV1Vd8vtVNSQJS
62rDWNIFoxo/NeYcr3qIPveTo8jjNMbaJdHM9lsPZPx1wuVZvY0tY4pLZNZ+cGwRx+yJDs0Jnqyf
9Wn2L2Go+auEwB2XUnA8IbsQaI0oaejPD10jlDsG+ea60QV5PpOVfU3bYTxVc0TAJWkaF6Le+hc7
Mv1VkIXm2UGycjd2AyjjJA+zykU6W95aeLZuVL/S81XYqcpFJiRNW7IjZy9LLbeX5ngomyx/jTqi
XIyifPS7Uj0kav2EcKlfhzHnaROrL5oe7GM0byeFVLvnYQhYG7OaxqHrNxqZaGF4ZDwS3AmS5286
q97Z3dAiHNEJ02Y04wPAK0d5GsJW8gltzSO3SaSroNRJiCZU7taUnCoqMQjZYBc7PdU+sW4iCigF
QEpknfTyoU0QI6YpDXDPeaCXEjS76fCkcPx5FUj8RbnJI3zjoIRmC6+X4mLT9Z5tuEP3RY3kixw3
NrsNGfZeMo8bxWqBTNdIjcoueDTVCggqc16o3GPpkUVlbJw2y+6jGDkkGJM4ha+mRSsCemIyNglL
cbvWZEQwNWF4zsZabBKhTg/oOvrj1Aj1k1Lzgz2JADfcgfpdNEL1XpE1fBEtOo0yJxBvBSSsPIps
rq6hkaW9N+XNsEY6gLQnHArt0Mm4u0RLkE7tm3u7jaGOIwZ7VJvUJ/Q3657CLnyOoXN7ZGmQiRCM
ffCIxowZRTO2PHEbVFRlNu5GNQB87IT2xuxMjkNbxwOhsRnaROaKJKVuyMsxuBIywrVLDCrkbXY8
HdPQAeCKKXdbDhC2S4cP3gOmv/fjwto0iABiGHzasLPjJloBiSbNwUeoNtbaNWSX1qBaCBEqMKM4
FnKSZCyH05LlLIvNoOuj2PAz4w1SAxIzLe43X9Avmt9sMjrXUWIa8y502vS9tKxqt5jp8YJRWuEQ
Q9TRT5iwJcg+L81icx0pVbmOUch4dmd3N0Op6St/SuGf91WPXNPSj0mc9bdzY5fikedbcgODT4RM
i50xO8dtBP0iMYprR8yyeU2Jl4CzCgHV7VuWvHY+yM+JpqvBxkGuwwWkUgsmcBMQZo73TDHGU540
zXrq0Jt5MWQR1Dz9cKOnZcmddxLBs5X15EfMuLddkoJegk4rrrM/YALNgnADXmM6GQ3D5goxDlIz
RjJMNI3uIIq0PY5aNW1BxY5nzWibh3DIDtVQHUt7HleVo1d3GZEf7yZ3S/wyVX3QesPf1oH9RKE2
bKymXrHrkJcYWQ0W6z5J4FWOWZAegL6wUo+Igp8QWxChjqM3L2Ly1cz52pGS+3lMshQyuaOnJKHn
OLQBW/KFCH8+JURbZ+9TPzZnxZnmOyWc62hNNJLRfbbb8qEkxTGx3DrqpK9vM4Wb294fzW0VCuta
aCnk0HQMj3laWT68TPUNT1h5MxoUcpHNubBPhsjnOMdTsrbR21hXR5eG+inK+Kd6cGtAd2cwjXAL
IvJOF8VWOXyaQ1l4UtR2YJ0DvazOPP3wUfEEHXa/6eT/P0OkH4c54I5YtKGNRU6vSRJWfj9eCZyh
Y+NBXWvVtdwTseecyJ/WH+bJar4gX/5bmtOPuoSFWgTrRYddpEpKhUXJ8hstOHl/E2ybptjlAMDJ
00Q8CUvReEuUFue7XnTvYapKeRv0dgeXozbJA0MhpITZTWzEIEA/IHZmlcv6Lqt77TZTzLk81KDH
n/qwddZ9UlAAMs72KdtYlH1RA1U4NPQ4Mu91U8GzWI3slaMO8ioBtWgwjH5o7xtg181mbhHnNUvu
rZCvM/1E4vn2SMMWQCag1g/oRUh80B4yC+HwkE7NF06Z/BsMhfxeIHMmxaFq+PsmgtkXNSOM4BTQ
GynLvVOlwdIU/zIrDZRNB5pBs7UXWMnEX6zvZIHqaVuDoiDrDNLdy0cvnJmVdvvXB53pzu/0ENiA
Fu8QfB9DqgxnfjjoCRUysSKkPxpsJeg0o5jpBVNk2rW/fqHlF/1WePHxQo4pKQPAsDEv/P3BtmsE
0xWo2V0aonVhOAFBuP0AL3DtAUyK2FrSG440IR8U23/66jYAOAfhhVyQVT8aOEpQwxZBmMWujkv9
wRwGexVV0UT9iDCoIEvJdM3WoglQhgX8+tcvri2Sq99/dqDkuortX7PYP//42VGlKn7h1yTqoNws
3X4IwJVYCVbHPMakupLkqvKfkSYd26CkRlVrlIZukwdWugvkqD18vKF/x5t/M95cfEIMjf98vHnE
ot69J9Nvx5s//9DP401b+4mZ2n8h+NzSfhY42M5PSBTI8NE/cHGQKX873NSk7vzJcFOicOCMRKhn
qstP/QMz3o9UNkQUiC9wAyJDAyah6z9MyJl5hrU9+8GhRx4TeoJ96oXmaN5gKW+3UWU5hx5vBmEk
+7KSKBLjwnaulMjtruaJvhWVVm3VNlLVv/Mx/eii563x4ZA+sipgfK/+KHsaG2PCYW6be6s3yuKO
xCf1zkYry3sAXZfgACnuI00qch3VEG8oh12l7BuPXPnO/2LnuXZpNIOYyHVJG2F9mjEt306EQbae
DBvtJSO1HN82OoOZxtFUbLjg+JcoJQwWtitptoq9I8h5Xkk1ydtwRcKSTMYVVPakfgyxNC/3AdI0
0Wqm1dX2G3Tn7MXpEAjQgJ9aI60u2NStR/akld2Fdbd2BluckfJ1NO0leY8A7RnApTolRjfE1eeM
pO8rAnRKkP6jHCEQi6QTm9hSbdP7epgeWiqiZBN9lDJxJ+QlRxCQLHUOnqgn3AHKFkd3fUCvp227
TjTvmO3rOyczyOuiJ9eC4lAWZvNgfdRTzjhB7kBRTbpPT/ISS6wICDc1phObt5UU0ymnQCPtPSld
gj6KK6HrL+pSxylRU1DSJWn4rPs+hZ7aGcMN+jTlAr2DQtAKp2Y9RD2PMWu+V/Eh3NVEBbvj7FBE
wo7Gf24nivwMuSZ2wQ0jnmHoD2tKqJF5Ve2kvPYgHL3Mt7OzQfY2FauoteQGTUUjHuOgJnoUus/d
PFdrOfn6pnLS4WFSaYTyEP4SdDhjm6ZZvinp3RNPq01UxDBI1mRfabtR+OXaIk3NFTORV6MKr1rO
LTDsKjAvfOvVEVpYvYnxAB0CTTgHRzNt0vHUNFj5uZo+l63WPBRWEX+rBqy1XtIp5T1Jm/OtyPXx
JJCqfAkImt1Iv63WGanWtHXMn9OJKGU9Klos9WEvN3M1jJWLhzR8SzjtXaHXo9dypjGhDJiZWf1w
S/XXH42h6dapjJytrNAGtIR4uSiyBR+oFdewzepNp866GxDgwimNKd7fDMQOT95cSfPZ4Jd4ypgq
LmHN3dpwBu1ND+LQy+Jp+qrDFb+pMroWe6SukyysB48OwHxpaN5rLFShttd7M65XxSCm0JtbEva2
PTN+rAFG09hMrzILQYwDExmUuTOtkOQQVm02vvJgwOCyYDKn7d6hSzo6pVEYbE/UdN9bc91gTkjD
U0Do+3EEDH4SsvNnT/ZsnJs+BMRETDrRer58zwZJDxcBFX2YyTsCu+3Q+JVzBSzNIK9eFI7v6Xa0
XF3oqCQNNQCn7SJUTVc6NtCLlauRsbWSwtwnbf3ohMP82ernkQ1+I/eOyXANJIaTrUpNKW65Ew4v
fTjZtVva5qTStMz5koZTJ0AEhnyYSKyprdfct5xuZVT1iKBF0+z+VmQls2ZtHgo3I+EUXToznOw0
obtf8h/6fl8EAB5WDTcRqCC+nd4Z8NvpvKJAv2tSOVxMSlUgHnmIyJ42Ob1jxl9uB6w/yE9gthL2
RZ3Qr8p6Nm9NbgfHLHTSyO38NHvyqZmuUSdapknsFG58GqeTglGjWVmiUu/oNIoHxCgKA4YOJoBa
8P9NzlFnXWtTeOgZ894QNReeI31IHslazh9sdFNeMHXZKiuHZM3tmZsvWIPkPcYLjZKCETXMeVGb
Z5jKqfJcimAevLGqnKuOEiBaWypgZNAbjP02UP2dr/UsqgMrheElIEYa/4PWXzW0wbuxKFeEJSiY
bLoi3KlkVaiUyaE8hk4fb6yhr+8NQYaiiwsqvKDl1T8VGOCuFlm72q5BAnpG91dSLk1tAjDYCpvX
YlJz9P/o5Yh7ZwK6jOCTt5DoErgm2ogA3s56ZsDasOSvCzshfnxqQ3IGWyVZGX3Dy6VB23/j/u5c
HSUcNpVlNq/46XiJwFHxTnFv3sSTiPd1wuiyGoxqzb1h3MdW4j/3Sa/xBycd93ku8oR4CXdSwVO7
3YwR0lEzUuPxvRAQGJDr6ZIlHpIW1WjVAQ1C5O/pc7tja5vmx2HbKXZ4zNSayLdO8CF7zVpj2X6P
BQGWgy0RhVSjeCIZo9zHTBTOjgg1XjV711FncSIaibgjdu8U+9z6ZyM9ocH338emwFDaZa5pKKMX
0EOubDUv12Up49sJfuNWFgqROPM8ArPjQifrLrKHW4Mtiqfrnb7Kwkl3u5o/cPgrr/GQVJeabeER
jYkE9V2G+Ys0kFz0uE+OCSLhVZ0V43apSz6nykfIQmWQszZZJGQDa+vtNdbV8AScpidq3Rbk4Nik
oeGoCnGcaM1syXU3KZPEulo7YjMx2ipW49ypT2bctvm6Miu2ja0VoGpycoH8SQbkSsa0krPbAvZA
iRlaA8IgNi5bZGWQ9zomHi9REyZP7Kc5XOGbIuP+TlFlcp1U856QTmMbx1mQrYWEQOPlTShuoBma
zE8pvO78hAAhSqzidSr8dtN2SrYqWpXj5avxhDdRxPmrMPAhKWrUf9G1PAEc48vlIVpnN3bFyLvh
dsZV1JBrHsy93rvUXTopb9iqOEEsPXljC0FHrBEtMqGz9jDmlAfyQhVr0d8o0hUTbaHXpf6Qr5Wi
yq5DqLaQiePpIk0tuh/THq2T2WiCmWGK77Frmit9Pg9r9vM3oVFAmCm4xE4Rknlj5YxNw/RYRmyd
jEwGa9yo/YrIbOudWMHqM5nbJavPWXEOFtrupcA09HqdxTgcJm1mGMcsipDtGGuli9WLkNdMnaVb
Rmmnk1g7L4qjOO5PRGkjORq4j8RenctlF+zE9SedfYNy6QkJl9uOhz56yALWg8o54K+dIjUPhIXw
JJBRlFe7pOL7XI0AIHwerZL6q0iFfT+OgHdQLSlQPePJPNpwhRi1O6Lc2oWZxjesXlhjcWvPbuPc
Hp9q3amumhis18q3421hovnHmpgo71LzlYONFyjHHFyPrHSDTEXJq808Mior7LZRVmpnPQrC7GCX
kQOL0Sq/OTluT48WWt2zWU9VXLG94jaiY/o5doyL2qNpT3ph/itdpx+L2ulv2joQYHTcf97Vrb6m
b8Nb/TvRyvef+VWzokLDE4hBcEqQRob65Oe2zjKQtCNGwNz/C5rvV8kKgis07Q47YUtl3/irZMX+
CfMRiFo8JvAUdFX8o65uyb3+YX6ANAHkpUqY2sI6+6GtS2KUvNrsVLvJnMJnWFd5uTJLgRcZkioo
IKvO2k1ZTee0gI3icdGiG7fYU/lquYkpuVFKi1l79qMuC90cS7AXEYX8dWzNJfIembDt88DiEXjO
wXljWU5f5RK1IaAhbXJsqdtJqKRvjQ60P77EaAfywLiPW2SaML/n2zQ2WrhFlKo7q2p86RHTVR+w
4YA6LZCkKmS6umQJVC6Na30cye9kUSZANY9GvB14c9TItVnurZmHYaHU7TXHdnmom+g1tirlOUoz
VJNVbrqyIjG3c1ivlousvrSb8m7G87vKxubS28EXIgX4kD6fVAv1i9QnEkidBJSmIRQ3RrO+VYPk
W1mLiFuLAxsgVxH8GyXcLL3CuYzNsr2GvX4xxagSA9betAXy1U5HGqvZSHq6G82HrRuO+T0UQ+00
Il1kV5/37MCG5Y/sVEzZSdrls4+H0Ju1djyg+n1FFr43WRS7qRCXZMIBbqBYtorifiSM5QXWgroq
RYjABcordT9SZO50HqfgA63NmvBegp58c3kLFc9wfrVDGbC1Zku9E4mibEBoFWTYOOlTgQXhSRsF
St5Fr04jIDamhqQYyT64WjX71szlWcWNtfOlcmjJIHorpFY/gDggRjby0auIMl0PiJfPmNt3vj1j
9zTa6m7qw/oZc/SD2UQFe1FSFbRmCk6mn1gkUDkalBTTXgN9eyS/W8E/LYZHPGZgI7OiIcQ7AJWg
O373rqhVnXtWpYpLq6fiFvFRqK2oTkck9WE1r1ER3AtFG9eihlvGSFhcm7SFhWXjRBYiNAkGNTXi
lvsIqKzSe32GUXkLJqVkUVlqGrJWnsYxgwO3XZRft7o2dscgUNpuM9SK8YgtMzrKzFRfJR981Uwt
spYo1iPKwqQoNppd+7Urxkk9DlNltPsCljywvLidvsE2mJWtjZvb/zY51nCT6rUIsTYjsE6tSAD9
IxW4zGLt/t/53f/lRs9u4i/Hd7gq8YK/t//58vU/bHa67HP09ttR3vef/+WmD1pV5VYPueW7V+nX
WZ5l/cT+34atIgAmLff9X2d5NkBWCRYV6hBMfAs14n+FivZPiwEU5jtIfsJZ/plQcXl8/HDTV0F3
ofxhCcTgbvnkv92OTJSMGrmD6i4ZF+7fN+IF7sbJ38e2vcqHfJdF6qFRqYv87llLuLOJ5rsK9k85
WIsB7A9vATkmyZp8ZgaYP8zsC8M0S9sO1F1RT+qtL58n5DwNucB5tgkSalWVrmXllEHuAma/KcsA
bKwu8/Wgv0gcMXOIDUEJbgBzQC6wNy071dIiEWIh8kmDHMgyXil9gIKwfJcjSbIFDU8eMnF7jXGw
LP84SenCznhs5oJqq3EbZT0ZpNsWNI2oeswTxgyismYgL9Aj60YIzOzg9ET+NNmJW3NO7EaS2TJq
YCJ9jjhA4S7G80Ui24NYi5PIVpYpA5LzVjTrJjkhErpw5+kYZQSurjjtxXReNKGsm8B6mxveAZe0
SxqEh1wZdorDJjhk2Z2uempE8BvXUQG8WZGYnJA6D/XmleeVuqUKPgeNdcTY9XkGC9PGiVeZQ7o1
iSLHjNsu28j8PRuluk1i9FKTOrznMlgFZtecWKgbWMxKrzQbXmyGXS7uggzv6r83l//LzUWj9qPw
+vMycv/lLfwd+vnnn/j5fqJpYJwlGbQsT5k4skP9bxHJzeQnXXApcxF9JN3+InuWkG8x6pNPYpKC
xMqVK+xXTB/+XcdcnLQYlbkV/ZMakjvT769ldDIq+nwQYhTLUvuDST3R/Ao7lW/eGqFU9oGfj9Ux
t6ZJXyu2NhlAGUY9SwRAGm6a6f0clYbzmZy0ryGem3uG5ALWaCEeuF2MQKWU6AivemyhEdkQ6kvC
DzPXmRunAHqKzOiqpHpAoREMQ/Wo5pWvuOgZUpEdEydqtn2P1PPW0kPGfEOV2hua8Xyf+ZMAe9UB
wpi0YMV6Xq6oi41NGLHsWJPfdyEovq3dWB38EyG23I06vd1OZl8ddHboX2aNyjVr7S8SlArSVEYa
Kiu31zpLVE8ambk3RfMm6hjyz2iHE9WXDhB1nsJxx7RYwo+wlduclcS4sqx+ExJ8XPseIK2gr4kg
BKfRbwxqENggWL3QCIT6J8ISTrIT5UqLUNw0UahepyYvrm1Xwedt1U+pETmPozFOd2NOvVbqzqdx
tM11r06eL/rsImMCd2VX67d1ltV7XM++p8bQs2mAh71hhtGNo6RvTlsZHd91SbVqJscqw5eUFkr/
uUksfz+xlt4kuZZ+zVLwryCLtK90LWBF7Ibdo6NHX7uOdt0ZovEZjc2AdTJCFFqVduBVWWq/MuJh
/GfFTOHt4lMWZZ8qhZcGVUwSRTj0L36LLUgAa1rLJLLQJ1gZnrwBua6L08fQcH842b01j3JBy4bl
fjkjH6u+MTe25qMF8rs02Vk6sRTQtAiOT3GtrnKl78VW7cmNW0FYpq0xCY24ykRLzqhv5zufuYYX
zrI6hUKnr8cvZvAqiM4XbN5Wxmk9uUBdo3vcXOmJKMbpFE6muAEfGG+AVA1nVjP1Jm+a8b21Jagd
TRVglxOFbr1pYsxBg9S2mRUPp3r2ox2qjebUUvMWSI+H4Euop4qH+sXYhVrLU2HqSuuolQ5s/6hd
cppzJgJm7cwIN+Bj5dzXezRdhDs/UTuy5KrEpKOrSqrJG7G7rnQIZJs+1FkxKBmizCLTnWOfZQya
21KSF9lXRb1xmJpHFW/KqsySpPepeQzw42bIRXWINt1crG2bOHuYXeapNpQv5myoZDaEqHxguhLf
UCsDk5cZVJIoRYmKVnU+sWxK3L62jqWfR2e0ycziA0P93GOr2uiRZr4zWpkP85j1oWf2obldSmW3
1trh2SmkOBN6YK3gi/qbDr9aAFx2mI7FoMjWs22/OLBkGcpVhp4OCZE+ny0D/9hMHolnmmO+gnSr
7xs9qa+pauD6S4fuyWAYhT4sDyc8qFQzlhNER6UUiIaZs0NKcfhIZsF+19VTh7WgNSClqftpjRw7
Rt7uT+tosOfHfiTQE7o8ZA22kasQK7BbE395E9p5fTbNaqUBD35gvGNeHdHt6lzMd0OnDhBnrAOT
zv/H3pktx40s1vZX/AEXHYkZeK15IItkUaJEviDYooR5SMyJr/fKanVY3b4+w/t5sH0ifNRikywg
cw9rcyvM2F4+plFJFmzy6sestIytOZkdSmITqGcQRc192Y3WJ8uSICuEKTeGjkAOUzsdA5Um0RGC
hc+tTnJFqxlenRtxX/rGVlT19BQ7sr1TGekkHp7i0g38uEkjw/kuMX5GIcNNbE/iuEjzA8nauzSO
rI4A1qxj2cHfSc2OeeeqsRDlo3jfWoCi2fz6ZPiNiigs2P3zEibqO4xUiuCGrw7MmzhPvpIldpWJ
pEdvIVmbqZvv/WFuNinpXUocS0/DZZg/V6RudrKp4rXHnemeuQmDDVoeRGGcTJuIfYBXuxbJQTUT
Q5JzgbXgsJSD5Op6r7wElwMHaOO7yYzsap4SYt6eM/zImHC6ONS/r530TMhdJRRlKd7jpYy30iQR
aaEB70kDG+26iWTyai1xf9eWxRVfcoAt7RGUb9vmjL3aPy6VS+5uDpZHYSK8dUkLoA3uyMI8lNfu
wZCm8IqAGYJnHjeDnzjfY0XXheG/b4NWSHKemcUqypExW/Twu8RwJCxFd/rSzLQ5HahlVy+Ywg0O
rfc6YGPsoB7gXrhBcWR8aGZmZTB4YMWAfdzUecvZRFsFPo0/M6qq/SJq833CF9kgkBBI5ZFuTco6
UAdsSkqpkfucpuYMLnKhDB8W10WYR04PggYHEa1tLogrrypAIhs/HZ8mciFfUEswlQaOwcqrAAUW
napWhoynFxF7WAm29E8YLk3AEzQKDzw3jXXXi7uOYaPrsgyP8AI1VkMUZ/zrHHb1MHzKFPAoWC0E
rL10Tx2aGvHCUHAYGNccy4wSc1tzOrY1P6uKAwKg3rCLg77YommWaxFEd7jJOcppNxzRv4NVtYh0
MzXUMvhAJbuhhAQT9xT2LconjMVF5V3stjy+p2h6T1LR7I1ReOdl7Pxvpl8UOMiNcXG79gn/3X1e
AiYjlEPzMoyAtE82+AGc0n0w+MNWkkkFgJUMJ9cr37Ml649J5sdkEFEnxkHlh2EpfA/5Oe5OqRUN
WyeNnWsXV/XjIinO4g1xFcmyJzNurFcD9+8u5K2crGwzGr+YaWocimV078qG2SkrdXe1nck1cImH
3HNeZmNyVmToiy3ONgFh0pOfwiBu9kMfyIcmwFqbu4bhMRl9D/KYR2CcJPugC9G/E806q4vlLiGL
cW7cPP46hl1K4pV8b7MUktiCu/xwZfEpYV8aIEDmP8N2d3e9CSKLr0+tvMy+H3mqbpvEfIs6x1jR
1k0esqa+I2mv7mdvvgOy43wuZF6dZGZTTiDQq4cwwx0Uu+itHdS8d+a0fZsN9LU4pM9S40cc/Skb
dgU+2AR8i6nl0tzF6Fu5gy1SDHgmg6s2Lcrgyg+y5RSGijB1XJzn/uzXJMFWTk1I1SnqGD6hqNeJ
8IvPmeFVzxyq8nMlA1711MG4j015kD3UdKr2oR83F5ynXelpxX4W2JW2U22q2TX2SeaUO5FY8R3z
5jx2rGwAM5SlLk/8zHuULoZc4hTmbg4GiGlZ5uJmTG/YqSRB/dbFZp3M5aGh3LDO3dY8gbSsdmCZ
5vchwKtddXLhkJJ3nrvKC+TGlafow7n1Mn+r4Ay8eUhyBI279zJmRZsv5Ec5lHKXlVVYk3k22qPq
RID7nlNYpyJB0F7mhCFMJ6/um9nK1zaoqO00ljJZG078EfWttXGqhaAhi/EMrISCras8e+Dcu8YQ
AkNJdnUnooY36BSZp4XnAGh3TpsJPKpDZBviR8B+5aqHeUGSG2Yn4yjseKUgHjl6tNuuyJ9ojgB8
6IjAEQwBMigrKzsKftRvtdnFB2uOoq1fDUQWY1jUyK5Dt44To9tIKgRU7fzI/yoToeETg++u0kU8
+Q0vpNWk4uxiTr35bW78AiGWGzAwjGJtU9/fRdVSVOZzMEdDFm3gySX1NzTo0aNVUhVh+cmfE8ba
ThHU+vxMOySsP01q5LtW9x+zYSjY/5yUV1nrmQsX+ML0RyL0Ga2TMM39jUriamOAIexXY6zm743X
JB8T9VPiLp37lT9TvxkxBTRljc0xUtGMJjcG84a1xPQ0jJQiZMN/u+68+tXmk2dTBtjxNxr3OQmE
zRAT5099HHHM7bn6aCNh3tfpHBw9amB8grnMXcicf1qgWqwYxfM+nIKxRCKMS3OOiGNsXWh511bz
GTIPSdwom/JJTGi8nk0LFZlzGg5O0XP/TzpAl7K2iCRxhLGmDjJXnOYHry0cJuVd6yyqDklcEFZM
XcHsTZHMG9dTwDN8g79P5E39eU5H5wsMEDgeULpKrD7TYJVNFPla8J27wpOkdl/06nVyo4c4C/i2
CoLrz/MUxpsRJhRuGsCFe9XE1jrrgbS05JpBhuORDBTyGzibvIVJNM1kmjNWFutVR5T6NJdZ9ikO
iv4VA5OBg7AbL6pa4ufSXbod4Bx5jyif7RFUuH25Vplc4PRN7Yrxa7Y2aGwcVdbJ5ygqRb9BCmKF
bwndY9611bWPSa/HxNNe2qQ1v5pNIL9WdfwSlb64c0B30AWsoETYVtMwFRKKZoXJe/bDsnkek7mr
NkSaKv+euSEiVol8J6DCan2zzKhPRiLoDkyC134KPQ9bgFLCQ16o4ksmmuxzkE3RPkAgi6nymtae
q1D/OW+H6WM06Ls0lhOfuzJuNnxF1S6jkIBDzWTXqvV6V624enDWkakkxZ+40+8Lpz5O/AYIirae
1aP0A+yJiozHtY1DTmI4EJLyFSiQDkja1iLSdJxyJz0my5LducmYHkuI4ZfC5ebgz3TmPGH8XgT1
8hlAQuSu6NDzL2crHhrCzdWXnEcFC2fjJNZL5hNtV/XC8HwT7XtrLK645ng90H3xdh0cbiniU6SL
kbAlqWmmIRHtLDLXGdeymvunPsiabntHZ7VYpZVw9RMMt1jJibmOLs1K+bXuqek9mNTGbEgVZKjv
JYghQd26ox8xJF7HQgCSyPJhqEpMj2ZoZAcvYYozrUZDfelpws6kgYyM9yt80sbrHwfRMYO7HQYf
zAY8kXaeznxL2iDY1TGi4truzBqu8v8rHVY/nN6YL0s87zHM5SdSY/PLL/LP4/+mLtz0z19yvYQZ
KZDjlOMQ4v+5hDf/ItE2VO8AeZvTBQSBuzFCcHUmPr4/l0cDlTaK31jk3Y+ZdbJzd2c47c5NzG3g
I5UOy7arwUyNxj6khAUn4p9MZf4tXP/H10ay3ESDBEz+922B0hxlJdjxvjRNe/EbzorRIR3/SXr8
//eXkHl1WNV2bgHvv34DcEFmLr1k2VILp4z/8YxiV/n17j+S5L8iSQLXsPid+r8lyc/9e/KrwfHz
D/ypSAo9OQcMNBCkN1isJ/z/09Y2GdbCR7bIHfOT46eHXPg/0yHsXPnMevPT/ilG2r7WKREQXdPn
t534878nRv5NiwwcAsoC3iPNCRTRvy9q1bImB6sCdR9Wi7HkPHobpTjwTeELhEr7mM8zNfQxhqnQ
uQ4D2gpS4m0d8rao3AImP1tNzbql3jkvuUVdE6XcR8IYHfmMuphT9ukIyYiBRm9ZetR3r9yD50qu
h3Bkg+BzEs28Gg4DxF3oiLeJOh76BrlaZ4SiC88SyhWshDr4YQOdTYfDRLp5Ho+xP5hY1JE/G9mJ
oT05Pjcj3+Rno6p5NkEWsJxtnJGDOfO9dGyIxqxWCf5a7IpGcL4utTAaO1okbUuH5ijrdheGRtkx
961FYwK86FNVWsmnpa/tA/9S9YauuPE7i8fppwAyGpNMvEifiO5c+rmVx8VN411Sg7whhM4VvysB
M6fgJtaeyBh2rUkX++y7Lj7A8SweUy33LvkElmiaxCjPvGHKiuc7cZgLZPLROM5TPalNnhuxeqY8
wYFgg2uexbvIaVzL31vpTPxlZNqglwdTxJFJZ6nMR5nPV68Qactpt6srfgqUhPV42X+eCP/KE4Hu
jObZ/t9PhGNRpGA9u1+fCj//0M+nQuD/BgHF+mMaj6yL9hx+PhVCk0Eh1wtoyvwxUYmF8T9PBeIs
IQkZAjJ8EfqB8efDASMVrovev6B7QDzF+nceDp6jjc1f3qqwGS1aMrxZQ8fHQwi1k/FLLSz12Dkt
zC45zdKEfj01NYa7TnI1t1CX0vkuB0j8c5NLqScBXI6sYgwIxMcdktKhNcsIErnOiy236BgVe2Jk
vU6UkbAnXGbegma5zpzRHiN+Nt6iaApEA8FSqxu5OwOFXxUR+sVquIXYIp1nI0RPtK3TKbflFnir
dPYNfcFut6OZzUTipjo6dV1EUM4JDPk783D+N07q46YHx7CNF0G4LmmKvgOL7dJLNpGerbvQopLQ
haV3P9HTWpXjQNKBxJ5/C+9xtSPIR9QhfYZ3rZ5gXfSXNrbKa8kQQLX155qZwIwBEXdVuSJG/8ma
a+E2YPLjSaKR1uoQT154spo2PXMQ43FqtYxt1mm9cyt2OCzSkHwzIWCbm9mNaM32vvWFFixRT7st
nk1rBuKVOG/xqBoyzSrcVIttPw5W1h5HZkE3iWk9MjPQbVwY31tDpWguQBAfbd8oiM9PV1dwy3UL
iBirZvaTb15kNXvHr+01mnZ+Zr252DB9Ia9jyzEPDmQa33MRdS5TUhEV4lYy3IlpK626vkRNW/7I
Ri/cgYZUu85NA1i9fndlv+ebG0UsrgDnWXtGQlKm438l7vIldAA5UnShv164J7gWMCLSsHrmYW9f
7Tmczzzrp8e0E/KpyZPfM8tO3t3am5hOns+I1WrjDjq5ZEVEHb2GrGI9l89Fm7PXmBfdxbLzZN3z
HYHLlj+1RdZfjBk3OuUT+zmfF1zvDqa4SjuC6LMLFc7lKzXA6WzEGMWflsBng6UIJFgZtrrR3qos
Y8mvacyznUhxUmL4KPjvEzR0iidWJJkVJgQaXv3UbZ4CGgWI4oy9rJp4WS6OgcmRNZwxczHX+8UY
qqsgxrtiLbm/s3LH0esjK6JQzo7LfHdfz/byijPgprAr+uTkZORxGicvJPLf6Gxknk97rvLxziCu
7NlhdxKJdz+OnfRXC/gjpucD0mTZzE2sKhhd6PgdZDOAsb4hMvq1t/QvBmfEpFuuQarELvLPzqj5
krL6qqYhe0zs9sHoixeT9ZpNWDhXbiPFtgqabx1B5yNZ0xdlJ+y5Wt1b6bfFLk+tXpHZscB8okdX
+ielPow4aojs95D5B/HFYZOBEHoYHZppNO4nmoJbEAHxJhPOKw/D7sGiWr4z8MmgQsbuUcnOeXE8
lmjnzO+wMlpBptfiY2WcfC5xqyi1Xkc/IgTul+2+8KXFVfi09CmRV6gSQCHJ9qcXlgtB2FDvN1qH
eP2clbxxm3SXk6ddO1yOKBrZxVMTuPFxzPg2M4NrH+kxkn2diStXfW5tGo7w+yWfvXunHU8gdqZj
y7YnOFGzm54mp38ZTAW5WipQko6ZVHzAaohQ4hkj0ynCjTRRyh5VNNklTAr3UhLG5hDmbj1vCT9l
3BN3DkwJELVp9KjsIH1wk+69oi9yJMKMz5Ka717DtvkqaUX/1jFHsBdsCW9a5rLPcUEcRFguv9Ii
JutfwqooVFI8Kh67pOT0+G5NSArmhHpbhjBdjRHP53HgdzBVs3oL1ZwCK0qFfJYtcyPC43wUVOVD
TXUlXI0hN9XHmE3Eo92gkuCfOlz/CpfmAMn9+tjkY4QPV/XFpm6q8Npn/o+mxtGhzW7upiQokBkD
M2XowkNoabyqrHWIuBxmpLTBxf5rUs/YmUuy7AKrL1lTkjMfcebZ2W14Saj2ms5BjVXP/IkA5x/U
hvyWG1mtWPPOBviDCTLdQ97CjaBTNwfw/ZFE72an9Z5mXtjPdhvxEckpnoZo16P7tTPT9pQspaIl
vNju7z2//enaHGSMM2NEPtF7r/GvsjACZANTtKeahulJqoiYH7sRMVvK/VFRQ35g4Kp4DozMppwO
mnefQMWjxrZMyWsTON12tJzywD5D8q6vCrBoghZ6bax65y6mfoXe7DQI5Ms00ENo0L4mexxHQm+L
8dTwaP8B3p7LOmf56b4fu+5RzRZUYt9TyGngMJuY+YqB5L1DLP+LiGz5LluRvvJOJhk0lcN9Zy/l
QzS64Q/BsXEhqxfZV4PWxBcjL5ZLKeC8Ill8L0vb+3Cr0E1XaWLLYTW4Y7GNQ6QPtx6PNAmYiOD8
oNhFb3XggGMnaQCWKF6GUbl3iNXFh5GJjJl08pqaZZxOT5F0vBfeI+G2wQndDYQeDORgVlMY4zGT
+Nim8/wtR+dweBiBggrJcj7O5BL5rVSJ8ZhmHlkhyy7b14wF94tdNHHMb3Hv+GsrZFAjHGT+4fQy
vzZT9Qz/BIAnpMLoiIVdbkDp82FtOCk/LBJm7LqbOtI9VofFuFVgXO4bIBGv7qSm71GQyLfAccYd
wxVIXkYcxuFqlso4tWY2PlYuzxtgwi3pdKFYQ2krMJm2EXSHwVcN5X1jat7CeK7Azi3RcGxMIESb
LM0kYqpfZl8kA6HOKqjt/gpIedARXFtevL4pjnzmUkQ3SzRqrRw0P75yZsr8VrxGYR852yoVVCZN
1lr2Q+Gk1yhsxB5r2wf8OpAyBq6WERVOsIBcPedh55Z/p6ZenkzamWSWHcGOCTjbghE1mKQNhLug
dbZSuHLtZUBl3QSu5srsmidz6HpqVG54R7CTzoof1f1m9rPm2PlOW62YYG5f2UzqsQ/ioTPXAxeO
r0CbGxbLHLSoVcM8+HfdfriPBH60bXm/M8YRfvaTqnyv467eAcAdiw2P+KhcKfKexnoKc56IRDXE
MfWFfx8ujv82um1xaJJGxWsrdmnoKVvZv/sTyZE+Mu2XsE9g1gelPSOVt4QhoOTVB7r+/Mec7mRw
yOxEXbkJyhGkX2K+jyyxrpvKbd7Q6/onN+wxx7PZEq8D1TJY2mIa+F0SnYZT+OZHKHGat1HpxbqQ
kEVf07CvPsMe9bqdXSXzeegGinuZYSSbpaXHDpMgP2Zx/iiWIf0qK/8Sq3FTJyUZ2cAg1jtgN6s+
JAYXCpiyOmUWMv+OsN5YD17B2TAwY38PfFvP+Laj83vog9vG02liDe73Meqp7RkrE/SWoqiTij2w
7PjS9dZCAHCJjlZWjPvFcfvNAhqDPLMY7qA3IPUCh4LJM7TrdPD87x70g2Q1dhXBZ4/yXkxO6XfP
qaPdWAM7XvHTBNbatM5wn1gzwV6OWWBHIheRF5xiRvMsd7KPRoQYsMhR1aoxkoJHiz3d1xjJX4po
Lj4hmSegecAVt2Y03LW4vPgyuRecmdeh9Sc4I5ZTfAoW0B6Ub+XApmlIyLCy4vxrF/hmuyJJwjU+
Sd0+ojRleVtyEss5N8zmNBEIu+PfsLizqKd8i5a035Vp33N/l+MuDmmvyiK2N1a+fGkUIZe1aZnt
e2xL/9GWErucS/N/bsn/UiFEJ9z+4S15857X/ft/fQz/9Tx8/HpV/vknf16VQ48eR2DS/ggJ4f0R
z/tTQBNaQINkQZvN8S1Pa79/XpXd3+iSWATtwEE79i8ymmP9xpqshSALZuXfbvtbtwjwLzdlgoPI
egK1jslVS2tzf70pAxGB/hhJ40wbZXyC8MFIotO6x7JYGDNqeM4KimVXu/DIVdTOsjU5AwOgD5IN
PDyK1blXnm32sNem7DmzpGLkZJtlFY0lk5F6MgbbvI+v9CwOTk4vIGLvcO041cs05I+ThVdAUz1Y
G6SR6MVxpMWADqEMchHonJzXJ6VA65nKarLi4+Kv8fDKC2Mn3afKDnEK/N7ZYFEyEW4MKxVQAad5
ze6Z5Gk/PKkQiSyrPXdP3dKpIKQP5ZXo7nCqsX/OYMDHnldjme9H1srY1KywuiePS0I8l9ssW/qT
07Kc3XeDjXdRL94m5tsJnA76HHwgFW3GeSaM4c+S3D4lUnVYRCu2onHg97vSvRNtcCgK69oIk9Jd
H5r3ZQ5eK5rLTQaYgGMqAP48ydVKSuJQvWgAd4aknYKKx4WM8wlvW67jHNAdP6zyTEku3/mu4Z9w
y6gvsB26GjjO7mbQO9VhrvAZiGWA2ORg9CzdSm4mlbyEyrQ+T6XrHWfHH18rs7ZYjyQoJJRdR5eG
RiZkuTpJ23BNZs8U57GK7OW5au08H0hG1YHxLS9m01+QRwdj2Q1el7WEretuWQu35uJIfIv98h6p
5SohR184eAj9ppCc7KDiy2lfAkw/WL4777lDVxSDScg+sAhB2hOqer9SqVEm/SpYOps2Y5y6dzTe
BUMWc5pvjXyBCt2PIdClbHDyCwqB3Rgbo5zneIH72i5te1/DFeXhvcprNq7cFf+gjiJTM87VUnHz
qmA8vNZW5F6ZTZ5SZiI7YIcZOe8ezZajXp+Xe3YcAh+Im7+M47QLo0RAy4RpSq0n7BQbIJ8Rhjvx
bMAfCqA0hlnBC8CKuQ9YO/yeYEbLzGlxi/l+SivVyB2dpoondiHML3XQzE+0+xeODBnTiDoxl9XE
+OJ5k5ou9USDmmW4TdVovCS5m+Yba/FLteq9cr7PoYSQjwnlh7vEctnU0oqu3OINIPy+K5sVSZrk
JQIaVV4MkjnmmjCjeFjGyRt3BVz8aE2DkEk2YojVSWVmwpZJYWzTxbdZMQoG9dxGCfKubbTkdFON
MXOlZ79RsbYo75fxg0yUfPBkGmz7kYCYl5jVtOcLEPeLYBqhjCX3mapYDimA+UcP9/UlnOU8rHxp
OvBaMWmLFdM/LS/4LDomAa0mduoM7LwOxMEq7mdULcPkCixMwBD9uOQlNwS7V1iQibWF4dtfh9Gv
HmXQxHufPn8C4ushzMb4U1Q08xm8ouWupBEvr//Rjf9F3TigYPIPdOPqg8G1v7RlkI31n/lTNnZ+
Y9M7sH297fTHW+3nqzAIfgNthCZh23RmkH/xjf58FZq/sYvmUzb0XYzI20r3n6qx/5vP/0P/sZ9i
87+jGmM5/i/V2KYdSZ+H1Tvmtf7OlxnQL9MlmUGy2cu8scFmvkOOoEk93FrVya1hrXTZuhsMetd5
zICHp8vYy62XbeqKdqTL2hg85cMSzdVbeOtyxyxmpSv+VElZmrJ3yaPorXQZZ8Z2sx7aWys8Q7O8
J30eLMw36N44JTxvn3rBs9/mxbWdh/FBjO+lrpsnunje6wo6a7m00ZexqBYkumZ+J1lOXz29ddcN
W/fY51un3b712xuPqnvCuZaPd1tqAK3VRhpKk2KZ6dJ8VITDPUEYyn6DAKu1cVsrcHgxBHTpWzvM
6MoFmb2XYULOCXptcmdnuoPPFY4+vlEVlFpyXdNvuqZ5pdG+MICoBAQX6vz0QKdvpOWo+Pcpe51c
79WZ6JZ8Uk0Wv1uJhVacWZAx5LDjysazZbDEetYIgcWd60fyAnVIyZ/6J7zpyd9j1OWXwC7nJ4dV
xV2j+o2CUeD7E5RLIILrsRraleco8Bip/2hKDTfIwBzMbE4gUJTBo+eaJHvoxD7baupoiMEtdCZl
H6KlMYtVBbzn5PYwnTNWZM7BDbawdKaEhFFoBMMNx5BqMkNwgzS0hipeoHwMz7yj0BYGE6jDoPkO
qSY99AYRs0bTH6oqNO6mBf+wr5C660XR0J/hCC6xOXwpcl4bHAXK9m6KWnkmrDX+APsIaQLhBeoE
KJDkYXSqYtsQjM6odIXEzUwCTvcIvCBiWYnK36WmWcTdLN19nLLau7KyqXvLMtb61lMkeV/k0o5p
7bJofODomF5hNNtfeJelT+Hi8rfZwm+fzYYcPO8N52zegBuJZm8gDscESQFyWD1kjkkzOiiyF2uv
zOZXo4rbE6M14XdCzX67826ID9PWuI9Jkz+wQugadz18oK9ZbHuPyQ0TMsInqHgtL/k35wYSYc4p
5z7L8kioOSNSE0f4OeafUS+TR3/OuvtOk0n8G6TE1LwSFrFAxHsq5pSleSaBDdmEVj6QE0PzTsw6
du7l6Az1lsBIQ43fR2BHaeJT/nWuzMzRPA86bXx7ZsI2zSkcU8H/qSsz7jkzhqPKPGLF4SyKuwpf
qOqRY4wes3girB+NLGVf1TTa6pQwgH2Qk/doBqyONg4wCNtGrlROGwJY4NOz7ZgCe2XfjtdbAe98
4w+0T9Z5Y9Ukujv3eRjcoeFwZPZr3bNdJ8goFwfB+a6n2rF3ZMZBp+4YwKUkTJ+Pgl1gkwlv+bxc
o46+wCqlMPN5vgm4SPcie/TTbkHZdRrk7Wdn6YBjFMj6lUvDVRqHaWhfHESlJyMPwpwwEpqxjXg8
xpV3X2s9GToq5wGtMTdDqZ44MlnHQSvQtdaiA9UVT1NrE9H/qVSnu8gOC24V/CApTa5KrWybMrkw
goVDhuYNN+xuzE4cy/gn2YbcD1ofDxHKPa2YM8d6yjJsHclGjMkaDP8Yra9rpT2hVXWMtPpuah2e
lbjuIUWaD7VGPy02gVSt22eLGZH3hKKhEPUrre4zEsMPWX203XjuF76HUS/O2c0SMEGM7USXfJ5v
fgHGQeArLgdYCS4/sS0O2FVolyHCbkAIffCmLHvsMSKIUBHAU2fWVMSuFPXzmIIBK2fG2CdtZYgp
HzfWzd8gPh8cwCjlhNw17eUPJwRPRJLSP7U20Gxtl6gwGPeWtlCoShNUd2Cbbnxa6ac29p2Uf71m
eSWm1t2Dg3F23mSyJDQ4Z08bNSJuLQLj2ryZZb033IqpXrSfdU+M66Jufg8jtcxWahNIKhg2hLmI
lBH2Lp4YY5sevLD98OsEJnIam+elDOWWCWd6FQ0kMv2YlfhOAb9+n3zRxhvXdFnR1QbVoq2q2IvV
pdD2lRrN9vOSU140CGZcrDB9cltD8pHA+GrxgfAWMMMI7ZfPYxFFT662ymg2ZSu3Fmpj82MKUeM2
ubbWijl6T7TZZmnbzdIGHBxM++ppU27Q9lxve6dOG3bzwK9OZogvrjbzWPpFrcnmiC09vlIrB1CC
2HYNjJBL5jCrna2WcEfVs/gBqqq6LNO20/bh1MNrhm+AqcgzxrgDlYvTKCFNX13AlBupjUg49jYb
cJiTAFGSb87NsQxr0Ch+Plz5JSwuYS2Kx8zVUTttdqba9jRN8QgWxYGFjCVaanO0COxwYwzaMJ3M
N3dsUYxMI38uta3qaoO1J+y5626uK49D7cAShF9zr6p26ubQ0g3em9q0NTA7T243qUMVpPPR63lF
EpPxjgZTQ+Yf1d//ECL/CUrEJAzFyfIfnJPr6W+H5Nsf+FMwEr+Zrg8G8qfu82euwvuNuLseLvJB
9vxVLLKJXABe8B1CF/qATEbr5wnZEb/ZwEhc0lu3pjkS07/BhnRsICa/5iqoptvkjTxO76EgYWFT
dv01V6HKvh8rPw1OQpbz2ci6ho1DK7/Otpt/lNXILvjN0SBqjLuR34yOm+Vxcz8ivzMeUYQRdRDC
x0fH7qOXfOHjfZbaPkl6uoRHQBn4G9yVbWMtb2YLqIwt8qv/otx+ehraxib1yvxcdMIlKD5GbduM
cghekrlGkFhuvk5/83gqbffgXhwTbQCN2grKbq6Qd3OIGH/zPlDviu8V/lFcYCRl4Tx+6ZmwuWKB
4TMNYxP96LX5FBvjfU5pAe2+SrNXJg3kO0iK8cscw2mzYJ//MGy7YSIjdqVctbP/2FDh48iv7I5P
ejzfL35rTpRzHPXDLw3jqa4y2hD+WMaX0bAge9xctBh/itBKbTt3VpLlGT3Ohf0HBN/kfaEpfyi8
qNu6Y5S8svgYz2s7KIN9p5MwCGc0b5WZJA+cGHC8hjo+pFMR7+MlDE6AAsa9qOfG3rAP4z2XTMGk
ezhyIPCVQhnH77YGHFc6oJRnnTr8UKagkQrmzqc/WYxY9kDk11aUy9MQ5ZrDZ3rLijyFty7kHJ7b
BcteZ20qyChNcIFIG/LiH/3hOvqlPMQqqQ+5ITpuIVHQr8O0LKBTLx6QxGLqT6Yf4KxZM9+csCh6
CJ5V8WBSHhCrIF6yh5R19mGNvj9+LQZAmB4k5oA4Sk1sOFnUzBpnDKOUenXUMwgwZYx4Vu0DRSus
gpnBzBUNLFox00zxUkCDOPVZiXTnJXP8CKP7BwBwNRxEv8iU8Tu7/jExLgcoa1pYemLYsP+GIuYx
UUjZ4yUa5uw42pXcLqHK7CMl5vG9MUMuFVOLWYI/swOd3vpcOaS9M+uQi9ecmtPD0ndx9iIF0b4R
hHOQ1gUZGyITe98c0+uENPlIoVOZxQc/XWty2AptU763s1PRqrgTS6vq9CI8drEvsdbxSq3omU4/
EsufAORrvS8O+DuiTqJsLs+O1gSnmzzYm+ZYHSJWKHaG1g/JiHjrETDtCUs333VlXvLxRnFUNU06
rUH6Wo2EgFRvO61Qyt6MdplWLdHtrG2qlcw2tstNgbhpaZWz1nrnXDtX0qMHBircu0Vrokqro7PW
SYnp8H0fbvLpqJXUKmj5DXQqKS4G6SBv02nVFdublpFWYq2yLbcpYShWUMLpbtCK7aS1W+kSBKD/
usiz18nhRKenvCqzQvBNtfbrZVpfDLunJeGDmSMQLwjFJoKxVwT5B/gVZ5N5XrKq06z7ZAxWwcTI
7CO3ojqns2s+Mz3FUyvQqnSo9WlxU6q1Zp1p9Rp7nPoIgjY1o5dQK9zQDZFDyV5miN+eVsFLrYf/
N3tntt04cmbdJ4IXhsB0S3AWSUnUrBsspTKFGQjMQDz9v6Gy/VeVp/a9b7pXu52ZEglEfMM5+4Q1
Hqz0e0hO/+nt4TNijltm6CgBxkcdIM1aXybs7jJrN7+n7mZqXp1lEs/xBKBumc6jCi02Dp7/BVXX
9mebOhUOecrwGqfEi5UL8eoWdrqOM2r6Scb0Rn3nPjJj6W/k6OQTh1TLmUKZwg48sUPtU1eAFXnz
I3Wrw9tEDBGld2Bw818Zho19pYTY9ww6T6Oh+RMdZTRtQ1PBoCj1IhhbgrexmtSX78QocFLLUsz8
0B16GiyDw3YKC4U3qe42+F51pLV8KPcjDfQmVAh9MLXlfNomE/omoAjzPxPCZPjMrQHVRTJ1UxDT
Fp4SdCW35AlgnNCJJh7KTNGIMLrWPVmuScrot03rFa90I2SqwcKeib0tu9cUBoBp91gCs6m8NUh5
QQAQ6Y/4u/Ovdhbdm2tE4sEFDXVP7mwEja7WtzlG6vOgOhKDddEucUoa9nbPzDl046R/SISFVzlu
rQ+r5ZG2rHo8oWwoz54h2/2k2cZt29pZMEE54a0a5weQiQtKRDOSC4NsKnOatROoz3Cvx3YaDNC8
ce94HJl5dGv4bbpPQi3BL9273iobPBfVhRWtrbRjVAI+UB31XMbbgpEREvo8fIpxgsWrQtrtO+Uf
822lDcnJHLJ235phDTbUmH4UXZ+xSpHq0Ros1shh6sL3zRMiwIBvPWEHNU+KVeWJVfKAaQoRMM9b
HV9tpzceIBmYW1Wlcj2PNcopBxLmi6xle2cpZ7qL22oJ2FxOe2706SPOcB9aMSRk0nwhMeG+xElk
QvVNeSqPdtPdd/3cpvTnltF1r3rtLMUtKfdGpr/OGuqgPc7qJnkR9AIlTUvl9NxEmY7jT1VwtlYl
LtJNb2DNJi+WzY3UJ/XTIwJoE2YzbTCZee4qhrsBe7AZiQYhd2M36sXjOE31LmEFteEhZQiNn3JN
pFp+by2TJLt0j32kyXXtoIT+3xz5/zRHZqKJKPhf18c3cDQ//qg+/u2P/K1CFn9hm8pRpbOOBJZu
UKX+faVqYlcQJuUuS1cB9ej/z5HRCP9tbozaGBmygWHJcqjuwKz8F1UxQ+h/qIp9RmCexZbX8mA2
/QmzREijl6fR5NwUplwCfRzXGNeOgRYHr0Crfe8iETMwFcqKZdVGviMbusbWNSYHquOpfMixsWsF
ol8HR9JGU0TChHsv5Ilmbjrg8nKJcpSXLGbD7G5JqihIa+yI8IoBAJsu1YFoNTybLCqJcz8Nom4/
s2i870TiIlEyNRfEueNuc4HFdtvW0VqaClm+p4DPqS4mI7jGtY2AYeFdEAxnNK1+KicjtwlvgSK7
cuHotfscanl9B9ske2jq0H9rc2XRtXPpGrxkQypvHChrDJRn/1UjKLTin5gdtZkgmic71Jc6O9iZ
kDGrSrzbDBjfW82odq351fiO7ZAbh552W/UzDkNset0qHUzIApUVE23cgZbdZarIDyn++3entetX
s7UYFxtV4n9WvveZT/PF05sUhWBWzAf+R3geese6TexE3/u+a2y61PKDibkk/x3Lr+/7tIzHQJ9n
fd2NOBtWFOF+QXB2xZEoQnCFo2EP+1JTxV2PpOh5iguUKc087tCGz/d+a85HLsZlIp1QuCIr0ZJ9
nKfJT54H+z7NYJNsBoDKt1iwkU3bTrNvq8lgrNuVj7FyKcG9vrrjinWDATch9TBL4bOwB/NFq/JW
rJzatG4rES2oLMrlwkXHOiSGuslxBw5r8mT6jWHCm9KW03CEPbO1QCLuc5GC/iI/TL1rcyG3XpJr
O2yE6oDJRH0yrnYPcWvIB6XP4aXX6upUaVFfsOvUZlK0lDMYWKEH0ZkOpedf/zdzPzHEZ81enJIE
MCP6qclB9EXZHFMJnbw8Mtsb82rtdmGd+lt04gxW4MVg3iMbblQbPUaQ+Pm/E/X/cqKauvj3E4fz
RzPnH+UfZCp//UN/PVNhlOLHcHUOL4FJixXc389Ul1xdX7exU9gccotv62+rOcv/i8uWzMPsxMn3
zSj9+xHr/oXlumWAPXUFIrf/Dj31pwOWf54DXcePCG3PN8ma+ePYodT7tCniDDBoZNiK2booT9FE
9FcBmTuIItv+7W7+l9i65S/8nSpm+QddNpE6NiQyX/4hx6jL/Rg4hDPvpylt7nXgQmBnxv/kr/zT
NGX5V7jHGKYI8nP+MWqjs1uMUzbYqBlnL+upqb7PqgZgJ2Laja6NrMjbZlwz3NeuLdCRp9/dqv/E
e2r7XLt/+jWREC0qI6I1+Gn8hR/4O5tM388eIB+3Y+1DS7AFtKK2uRvr+0HYHnVs3BzpKYgVmiEd
GysZWiGTF5loSYBJzn5gzo8Nuwqx4YFyJpYmMkSOdmPMcMtn/HdzIKZIOHONvNNJpnQVdthytHfe
PH9ROWZXK/WytYLBso857ogTgEFSUGkCmiXgKxwK8kllZDAxX+ZCGDHwme31ejIeHXzal2bMjEdz
Gqa7zupDFHSt/PAKdOABNPD5izWp2uJwGJ7znlSCNp3KU2gQi9WECTf1WJklmyK9eo8TwkeNSOcP
jlPin9oaY5vhOOHVZ2rRrYdW6tWBj2rJbjKoLchxEsLaUQnza+oupEGws+bjjCdxjZUmvrVrVZ4q
QQoreyQTu4qbNPdVPtD/Dy6JI4hOPXJZY3VWZHruQ70Y11aIoDvrzfq+LbrwqHp32jlwbQ54Afhx
rG54TvVieK5T5Tzw7TBbb3VzA+AlD3ra6c+ZHUcQMUAIkrGcn+IurN4A6vLNwOLR97gjeYfGJjxa
XemfHHIy9vQ689fYy/mJxKD5ifa8fXHonU7hFIlDHXXGY5+r9uU3UG9V+aei8PhEuO9YkYliZOrv
4O0DdkH0ZStDtorlYG5QpSBldmJ/1RtY+dnpNp+CZHuElgaG9ygFzbPXJuLeS9HXbGN5nT2tm3dO
0ucHVknyMrtyhHadYlAhxLYpNzra7INsPSoBBXXFFdq004wwu0Z0ClsH3fMF59NCAo+GX5kOTwtU
bbYtcl3n0DCq92Sqh+eQdNSzXw/8VUhqd5IokZUx8Rv7oyYvIbc1np/avtUifQgEKtuNI1J/1flx
ERAUx6M4kHj9y8iSeceFL24jwTcRDr7H7ELOayhiGDVyst6+RlrnDzf3bQA4iOLAVmlJiYQ2DK8O
YZSfoDrUuRzj+ckkNGpHTmxGQEedbVk5dz/1lLRpkhPGdRzlaoukHzx+xPdI9cNHvTyi6NWGXzP5
J1uFbJmFt+KbEE4172h15i+45fItj9zwmLfZ20hQ2BF9F6NM7ws7qT6sUFsx9mjDwqQMsN91c6ai
CsP+OTJ5NiFXZsnO1CtvLQRUvNAdfnUozS7knPFQTiZS5JgvynG1botEXt7KwhK3fjfatz3EmMcy
IXy3tx0QGp3gaXUztYU1Vb1bhT3fpJZmP0ze7MmVlnp+QKhg9RF5blsGiTVrzEnZO37/cl7MS8B+
U7tOsyzRcDMPOo9sGF9kq2XXGeqLB76Dz8dgLnVkp0pk2qgn+65inh5M4ZTsbPA0n5JOlq+poJsm
NNurX6Ew+adUn4npZexdXzrHjDzzxct8dL1vQ0XY5mfS9OItMQj9jfbIBEuxTzqllRtLR2J9nusx
tI9jZPXiCvsDGZ+Y5ifDm7uANpVpsUHQ87qulbPlOYStRuMO+rkC6YTCobz0FYKEjifsKLTsrtNb
Jp96ftXs/iIgfWxJHrDvVWNzdrqTdWns6CG0Q4LqajClLi9RZKr4UJjZE0ZnYwPKv9/0Yv6ReAWc
oqH/SSAwMIEy+oTnHMN/cKJVafTyBFln3GCBmYI2jLqfRtLWmyhpYe/U4ZYcFeM4qcxf46Jyg9y1
UXfLKLkIJeaz5sthDsDcHZ3UO2oZA9Ukr6FVSOhKB/ozSFzaJALsDzaunIzkjCLPvyLJJGVl0VXv
WJ/NAQXjdWafsDELzb9J40ieWycdwe3xwtZpYdwk8FY2PTCkg5r5Ik1j0A86sL994VZzIDvLY++p
McBYxlgDa/sdhCAZmFoBbBlk4r6PjAerYILoMH44GaVv5RuTz/6zlePoBHbta4p4Yr5DAmG6YW/K
xN3Su72XpK2d+hYMDTC+/hCNvrGmLqAKtsNlzBC2n1Y19rvIjrjzuMA9WHxccwzRO4I3nfpqLVxp
o8vabTT09Gkxbp+V703v3oLsZgYy3ZRTxMo1z7I3n3g3N3AmZ975oKhHlLPSQ+7gxYE7CIudlFXf
U515W5J9gVdJzleMEBwiOMXQCbQryXt1FnlLZK8CYYbVxzyYk2RHHse8Ve0mitgal0gSV3Nn2Efp
NNOTIuc3aAgCBfBY7sd8bQ1adTQaR31IzIoHcy7Uo4QEFQVG6+8nZfuHog/nO8ixaj2EfX3MiLMJ
HDMveNwzuOSMyzcty/h7F/0uxQHOb6KHRlbe0tvW2lCglswVvDOLcCzfSl9dB22Up88jiUgz/CF/
0LYEGVWMDYv73NC4yxN9PCSJNVkrMQzrCEfLc+5Fxi5PeOKh4MQHb5jgGI+hOFfwBQGRjdq1gAZ0
MWo1H1lfECCNDpswaUY5xS8R1Zd4SZr2v0OnxbgEUMPHsdeFiLMl5tg4yLggqjqJgc3nS351j+NX
rFx7ibU26WJuyN8m7Jo4XP2XLBbnKStXBzBQqg+A92o0p4XW7EhCtN9AICUJwVhJehJIZj4LK3X0
s9GKQUUrg2WL/eYPur4f4wxNBKkvLfTFqUTnG9vDjyo1qqDLx6UukPU9uPx87dSkp248cm1utCkH
1RLObsqMCybOobGG5uTXLWHBDYIAUsUqO0EYTCIZw+fKvp1NAJUqLuUPOlStDRoJ4Z7vBjfcUiKl
qcU9lBtqn9otUUqIZTmcZfcTc99IIPBokiCvZy0XjuQU/irz3FvLWQuvMkMxy5NOmeCSHEAks91T
EMUJG4NY2rcKFNpVQz3Cr5tYYN0IyfDWEZOeoKDIi6GVTSSswjaRm3hJATcUt/PcUxX+VnzViWk8
pgZBmUSrp97aZBxMnVyEEGSnBUVLGeo8TNAnW4CZdV1uTOJ01in0zYOFuOWUNwq4oN6O66KiHSX6
FxFcIYlYX8d2y+XuF5V2JbCgf05InAaPTKWBu1leIvX9U/j1q0X6ULJCO7UcyvjvvsgiBgLtu5Qn
5NQadxyD5U9LOtWw1iJn4NYeOCpZj4QrUty51Fo572IWEM+Q6/ju0Nt4ZaAXzbwjZHS+0ZmkbOJ+
GNdRxF1eUWy90VfjXJuX8tcHNeV2U34wW34FKxLGo1dM85c3SyAXKqw2ZZr4KyMZWwjQdgi4p8I+
c8iIKbn/903EPwmmRBrgQMuxXEZgnEB/7CEa08+qBYa/jzSzPoY+hyHlsAu+lIHIPbJBynur9tYD
X8x7O5MIAXmcD7vv7P/U0PwZpkML89tPgszZ4Mfxlz7y9/1MZSHlSutuLxIqf5zCvX3rOqynImLn
j7OgIIx9Ptku0qc7N6pQ+Le2tYeR8Q7NmAezJHIKvfh8U46yfu17IW4HRjpPIxX39j98cIwi/6H5
8gxrGUHCaEZ2+scfFuBa5g6a1e61xGIs0pbOwyx50XQjJVaq56njKuIBw1VtPGYd6RQ699QxK6fq
IyWyAsslRdC//6G+0x3/2PiSp2TiSeGHcsU/NL4RJkQEOVEL8YR9ZeD7VrhuGfmxB9CGXdP08Zqj
WW1mNh0LipcKKpU0r268vKZiyK6wluojdhG170O7+kluj3vvOZHcQB4mKEJrKkZFna2t//1Pbv+T
B9G1EOJBmMFq47gL4+L3Xz6rHUvm89jsWSumAWJUmW7qgmlnNYOmkkk5rv3Ycr8GcyaAHGbZVjPM
Dy+VL2MZWZuEAPGNZmOj72VRnYfGFG+DlOU5UVZ2o+uF9W6KLJ7ORIaUw00Tx94hdIxsTVAPIPWJ
FxqQerqP/MS+1Y1Ybkj7oV7FF3CigFRbsM3zjYip5vGFjetqOWFM0WvXIWqcB812568CUL69MkuB
J85qOWMd4VD3jlV+6FlKHuKwomanWaYvwa+mrRgY8oQ0Cw/mt1odj0N9T3z0cqb4S9meUdD7BQNk
QX7ig7AyuYHUxyQZKfQJTDY1qMHIIRri4TlSGiQz3zbz98bqM+fY5codTnU4RnxICYpFbWq7aWNH
GTDlXlphjkefhR17YtvsNHRL/EKl+VyFglz6eknQcAHTRwc0ysmaNR//QUhBH651JA5YVxJkLcPK
puK+8dmv/XRzMLeBGKnpGz1OF+JazG8cgUbET4DScZVPlPLuZOClh0gb0E7re7pvjlhsyi96SqtJ
NL0dtLbG5rrwpTpPDY2bFwv5Y077bNskXbJD1cH7lI08kaqjoYhLp3/ukvzdbegf1WTIN2/MrQQ2
JcSr78/Oz9CtQgPhw+fS0a5NaloHVLEMbVhR7sIs5tAj3SQ/dLZXfUyzVn0I1vfU+zmrOl7bbGt1
XnNHJ+qdZpAEq36k6Xfysn0pMXED9DYQhE+cRt3S25Wxn7P071CaC5VPw2qGcozDPCoOTZvStZSu
BXgoce8Lq+mfdQPYm1ma1YfdkqdCXPZ8Iw265zUYOW6ADkzji5kyUAJ5Ii8dam3eYMFp0oUl7Dav
ozMKhehcSMKKd6TV+9JYTQb/T0Tc9SeMPT6VAj51S3e4gler9mXMnVjLmqmcOXLlTLhjCkyQHJf2
zL4vL8z6FS2DdzJGxiyEu/mnCC3aMZldGLFM23cNF+iuxPwfVF45PAN+or0foTV5ywQI6ZS8FBnz
ITehTYY4rr483lK1STwl39ic3w2TK390PWkqiAzYmZaC2MgRlJsh+EtLbSmcl596Ej5DLIQWPBhV
vnwH1giGd3lVp+V81yFTgEzlmrKxqmynpiArB0w8tLiB9Ih5aV6TSaeBjydR3+tlwzdTpZQi33cx
sGNyr5n1zITWeTyqFL3MdSyHj2oZSlS5O9+oyIGnOjBd+34MzYkRDI93re+nHtKqiJh4WO1c339P
fJBqQERCgRg4BpMTdM/5ARhmwlifgir3HO/Uh6BnvscDGnvKH52o6WwZOPLRL4M8lXjzNgOzGcCL
/Go8NZ8VrxtiSJTR4WqcmIV5EdMrXU7ZtZZiIgQxzjDgeZRkfeVOd/UCwIrLjq84GsnlnBS/EWt9
0n3Q41D1Exj6SAI49Moo0+1A9hpU3pRHEFe/MRL0wRuDm86+NTPHfqDg0RsGX0P70qUNE0ElsvpV
WYgmkDOO9WfExgeNSTc/lRqveWg2+UFbhitI0zjW6OjD4/ekhs0SmiBKjSYoVcLfVJgMe2rFEWcZ
/PPf85vvS3LKmN2WVSwOmq790nW1lMvuYuHIC4qlutWRvHw/mlgRtlIwGsK9GF51Iy9PsjKzdW0L
7+R1LVBCgxkawFNmav1SK4+IhxDh02nh/+043DWz/VnlfvU+RRQ7jV77p9HlnK1G+DGrmCTQT720
+EJw1RlkhRSMchzKc0JV/dPyPNfNcgy3YdXegAFgIuknLjVv1vDHuUTxS7AxfIyXqTd1yXIL0KC9
Gx6PhFB9+7Ovw+ojNsLo1u1JMjaa5fkB/bin1WEY6fDrYCLPD9/lrYeNgyCWMrsWZMJuleCaZH9p
Pn7fDQZ5W8fei+JblyOfudMS7Yps99aNNHIw/dH3TrVPGVLPmfk4YvELFvpZ4CBFZ8PEFx87qfEo
SUxYJZg0DyTl5Ic518uTQp5+soE5H4rlO8D9Lt9aqEhy26iK4nw0OM1ENDzPI2WyBD950qvcfNSK
ksOWc+y1aj35FjvIAJlfOMH3SHDoGFp6pgyPEUs9DJaUny2niURS0mYQpyeekGqiOOlodr6lKh1a
/H1d5bwUsz5U7yCTGFCPzIytJKRV6CicLace1ybDZcDPy8PzfcxOwEh2TI7mG/RD0Qtd/YxE31xM
NUU7MYVqrOmuYWjzxN5T7TWkFHMwEFt76+ocb/HAe5T5FreWM0h6PItnTcM0MAGMf0dhUiSHUtj1
ccTK9gEUOtlZOh9KQwTArfIAe+cY65l6ae3GqlEtrmJGJryTDdPpsnPnMzlaxiPm8P6Xi9101/Gj
r0oKPIvoNpoQFonyR1s0lBw1ToADOGSaGJnEt6Zbvg+DzaemoH4fiJXlVRkyPoMuJ46thI3/SlWC
ax6ddMilrFc+dUtvJ5dRg/G8GmvKCTKtqCDnASRtzxdOlI46ZyYj9e//8/vFnIuUK0Yz+ubTBjR+
lVwqh1J1091kauD84jTZVWPFC51QVUauzSEz2DzZrGiVTSppos7SUXRkoztvpzb76oWqnA2CHH6/
ZVDstvJdmHSmkBaKYEb8TiouqqUdgwR+4/Hg5um47z3xppoI8MGyiQHCITe97fKPZVXvHbuwq1bf
5er/xNH/QRxtYqunQ/zX4o9zUpa/wJb+QSH91z/1NxshC0kPo6BtMx5CvfG7XaXvEpKzGAg9h/2T
YcOR+9uykpwcNnl0N2iELN8EQfl3PYiw2HBiz/fJBqMX42/+r/QgbO7+2NrpPiJV9NGea/ID6qbx
J0GIxQVadKLUb8AJE0KH6xcO1JpKCn5qZ0xykyF9rkCADBJUNPALhs/MMn9NU07NVKgE/ASCqDMv
l/Ar5hipepkUor5nw895ssfW+EHNHD0VE7d9Ejn2y0DhdmbcSqrByCxxm1QIjkFDa+4ZNKUQweBM
Pox8JJv7pkvLGzflFCwm+z5vOusHBPqQsQM7BabjjtnhwmE4+2RlYe+eWlUr6v3cGWGoiMLqf6Zq
boBatLj1Haw49NRbgkVgnGUAqK1Gt4LYtfo3KNsjg8+eLd45sxLuLzDGGNUzvtsHpvUFuF2zrLKN
zMPkycBUjDCLCi9oErhsB7bO1FY0jA+EPxD3QV77zpzSn3ntk9ThJssWsk6gSA+muSNvDxiBld05
oFiwW/mzdWYiFhZLVgi3a2kR+tOgGNp0hvYxZYIkDh38CLW0i3+SwfCm9s2F8cVpt1axW9uQELT2
aui5fR6QWm6MrneNQw/Vu8Io5IfPqvDcB+Df4WPTzaZ3aMLOWjIspJ1zdQsYKi7OmteBs2cD+ssN
MiCIfAZyWNX9VB4dAmlvOon0ruwL8NPcMCGLtHkeb6hnFypCJOONizXkWpeRAI8SRkWzzwym0B36
k5XZjQRzjKpcux6ZioFAbbH15jAk3KwwX6WyqMZVq6lHP3cRMXfR6CZ7oelIl5PG60sEwkhJ9E1f
UsHg1GfC3bY7s09nvT1QYpATU6RkDxkfUcsByTeHadK2yesoWhGYFIzYMsNxM+lhuXFwEB6SQV29
OPwG/S12tGpMg8RmuipIF6YcAE7d9EwzVrkibWfV2iZLCBUOTCrZA5Wa+5jh/Yb4eYj65mzPHsGj
2CfdhOSPWiGoInGEKjU8ulm5LZ2sfQJYcz8hRVg1/DPbSCEXKob5zdBHtXXdJER8Pj/oedoearr2
DVO89FQXGsm6NlJnBCrm0ddw72WtQXabRoR6QZTBUfQ56SBexXw1n9VBr3k1TSc3n/zZfC87j+0G
XoZVGndaILp02Fal26FmpCE+EPP8o6ma/NgkcL1rx+3XShX6hjnrrtL8oBWEc4IT4PPRWJ0UWhlE
teZrK8nwB2p+/MvmUqPNZWEQosp1ap3aTzSMm9GCMMjoCcss7amElD3LHd3LQ5eQaoQMygA+aYMm
I5/qjp8+vUntWWtW4dTJAyl9/S+qiXntxXhlXV62fQ1cL3OltSojhRCgrg/laD/UVn7NvOSEW27n
Nz0ABlM9Jk63q/TWP7rReG19yhNVmMR/z8Bq+fQjJw68QTy1db3z5umcsgJimtBPWxhv3WYIFdEA
oXh20G2vRmyNa6PIf+WCdsAsRweJeoygVkM7WxtG4HeURwyKOAQT74zVESMtmAdyMnyMbegZ7nWW
a5sCSHrgwo/m2ZKtUfJ9ODuzLdpAi33wO03+iUYrWbEt8Y8Ox+Wxb8jYwN6cXmK/S7n6kVzzVhj3
UVzfI78lzIxfSlXlZQJF9ZEvp1nWh+DiPALBb4CQiGti1g4EkS4O+MKarZyk/+bW8auutWxAzOkr
7kiaj9y2Z3cBYJQxxxzYWugfe4gVG9Jt/XtcKXRMyvEPRHJcQ6e5H4dO33JMeDdVqo3Iz0EZvXCu
9GsTTuCwklaXXmAeDajvMyJo+aK2elX3Fzuy46s1Tf65mfSrarRuLdLijTYd/L7f35J7vy1Z9K+m
VAJZLNtr6wD3InmMEZ6ebhn341bTKvGBAZfRUMztgAdnygx/l6TdY07c79YsVPgwZuNZanUTTEaX
Prla+mQz8FqB1/polf/qROyc2PfyHPeSvTs689gcMac1h8pJd0gLQz7FWuAwjerd6DWfpT3bG7tR
7V7vzEcZuhkPMOQOYuLz4cauR/0SG9a1JzUyb+NnJzOZNDCA1CsBPYqC3NF8clehglqCIKzlLJWa
d+e11g6I/HSd+OqKlRwiNjmO8t6zMDJec9tz1gBCedU0EWKTHM7uPGwgDx9d4H1be6jNm4bV5qoe
ZFJD4qziIJtzD7d5rw5x1e07mR6HJMx2VMRJEPkaHCn2VlxmeaBC3115I+OGVSV68Sk0vq9FvOhd
ZqWL+7hYmja3qc9shbQAk3C1YaMe/5CTgwHc7E/4VLgTxvzJEAgP2ev5g+JiTWFOmk33MMztpU7c
4hOmyd735tfUzfLNwO/jTFmVBYRNJzfDzHiqIXBFMJs1cczY6jLRQjNvC2u57lVs3NiJjbFUIyKr
7SPrDT6tvNJkZCQCNR0ZcV7GyTQUVnmH+Qn5e9UwVqELDmDilfu5wmFgGHhIiP3oTybzjyAxTbn3
exDSxIo8xdq4XM8MVasFYOnZl1F3zWcgAeWtHoFkWYs5F6z/ZpX2V1CT3sFvM3WcButJTLr8QcyM
BqawKBnc2e5IG2nlxogRRVRMqLhnzc3Q+Z+FNtwZsZtgjh67a2uXd2OpYR/LtHvoe/1tNiUvLVbk
bT851ZFV/IvXivwRdMDRhDKyMfj1Fjdu/c7xKvZLWM0HnqtmQ8BFg9tEIzmwGuKdQ8u18jyZBUWG
lyVphzc/itpNqYM8jIYxeyZbEIPX0HpfTs/KvLclLs3Yyj/gJ8wP7qgRv9wTfpXZMkBH4z7TGuIz
Ch09MN04fWSIpOP00tud7+bFyrImciDQao5bvjCs+JNFA+sxFEihp2yihnDQIv0pm+zHrGvu1ffL
4QWH7Eb3+/hCs2YDy+PKdlNpMARNGhEHUGzESupNftMqVdHUk86i2jI6G2a+77Iww5jr0gD1fnX1
mN8xWvbi/h69gbdXrlO/aMrfV908PQ4tITuGnxB64bPbPKG2+Vln3ienc76tWXqs+ybsn5LUQBZs
+TvpN+BvRy3ZhNLhgkh8B6crs5AYRlUZaFVqXkracfxfdn1KjVatgBzPJ8TO/n6sSLpy4/oTAs1C
6ssT9mxywI3g9e20seBLwCzuxjjfETHVboE0Z1xerVYiMfZJbXVme5tTCz7rY2PNTBtzj1RxMVvY
4CzjR5nbwP2Ij0NEQ1TIKsQfrBk5BUPPZ276HJYKsA8F8ICZRhFH2+vr0jJvQxoVi/e2bFCgMbNd
F1QeASBUUmmDIjSYRd40/ehus2KIHnCDdY1xptAKMEw+g3M4OOb4swodZ1fT1a6LTiJ5YKJxCGEA
rtRk+8iQ9R3f2tFO8RmhD5DrvKpSJpr9+9ARmWeqJbEEfd7azqtwBSiU+y+r0NSVjCRC2a0Qpud7
qzPh5DTpcCQuYxM21iWNU+spEaSd5dLxyG4rqpu0o1POXP9hVqT6DXVzbeJB7HTjB6JrCqaUcU1a
hE9GRCZJviSSaMJaM/+TsBablTeAzmycGaR0ne9VyXNXsIVegQs3gkorZZCIYe0teTBVwwCDbOWB
ZQE6CJXF7yOWGIcCf6t7fMTM75+mij23i5eQiXNxMzrJvE4Nr1jTqoBo6DQWjpEruRPz6lBhN/NH
6NzsWj/zsn+q5IyQy1H3XUGfYiKWRuVYshaXHSCGmYAuaTdnOEcDYyfNfEb2Akw1L4qnqSMhz2TO
xKhUE+R/o4G3qjxIY8LhYWhU1Skr1FNRy2mLMMkH0BwmP7PGWBuTq+4VIsnNlDsgwUipc8gre3KN
/FTHvbg05ISDYCq/KH4ZAcXtxkgV2VYw0PhKh9uJ5eVWkU391Ig0WeeiJ4pMEFYlgFZSdJPUNGtp
fkZchktmzIot+l34m174Q2+x3vtwfnfxmE0Y+V1t67dk5c25S9VjSP+WNJpLSarTBV1XUFT1GKi2
Adwr9PliokJCpk3Ei4N/3V0Qrq7vjifPcn9W9BuoMd5MT31E0sGm2PYn2lwopGm2HXN1CL1s2ChN
2+U4YT3QqwYJLSejTeW+zpq7OrEQvMQcj3FNfAs4ja2UtLeD2Vg7tI07s7IhsqTpDWtTLtBUP+qZ
98QcxiIUVH1Mbv8Z9tGPqgKdAHz0vu/ObhU+VfizGESV0bumsQjqmTAy6lJBZLknTK+vnqzWje9X
u4zLcYW8C5EfA0RQNbpxEkLep2gYAq1N9SW1CPlFxhrukoXVSHmm3aE9GHBeFZPiSkiJSyNjkKPh
/7F3ZrtxJGmWfpVC33vBzXwHpuci9mAEV1GkqBsHJUq+b+a7P31/Fpk5KbFzlF0D9MUA3dWoKmWJ
jAgPX/7lnO+YBq6r2ffbo+IM/jyr+JuF6GRlhSNEXwvMGXg4FEVMfIuXvEqLapskorjhkQUBa6os
4hTaSnkbdJzl/djJ7jAYE6FwqZvt08SI8F1KlmDrKuvqFzmKBA0hbD3l1M3Hsffz48DO7khVnR0D
cKR7OyjtXT0v0Qk0mbtTZf84K9QlTRXcBj5Y7DIxxHcnafvTEifuFZIpSGz5nF31iHR2zmirR7uc
qw0uTOJtzfQ6K8FkhBHosCWC+dlW0dmaoAD1iMSvBWjDbUNY194CVrxJB7qlAUXmrgs8xt4sC0OS
qPdDadmbiKALiD4MRvHbYj3pEfeVFjwWu/fXbp1aWwnO99YVnXvw8vkLyjXoINJj6plzxChqr8se
E5hK5yMcUUKRxuFGFBVlRRsTn50FcJaIC2x8z9qkRYzzsnZKyiC14E/n17fBuO65diJ3otyj69/Z
ku1iN8l1hcSb4AsWG9SNRzgRRGoSRLvT6QZb7uYzX71TbnOEkGkMhGE2/Ic+New9rTATF2tKXwaC
vvQqzcyueVTrHG66hZu5DU5lWwKLzlIWoyEouh6uhTHQfuCybk4eOW/s7/Lk0Ga2ts8QiMWe3zx1
WdNdtZX1vVmQFwa5wv0Tf5JLciO4u291FOtdqvgaq4wFVZAhDc7zcW2MhiDfNOmIAvKN04iZJpGF
ZIZZXEeu91T5Qbunvm7WEyyfVTtNu1KY+2hk3oGNhF7GiWetyOFX+T0cpqT7tlT1vVt1JHmRc6zw
6C6sypky0GdJq1wXTONXI7EDMmTez5R/bcYTd2XHDA9xlZMgnNUORct8NXKlrnut0jH7jnukIxR6
wuHL4KVfkDkcfbu5Y/NJZip4vQ0t5Ilb9FMdDiWCt2lLq8WZLKAEd0NLWKZIzJtF9HIPjYkxysJD
l0H9UdXiYU6No5/2W6yrZKM3SP5odJbyubEJWF2N4+jvZC4euXc+yDma+URDt83ckc7Lh/etaAc7
w1wtZLOBBKZJDZPxKkb4QtRU+aXsquA+jQy+SF9DJRuCsyDef8SNdkfGFtLUWkhWeCZOLMdb2Uph
rKZQNtjzwrulwUkfizD+5ovmpl3kKfPdV0vIXZ2/dqLYk/j4Xek9gukn87YUS7puC+jr8DRFStL9
0gzf647YzZx8+xhM47axAf23tbHO8OAzVPGZlSwpOWxlySwgBki+4q71GSrmnYq5QcMuU+60rrGD
3LL/kFcGNX29miIo/mQKtpuhmQFN9jzJa9xTZDbWgKraqVSbGE7y2BCigTCTrQG05YnomQkmwo4p
TnTFI4vMw0V42M3F3PRng2zEvY2GEqOxa6tjkjfhnc9dDUNXK5RTUBo3sQ+Ac3G7R8N2i3ZX+C2T
f2Vko1pbImbU5tIjzNw+ZJ/sUjsQDct0jpEDtUdFbE3Nc+/5NgHWk5d1yPuDlonFf8+8fv+tunkt
vrX/Sy8CvlJccJ+Lu//98x/b3/4cfas2r93rT3/YXuw+9/03NT98a/ucH/3Ns6L/5n/1f/zHfwlw
K7nE/mYS3+KXVMmPbNvff+jPQbxJvvxv7FqJL+gPVokDl49ZKVbEP81CoEhcekH8JsjEJFlnvPif
fkzTRBTs8RdMcDa+/a/M31G7vh+/ex4bA3KffeoSC5voz0ogBUa20RD8K5KsqTLzHAlet7LTUHIB
uvbwYkaFB2LAqR6SetZkHyZvjV+Y7M2CPt0SGWN+SLtsmbcACbLb2O/Ag7oGdPLAU3uifa2rruwF
Y8YE5bPjTz6JUUjfeAhk1PkzwK/TQHI82CVWBatK5uearNw77bbfF2YQ70OAFntCMajdo8JAY4Xc
Zr8ksTqyGnCv+1bfapc2NtZWPzO4LkYkMvhKxs8Z+kBoXB5JuhYKwX1q6MoBtfJD1djkDibGOB17
80uWLdUrYwH/mjiI0FoxXu0oIDE6j6wCdmAn3NsxnICXCjfIYXugLTrS99oHbPvG17FSzXevJhbZ
ItLpCCNCfYsm/OMoUmpxl8R1v2dzqh6gFY1XaeaZ1mrO0hm3Tyq/pWZFh+qA9WLaaNFHzZF7E5ll
dGrrxfhaupDYVoLN+o2xkEs9J80nEjwaxGPS3WexP3yM6677EAQdegTcQ+oL3oPoE3eFLGACTM3p
uhGZC4ztIYf55ZFO12N+rvnXMTAEmPo4WF+bCyRb2uMzIWk8Vfoy/4LHvTsEGq0tNGR70bjtxCQw
ZImcq0x19ZXSQG58LMSEOl678/CoyI2i74BPRhY5YZOa5k3Xy0CNo9Tz2zTuGyNqfpohlaxVVbh8
UA0HbzUnnJRsAyUt7PCpCfPHqrTj56xL4oyesbYo4aeq2mJ6SgWDAAcieXyhkyM8zBhZAyAABge9
vL+QzEHshbt4QTaSRwzp16NmnuPC1XmYgL++Q08EoFATmZGsyrxd9nUal3eJCyrCph04R4rcRvQ9
/Uoqv7iuOyM9S1ZQ8zq7sNiZq/GccjSiPbzQ2oM+sr8QU6hJeLVD3a/B7lVtFoelXoAiUvRRhwEr
vlkKJ7iPwjlej/DhkU/T2GNOdZVzA0R2+IpeKTviL2rWY6op84MGzkMzmU7LwrR3l2ogfaDR9LhS
oNQzmYdYH2h4PXNAOPaxRtoPF7o9+fPipQvykKKubPp70ZfNZzWbhKXXo3jNGPZQss7drJ1zgDZQ
vo1410iHPSSgelD5atI+/ASo+30orCdrMONTY8b2Fwp+XMrC5qRde2oB2x+V/ucUl+M1kahQ/ScN
+AdzA+t/vnD/Kfpg9tU6DsDXwQCOjghg9P/F0KEBbg3XU/Tu/M2pFSuulki4chv6YQn0kBJjnV8S
CJiJqZfOo8Vbsbeqj74OK2Cwxc6t0xEG2liw4dl/L1oMmSsMB92Wp3Cj2Tz21tdBCJTMZHDocITJ
rpONzQR8u+johKwSBNObrcZnx4w1lQ5ZqHqdt8AoxFvj5zD3A6qiB4m8Y19dMhoIWSWvwfaU+SJ1
iMOi4xwGaULUCC4pD54OfIBG0dwwDCMFItCBEOqSDYFfMAUdrBMjGsGkm5sZQRIhfGofJcZYfx48
nTRh69CJxgzIn3BMoihsHUpRXfIpWh1VMevQijRbED9VlyyLQMdaGDrgwtVRF40OvZjtUlyTvEsS
RndJxbAcgHZrArib25jAHuK5ZV0woBghDUtjlGth1h+iDHgVNp+RQS9shyLPmo0L7sHW3IdBEyAC
zYIYNBUi1XyIStjNfgIZEZVOv8eYGZJqhctqhdoOuIShOROBJk40JuyJxdIYikETKSrNpjAvmIrc
hFgxISuCXmHnjQvLwlaE+TyjvKS/mT27hHjhzxlzbgY1lqZh4NIEjRFOobGSADNvBUmyOwBy6sHF
2PbgCi+647YIUBuBxXEgyJ06tXxoUHA99KIN4f4lafg0orVCuM7Sb1V6JRUt5oUnv3R1JzByWflJ
Xd6Z/VTcAeOFJ4funfDozIbhzTKFHpsRKPs1bts87dZTMSc3vQx6hpFek1LwFgXoLJO362bE4LSk
la3aHCT1mBIsugIn4J4bwdtnPSevHacM6eKWLvxg+8o9phA4HqnlfJB8YK2+Wdp9Xl6M6J32pM/a
nR5gG/jAxglQFx/8K4N5cGOzcvYXuMqkPe5kOGB3XxpjOUQinykXZ0Yq7G23TYctKruY5Xvtm5fd
gvM9wWoPIuquyWHEOtpjH17s9rPIUIyQP8HWQrJUqSI4nIuNZ0z79CPt2NfH81FpFz/6J3XgduHt
UbwbtxkGQhpaObJaD5aYeG6kV8lEd7ZSzVTzOmjbrma2UvcyU+M+mIPgOGiugAor1IyaNcD1BHag
1AQC6wIjaC9gguXCKLjgCnpNLhgtDTFoU3gGGI0FjgkYB2mT27d0miG0sWA6tjwYsdCS4oq856up
OQmi1cgER9MT8FrGn80xzHDXwVYoL5iF5IJciJXGLwDVddYY3bxdMqTZHZuQ8TNyJuiLnXBfpKY4
SM1z6GJ90xwvmIdlHJ1lq5SU1YcSEEQiCZjZDrEf16fmgoowS1/GLBbG4CXRLAmHor25cy+ICeL8
GtYjrpvhCUmB8JylyzyH4fGFTwFqBlgFD36OfCVhWChgFlNgoXO0NOGiJmgQPCoBmOs0Gu8XIdmB
dipvCzRfRvzJqS0neZUul/gak7LpbNXIZpuxPAbaxb0WYpoG9pwRUQb9FaesVGyFhtI12leiOl4o
e6dn1rbl13SYJLktvfcomqi+aprkkZCUeYtyvjhC0anXHsoHcsh1nOUCL67/ji/hNe3cF68f+y9W
1VJB2Bj6Vq3Tv3iX9GLPz+9w/G5HuzDOfDly5StU02XWNd+txRnKVVcToUYfRsYWI+gkP6hq7u4t
Z8zmNaN8RlO1YinxSNS22haLXO7jhXqH/dPoFMZ/T190nXxVVVt9737uhC7dzZ9t0v9P3ZNl6lDJ
/7uO6ebb+I/Da1GDDFfffmqhfvvJP7gLl65IM2hM94cOypP/dBzNVjB1C6MFTX/qmJx/wq4TDqgS
kkbQq2Dq/72PIhsEdjl/HXGUAEL1r0EX3jMQEH7wi1xAOmAKNEDy5y6KaQlcQx/hYlYyGwLsxOTM
jZ5+OCh3vzlL/oF45a4iO63993+jH6x/9JtcXiQg9tOhjeM/aAp/NG101WDUQYC6u89ks5q8lmAv
b/DWdWZ321+/1Hvagn4pm8PiOXjA4Vm8e6mqCFF5RzBRpiHpVkmeZCcpmcWJiviOHM7toWDGj33K
sVE/z9XfvPx/OpxMiBAJcxsWgi/tfdA3O2sfKp9sDogOH2XhPftJ+zceGO0Y+ulg6pdwgPQFJt+b
fM8hUsqYQbaL5uCI8XFyrKc2wDfYS1pQ9Pucpf/ndP6Lb87SiJH3L0fTDoMJ6yyqfFPTJX5wW1kR
mWjo/duDPWKbirJC1IjBoRhlTlhc5ShByExuUIxFTWeuHIsZ+KrhkUg3m6lCbaCEkRsnIzB01KTZ
kRVZgKOjGgImlDTthKS2QVquZCPqcVVQAypqCRIjCusLDPN9NLTd95KEVOKKO1M+MXCt18Yc9MWG
27N1g/AuwPyaWZvenKenOcXQmxDUDPleegqrYRMUj66TR8+YESo6AmXdhxHuSKdDDu06zKwHmxVX
H3XRTY+5eBUVQUir00MPpvDGvb0sR5YF18yDh51VFN9tL3+oEvsrSoP7jjZwPdp+cVWb0+dooDcP
cBTgMeJ34v9cNlm9NPuscZK1KsXGadPxm4qD5uhhAKtnFINJUKmtLTEmjdXo3kwsf9eB4YZXMrKe
PMgHV2mcdOumRZwC3vsbWMrgcSpb0HYiTW+WoIkeO9cGDuEDXAuGaONVlNqwCAacAXm4TcnSuy5b
lP4xg9nQR3jmRKabbUc0JIDzxjkKjh3T1AlBoRc8Nt7gb2KoH2vpJ965NtMUkWNNTir2JqXcj3bp
Gc9xNgDcrFCpbf1pko+VyIZTrhKomhbGhESpDgo95JNTWDTktWA0xrgC9YB6gFOkaCjIKrTS6ViK
7UDLvRuS3HyyK6yihMhMzHMT2b+QyoACC3CTOBuLFz0mcbMQL1eJVegWZMk2LoqFMRHBcTFUeMZK
pO7rpVR3hWrPoNatl2bxu0eb9e5BB95ci8lyDwUgeDbAbrLru3LaQ4h9iZHeswZIWMOlnjUd7DYJ
7k0GEHssZ+p6iYzqrs/njaSfvY6gKDY0obm5UyO2TfiTUAwTFy6smBzsLoHdn7DR4kBYYvcuYcIQ
hvgW6UU9iP0i+oxJKabwdJ6nIbqyi7Bhpjze49D9yEYcDxYRbXub3fGpaxloJ/HQroaeUscIR7GX
FiUg/U1+ANZL9mbdknJUmSGuzMipbouZ5wZnNPkXK4PVzr0VNvNrazCuAW1YnocoNU5d5Mo9iE1G
2zmkcDYqGJEJnvM2jdnwakQRMWoODMNiUT+hr6vj+Woy/PDFz7oSMkoU7KMwHE9TSkikV/Xj2g2M
eN8OJv7XjCJE2tA06RmnNe7aYGW5+Xi1EGp31oXcLkzdAPV4lbLZwW3jevErE6znQDCQi7rOfEjo
wg9ysHBrhWfDz6MPWWXSZHgcaTaFV50NInYIyV5AwdltSFzDweEL7QhNr422YeXHIGZTNstbgjPe
Z7AAyNSH5XsMaTq2eM7v2ZDuOgr/Q2r06apiqkB+qibP4v7/qIThFdyeRmNTN6ra9bKyXtsBZ0AV
1y40/11TR9aj49TBuhSZKo+lN7R3vVFblJ6mf0yK0WKjHufr6RJnE7MaYb9QLzdhnnWSLWI9f6yE
n5+5IS1HAe+UGt55URVTDIg+xmpkPrDO65CxlhmfsfTsYx4AjCRNZp2RNvfkxCTctIV/zAf5MSti
9t+hYFziKzKtfIOWnMFjmBn+dRRm3wizT+mc2q3XS/u1N7HLpb013NY2C4iVk3PtcUtwb5M5nc6B
ixPJLaQ6UIXCqxyX8VM1jRa5dopXNkmsnte5ywXElnVKvwepkT+LsTEfmSnZ99aSuhsrD8Ra5EXa
riont5grxd3WLTm/xOROb0Ux00s1OgYMHkimvPTJiR165ABS7rpRuVZVg5hIGQRviTvO9/3i2Wc8
e2ND07QMt0XrGweW2S5bIO+rJyya1yHge29CJ2VF5HuPeTuJfYmugEEvPApvmJMDmcYs1NwgPvRY
xU7V1DsHhwnMrZuI7BAbUQTAgYgj6C9E1HL4h3j6KLhzbWAs+TsOErBL4ARrxxQ10ZjA0j7Yjbt1
x6J4Bnlkf54GN75xYSw8t6W1IcAF6W9aK3XTi7pDJZJy5jECIi+N1R+qa2PDw5ME1RbgZ6NwhUZh
e+T5OJL3a3HPaKbKc0+sj2YJdyNv+9/qiv8xK/ytWYFa+oeqSC9hfl+u6C3Pv//bdVV27xKPKKb0
z/xe3gsd8ScpxijKTFMEDibwP1CVwgW5xlraIsXP9GxtIvgj8ij4p2nCOjO5C6MdAt3+Z4lvA3SH
U4HVmf2G+y+iK23dLPxYw5mOSy9h8f8W931KfV21/lDD1ayQwf3MWJJq+mu2igVVzxjjm3QaN5sP
XpVZJTvhCCcO4676GpSVsc7Zer21ISLZlYf3GHOVGTcTaJmGdXDVeu7XRUkk4mXik9xA+ti5QgCS
PyeL3ZxJizPfUrDlAAr6jEwwk1RCTU1ibLJPDLf6iIzaQ+7fBMNwhV5Ljdeqdstt3EHuxWClV/Kz
C6RDBDZpx2G3Yil/NolIoBCsfUglabnIDWvMzwPjekYxMcvpYTJJpE198c11TPaUQHTtXeCHhImF
o+5wbDdOrvOBq6rPe+9gqF6H0hcpW8aknO6HxtjLtJebSgY4xieLvDOSltZFVOl3hYDxeXLo+dGh
Ia6cp3McECx80CpCIVAhCHDkfZWnKKE8S5GDLQgFRUuSq3bNjZi1KY9B5D6U6j37FZk4V/j72zs4
Nal7GoXnfOWI4C2lJg7VI7z05dgpqJ/2yVPRlG1TBaHNHuFn7JVfx2BuJkl4aWoDScm1rILlW7mj
Mi0GyGd2HHfAqRMo6BRUbVYPvXci9qJEkLYWjKglnN4461PmeEGkJjkcRYEemEJuDFKU4IzV3ICq
PfINYpDxVDn45S0pHtp2nu5QcBnTG6P7Wt/8Rft9BkIxWjeSYrMQH2CWix1THa+CW8Mq7BMp2T0z
7SIYzvBjsisXRSkHSmVhjHSpT48J8hZrq/Lsnuk5cfYJevAwzsbbdkbRaiZJymmJvmcz11m0NqQQ
V4TtVEBvzGUHdSTbZ0DZRFJPDx3IeNzoRi4psFVcwq3voivfZ/a+ti2O9lqmPjjmkifpNrdmwjAn
U+0YorSvlazzr7JrhLULMmybjPRYsHd+6KNCw8+KjJ6m66q1UIHaVpRfpcQhi4Nd9p/j1B669VLZ
zh2wUIRvlV1HnyNlmyfyZ4sdXhxjPwAQhx9nqmtitOq9gNV8X0K30nIuRse2CD024f7YrzJp0sAi
o0YNIVsEUTC7jwMO6JukCwk6gRFjn10SxK8YtSJngHG1yQgQ4D1iETHRBfd5dOPGbB43ve2eTc9r
P8VTFn5m8BfsgKkPrI4se5s1xF/1wqs/pu1yA7vJuddn9m0oWvJnTAvfRyOuF+A4PP3rbu0jqdsx
TWZRZlu1+b0ShA9WThZ9iupkOanGHs/VkOWHNkd3MNOR7dN0yPZh0oY83+r2TY4ZCe0u4UiRbRCP
YvnyDCzjaZHmbWmluGrQy56zZXDODIFZraXt+Ow0GGyJPpwAcCeWfAEwhlugn5cqWo25aT24sAm2
omyt74bno3DsOBq7bEm7Y9/lX5mDBNiOQjAbRj83Aaht1/5QW8QEIMwdqq+2P0eP6C8jc1XRD3xB
UIinmPaX31Ebx9zP5dqyahbJPd7a0URnTKAamltqYOBwKUDWMvIPwF+xXUOQ8FcQ+9Jd50SCE73v
kpMI4v4Rwy3iDo7PI4ld95zWaHDlDJqOVbCThcHBwJboQ0VvvCtfGVjuIa74bxMw9bsg95MDOfbl
GwvsYJObzDdXdQFccztXNtgnU4CsSB+6QvlHzcneZJzdHwQ8nmIFrlgi3LbC9dghZzFZRs6Tg8HF
85rkhhhm7uy9aX2u8kg34z1+tlHY6WYyXefF8UdabVEvDxXb8TU7o/EZXSN0HCutrmVeE7Y8eNNX
kEbI7KXVfY/Qyq0zIInbKo/b/WRL65PET3K7CHbOA4yLu7l0qp3Io+5Ooo06EUhvfvCEWrJ1SxXU
7KqqjbZt1Zivft2rjT31FXHkRtWhqI9xoKW9sbJFF31HMGUeyqH0XizG/hS+nFpbsj+hK3Tz4JIr
gVW4rLjz+/S9K88f3GvZLNGaK9La2ZEgR6EJ6pM/OvFVFaj6rhFoprrGZNszB/H8LZlR5TuYDNI1
YZzgCs2ZGKxYICFl6uSuSFuQx0XNc7+2ZUNGPSYQMRFkZzmyusaVka7BFKjzUlbjfe4Z237OgusG
Jw8TkjmJQxzIRnYdm6LZIB1LP+ftgEW7zetrr/ZxN42ipdSGtvhgQ7Q6DH43HaspTGx0CTbeXVz3
t2qos+ciqJpnugV1h6IuxFcdJqd+avBpjP7yUSh7JluzIoEdhc02BEyK1b9sGZbwaSsw9tLsjgR7
DlhXvP6jDUx2JhSjLTdGguLOdciHYIlq3jGTQCnm0aRclaOBzKHIxvlELkiRAXbGxuxXtsVx7MZP
9oQ0zhnw7eBTwcRGb7ZciUS4XyW/nzCQsEzuog5Gs5uawfO8OO3BtBce9D5kWE2jaJOdm2TuGeZL
TYcx4DZjykJzHIVsIzf+OJ2JDFO7Fpp/+Rsq9n+K478pjikY4ab/OTL8T8Xx8yuz7zLqqvLH8ffv
P/ZHfUwRjOuWQhaiu87HZsb4R30s7X96lovojqHmz6UxXzsTTse1f55+O/90bLhPWG4l6CKMxv+S
iuinwpiIbdRLBNAylkfIipro3fR7qZamB5fp3hdDXizrMpn6e5ZIncv0rGk//3Bg/mKWqn/Zn4Pb
y4sFAbFOFP02qHvn3Wg6ciYbWkeHM8iY6xdid+TjTDjEU5Z0yl25rNxfIlqI12BI1eH/4aXZ3zHi
dz2Xg/pzA5AYmUB2Kez7JYDuUgbKCBi5ARtmDuAKGtkJ4SMAeKABbahVJ79++Z9H1vqTe9KWqL4I
cOWLe//yTKuikuxk6z4vQI0iDRg6JNDIsOurpNIvNxWAH379mvLnpuf3F+VUsYUHu4xW6ufPXNYl
MvI6kCTLlfKxtHwQBwUUgR1+7uCpBt9zthOLF4f2Dvw4xov75tZtss8Nl+PQoLHd116UTofWUGw2
YQLZrwzkEbaEzmCKE5FRs9gkS2Vwd8J4E2+mHF/L30Cqf56///YxXG2DZ3MkTMt+5zL3RxIeJy+W
aF8MzpU+t49TTke185lqPObJXJ2mDAf1r4/ez2uU318V1Z+LxZ0XDt6dMK5h4hx3lLhPxQDg1SA/
isS7+LuZUq/MYpkeGGOJG8cDLLLCe/V30Gyu/XfXCnsvQHOei82e7cO7L2/A4URFOol7lwXVQ6Iv
GEb+0100NOLm1x9V/MWJYomAK8s3eUHkhD+fKBAVO5I9e3FvJ8H0gOCfOSjUfUZ1oWW1b5jI7dfB
dPXVacK5JoGQi8VIgeakGfXar9/NX31wy7S5W9LroWt898EllU3QmKGJ7aHhIrG9MK/OsitMKL4l
ENtfv9pfXSQetz2uS/7lOfLdZEDUqZkY1iDvVdvB7JuhvgEdm6pT75nVqVCpfbSwBJxYe3OWQ/QU
NwUavogeW5DjrR0tJ8MdpoeocYidykzpn7tsCHDRu0TExITB81tTrjLHLxFxB0Ss57tffwjxF7cX
D12pbQoeFfgO3l0iaR6BqJsDcR+GKaIWPJfqcDlvpq6oX5QqaBr9kfse5da5oIgFgLvkcAXmoDnU
1CpM7jOb2SIW9FwhBTfbN1+Z08Ov3+dfvU0o8L4NfB8+hfnubRoTnl4SpMW9A2+F/Al9mIFkQSRn
nffY5Orvzmz9BP3pKnJNQBiA+zFzOqYv3r9i0UUyZebd3o+1VZ2crnBew2DS/2al5F2bmlxjua27
CpMwpN0eEBGinZ+DDwkGgXpllXP3ZlVw11Pw4nvT4CJADcWNU58Tl0PU8tSg8k0gfrWDVyGNtPyz
YQB4YfuGWHDuq9OvDyOf4P3H4pPwPbP+tqXt0bP9fMEu6LnoVubovuLxyxJmXtQmxaV8i5997ugB
YkA2qTekHeBQI3fXyYAYfxfEERgJ6MyWCSKGmb1MJRbKgiQS+KywLWO3JeAETOtssTZxwmVjWksQ
rcx4ND7WRhF1G9ODK7YaibdzgIZ7cbsxpcmVQW9K21lojX2WArW1iam678suPvltgfSy8KsbHHNo
5v1Kmf2qZsD2CaNDdiuqOf8KZVVs0KwqYNwzngTe3xC/zToe7aqb43KTdDy/r9BpF9YKUAi9iRmz
eJzigEbTrujRMVChqxo8z6ifUMCmmjPveYhrG1YCrMQxkSg5YMArnEiBGSCxS62hZvpfGoMoxTVO
/S47LNPCXqJBYaKOspkTUtLxPGD67cHk1OBNTRiXH/AykwXr2TAN740RAcMqZZvqsKJEQrgmbrCu
7xgZ5rjqkEuHGz8dg6co7nnsZpwj3syoEQ/LHIBujBHdURoEW090QGWLynFeW8BFybr0udtQAnIj
HjCSPgBB4Mdm8KvxBteRAcw4hHYBPiH39OQg63kyi1j4WjjUm159BTYwna8hBzdnYwp8sYvmioSJ
VZ1M/hFDcnyDqaf76mN8r1aRjM09Ijq1CSySGlkVqJ3C9V41Vf0yghP7hCQzuZKDP21gsskvc1dV
aydpsNvAzt3Jxao+F0HrfKognq8at47fOFGmb1Efpt1qiaNyY/Z8PYiwu3KvohoAhvCGNSdWYRIY
EJYTXJbZMFhSVd2b3bDTYJcY1Y+Gw/7lNJQ+FqIrRItstD0mACYBN3E+V96m8Aofv2I3s8OnIWK0
HOokFyFHiQMZKpghiLibjdktGCGJoP5Egoxr8XazFMsHAsyCnYapix/y1x+qLONIA+CuTiYEGou7
vWG/MpCCn97mY41PA67Lx8lo+cbmsOOhMM8Wyzgv4L4CeD/ZJzNn5QpDDQ9Tsv74HWjk4QGrlm/W
hfebkwCPtNY0waeNDD6ggkQtX71m2Wuexj12D5KLl9m1X0NnxKWXmNSrHXbeO6xdzisJ6sHTKOGw
tUtsH93e5caDGPbs2QVTaRUTgtZwhfprKKf8+rlxeHN0HNWJsi586l223HD+qxNcNPnYmI7+SzDd
zl03cH/mdhayXsPfH2F/7/gnEdl5TDgSCh9pmvyDxcOHv/MdDo6SPKnxlCL3WqlYpDcolbnFBA7v
KmLieQ60Qkw6Lg/1xOCOerlHUsMRweDwEAXFoA5h5bdvmmnTrwNli8e27fmvl3db9D3GOquxpzsN
22a76yTzXXOpRbIc280t4Hp1iKJB3PQL38hAJOdpxlH4OIgFoIBM54c+od2w8pShQih5PHesnDez
rh5nybFntcSH4pLklTIWzm9ApKcHZsPt26BmJrVRSvVpZoPz6jMf3iIsAtCc87Rtgqh5Scm9QjOa
tPPDpVBY2OuxMU5z91Xq4AU9yHhhkhpsJ+mnbzbeSI6FZ1mEwRrmjRlzSbtVaN60DICrM6cR353U
77asGh48+CgPbcg7Ar1NEV5VTbB1RFa/oErmaQ6bzlDbUAZU6e3CfnKoCBE9Nq3inQ/8zLBi+MPI
vjEU+R6XAqfXpYqeDr791vywr+CgpUFKsoMzI6kA1t+kK69mmHw9gqk5x4UDP4PZfr7nscMbrGEV
LSvfKMkgxTIVfskNgqNW5eUSEuwgp90wKV0G8eTpNmq89+2xfYPAw3dUhz7FHX8MIsEDGBAc9zbs
I9Yxi0mKEEzzOTFd6+jyTd8w1fSOfJzqBL/dfUjmnhwCIyYGAfYaWwjw5uKm06enU+bixmTLn68y
u+c3p8zl7mw/nfvreoyM+FAQs0iV5pactX1MUObW5//OMMA5gTs745h1wg+ekFF5UAnZvG67xgRO
JwPOERKwnde4GDmmU61z3S83gQyu68OclBwVjJTBGSu+dUR+wwXn6pcvxg6Qur7q807UL6lg8RpE
fKuU+82hCS2+1UQym815kHMcYImegjIJn4yYZcOEu+RV+R3Xq4l1eyuTxXAhj3PFK0XGDiYUzkR7
Yg9xGhNuAY6gRt8KlXPzQZ0UtXfBFErGf5X+gtIGFfZOVmFzKJQIngh7YFfV0Y62wIMQXawgDlAD
yTEqPsxm6rziWQaBaRA8s4bUzaNp8sXjaCkOsiUxbOAwSIOcWXdQv4BC5kJvxDjdXT4hTyJqZGIP
opXCD7+/NLzQluuXRVhcohEtasKt21yNtLSPfcM/RIrD19LpKm3xR76nS8V4eWzOi8kZVedg+yw/
5rMvaBDOpUQxwPKq2Ki+p5PRR03VwxRs0lHky0bpt3NBNWZJaL/WPdaedRlHwTmHN/1gLjMcaM9a
rF3fQk5FOxxxO0oyLi5pI+tdxa1y2P5zyiMvx1v0ECeha2E18prDnDh5sXWCPnceJgUmYV2Odras
DdwLr2RlcNbwt4On/2DvzJbjNrJ1/Sr9AnAgkRhva2KxSBZHUaJvEJRpYZ4SM55+fwnKx6bsLceO
c9sXre62RQKFSmSu9a9/KCHGP+XMgS6zptIeogEWvKeCBNJin/ex1TwKZkgskTDjQS/6cEnSde+b
LCgxVSTY5ClFIt2S23gXa/Pc6mp9AO97kW7ch9RiX9Abq4o8Tpx17SJM4FjDIgn3aC+ZvyqOoft1
faKuDC9SgACUzI2d3Xi9zxLxzZ4F5WTDKY5m5X9fEMVY+N9qb0BkSUKfOhopmv18rp3XyAVLWVcF
Bi28FAxdxdm1cbIUDcKZ1NFoQ9YaSbV1yxIXo84p2YnmJTO2XmMBQignTZZNoj+QQVQMfC9F6I+y
R/7dTCGkdvSe4ixsPgJLTjw5sYuNpobP/a0XNpwwniXlAR/46a5PK3Z7mYhbSKgLQoeFRW0aAiVp
N/KqrDugnXVZsatQcjArCQ19fCODg2Djjbw2+gBi7BnJedzWQ8emUEUKZVJj+AHbVa/vNiVyFmOO
Zua6UT1PDwXhtXgD0ao9B9NM4edEfO5+HnxWNxG6eKfZahIbRS20PA5Ymk7HDuYdgzvU+dVlyTZ6
VubAXTg+nHBOfvwLdqYIF/XUOT1FSGRkAQYf+OCXaKD4vF4w3uEe5z32/lTcWtL5jdxpRg9B2h6d
vDEZMrKzE9STfovw3N54JAEwiaWlhoooeYEnjsc0qTmR5gRfjw7IM6BCmd1n5G48Z3zGFxgs40IW
UZ/KA9z2GcvqpurQMkzFJZh0eiNtRqpYRDgww6U1HQleLmHI1PiLh7jWfwumXNt9WxObIUUmFh6t
1fn7Cb9t89Tozf+U4v22bLEhoabqbbRBVl7ijFtZoDCgbD0GGOFoPBKsxNejipo/iXTkIUlnme5A
AEemRtijS6U3/2agxil0SYcAd3rIIkyxseQw8KUYeWd0o5xh63k1yoBXNYgbvI1Nxe0RmgHYZFXU
B9A7udNpPUzCmH17cZIq+72ixuR0CepgD10OEyID+QlyJ1bQ2hhGZlTWpzxPocSpjj2tcpEzMgSd
1NGLSY5IAkxcxzoQ5wjzk2dhdMwEF4K1XJnZWnDE96qFKxiLpRxufRGxW8HYs540vWe77psBk8C7
BTaZ3M9NqY0OdL1ZhxjWMv1Kil1YA1+N6KResnwaNxVap1fV8Ap1OYuHzN3sZFQOXBu9M+OTwwlE
bxcf8f5OfrcH12yvnLrnjUMsjjQ8a4Jr473CQLLcG5zMRVb69iX+PkTL07AxlmnpbzZ+36uLqmt7
wjgtCzlU2zmvJvP/J98XQHbIF5MtOA+PxEuJSiFO0qKTKJiynt1hdp9iEGuE4B5p487E+7BoL+L3
ktkxi294cGG7hkLLxNe38Pw96bzWgSvHT7Hqp09T7C7XsT0nn+o+wh2XN4TdmW6HaKbc6hn4uQUy
utmujTsFHQMLiCUo/b1UUB+tyDF+62vpvOErtvyeU1V+q/KppdwmZH5DXWWBXGjXD4qyC2JBGO9w
u2rXh2GOs05Tps0eA94Gn7wpOSdMr3ZR6iafi7qLHiFsDtO2L+BSZq1jXsy+M58DWRNqbHjZb1Uz
85ucktR2KuUyiO6W0qBjzc1oFFuvMxVytmBwX1ZY4b8Tnn+Z8FiYq/50wqM1Di+Vyv463/n+Q9/n
O574BTKwRZYFWPt3Pfj3+Q6xkkC4Fmai4DSa5QTQ/Af/yfkFWMoHB8NpGqt0D6jzD4mD+f9j1foR
BYON77iShATIT6aDCOFHwrwY3IbQnai6HOiRk21WRs6tRI93XvLR3/0cnPqI8b1fC2tCk2eBDEH8
iCUPrYnUmaaX/X8E/Rpmjv2eg3CFxUgHC/Y/v95HKGy9HnCiBe8Mbhn73A+YotJ+o7Vvcr1CcF6O
Jjl3Gzxf2eAmW16Wna7P5Fqo6p3z5xf/OJpYL+4g54fvyLcHDPQDcE7T1tIQQ3tdFJZgRV5QX+Ri
wHJfDwjW/jy0zH/7yP/wiJn/kWbpSr3W9LL5K5mtayHgjL5HPEIhprsMPunbgFAVSCtRDAhMUKWf
f8y/XRAdjmlyOVYv8MCP06vUNKbaalUAKzSkUffZzOa4A2LwpfGrDP/Yif7XWFLxt+dK6DVsQsYu
AQ8Xwt7HTzi3wlyicBqOPVtoBoMkbC3ceSAiaL9BXTEibjz7ecm5g0D6oRmc8rmsGUzgvJotJUP7
1nvAq9bqN2pwelqjOm6voRdPXzCa/JdV4Hj/cL8wxXj3EYoEvOw/3G9ZkNyWFl1/dDzodni3Y016
1UY5WHxUEQqEJ5AYT6KKZw4PzkGCbspofuDU48Q2Y9c9JS0tb7HW0LKleMTvnbWEqpUZxOKL85TE
RXwaTIsmAVcQaiPL5Dk0mbOIXW+1ABaGSrA2ma3FP6wHpkF5qfZrjVsbVKXrQCJMdNGyqKFyvvoD
4e/I1pdp2PtZY6VXSjrTHagQbWXigwwewQyMzxiWBuFDoyzFkgvThoLYa4mrx2QKc0XxO6t0wgdJ
wOKZbjqSJO37qZzH69KMaZzQ+4/wkW3bolBmI1DruGEaWhCgsaM7zBrAV2StJCjqnmVRJt3+gBAQ
zjhQmF/I4c7Ew4Omk9AD7KHMlIoLW5XXtczCfhYwqBjC+kWC5zwYjUG12hHHlSyJ8+qQ8wItfQ6m
Fwx+KB/hmtLgrzAKGC+fFA0WTB9m3sgZdK+NzVfGQQ4L5jXvKTyIoaEc1GhUH/ClLX4D6tYszuv7
ZC5qAXHl6MjDjCeRvw0mg0axHWgO39dqjBqr38YQtvubJJtAPgAAmH44fFgyeur2oh0HujhDzVl8
CrwwKegMjaboGInjaLXvbCv+DKIfPPs1++kORhf9xnuTgWDTfq3WhICo5uVfgbZZgTPDOEd7UCas
jCnDN2ftnRUCY2r9uqI5gkg67gZiEhIgnLZ+maaUFiiqMibEQ6/YTAMsSS97KLE1VC49hRxt6jRf
Axbr87enDtFs79v7OPO8HXT9uN02ZWCe17/ThbgWFCAH7BtLfDT4rPex1w27MQqCQ9+0LGBomdS7
XTbWx7ZNw/BKoJ6oMeEae+ydJj/Ap9MTSm46XzI1APw003OH5AW/Jb/IrOkRyqwJESaEBjQccuh/
2pGTHygxTjQvR9F5w4SiySjjU9viHnwxE7NMOExkzOS41aWTb2Igd9DXuO/Ca2sJ5hcEfOPbMBsN
8RWwAZO7cTas8XPL40feUZbDRWvF5bhZTJzWDH+AvENGPWScgaFI1D4RGRTvJ+2kEZYkMxHGuG00
cxgBGd5lfirPjq+lG8N4RKAzoUSppie36DHHqxGLuYQCnGm73W3rxeIL2bfNDu2JC7w9CWz+4u5h
BNyNNl04OL+CVUEQjmU7klQSJNPVQOTH0farCE2XCfN2Y1bL2Vd99Na0bJtukXinkry/c22WQbjp
F3smMXIs+MIBtCs4lJFuK5fuLUhi+s7W6KNkx+IOTnbYTeUuYPoFq9nzwmdZtl25A5H4hHOVAeWp
eS2Fh30vYif72KDcHviLJCht3vvZFWuNBf9nw748PXDMsZatsIwTJpZMAREpJxdz29UvjuiCZ21r
CvwY+YXmTjFmXaY4JJme2qK2acVm7JCYjmTj61T50XNKButVQZLJU2qY6ecUWwu6Oo3CMdKk3dF9
ml8HJpkeRNeBRfoV0rhivyTYpLV8jOggZOE7Jydf4GAtsBp+LZRhLJcg7L1/KQu1yHFL6Q/PUQkk
0zAl5Fe8tRx3r8rslAd1eA2qFd2RXRTDGg6evDhunvNOvc7FpHf/RDwjNel3ac9zQo3CPu/UIjmh
+7d+7Y0QGRF2D+ZNHYzeI9T5zNslw3jpyB7zVjk2eEbHwruyw0r5h6C0SvLrwaPINLGei9ivd9XU
Yr03MFja2bPV4NmQkzmNFi8sz+jW7K+5kPz9mhNLfQI9tMKvQFCJom2pw+qw4AWe4x+Y9fY2azPj
usiTnkdXYES1wOP8Mns+7iJ26d9iWWjiA09P7Qm8WRGah+0LNnnUIrWml8gR399MEyjGJgAvSXCL
Z7Ow80idld/OsDNT/2xojEQV6CZ3zCrbNzzMg2snhNmGWH1hH2Iax/ArMumhJsKBMVYn9WQXxZU4
v6OxjWuxp6dYDDwPFnfjdnoaC34jMbnTE5liBWo8hH8kf9j8gziD9ryZJNCfSyNc7CIrY7/XcNYc
D+yDgxPhEL9OLxC5GdvUr7hyymGC9Y/HCIaBMu+SMzI192bO8UpxYRlCkVnmlA1/3QI9BE9q7xkR
n2ImVSi+68bSLzd9PdrXY9+byIEcRkiqM9q3UmacHEIqVoS1NA6JypyPbeKwTxdOAvY1k9+CC07n
eFQMM33NxfttidIBjm/ilEoiNAyOrxXtYaIOtDzDGukGat918C+WnJkEYzHojkBSWMDfCFppuTVV
UL2MVlOTi+IM3HVS1HzWcVi4ZKnQjj7YTZ23nBYuwjO0xHHUZGRu+iYz12002e6pz1poy0njzI8h
qMKLGws21lnhvTPWagL7g+OOhXUvoqfRW9A+YkjoXtuL9Fv2RU885pVhnuo+Nr51qgku4n4Mpg33
TJWTGCAy1oQhBVGySgNBQQdzSzUcT5GagD2Up/HWaEr0E20qViEzDI71vvaJNUAO2ZVkCjOPIviT
r6kv9JSj5Ws0REPX0FmLqZgj4zKXILUiTxJMZrbRSXNUeuOjKxOjf8RVCkL3NhnjKPYf0IsFLkdV
HSwS5/SIifFhzrC1FJ9Sn2o5upjGztmgY58ewJmcfWLaOA+TCZHsCN+BIw2UcEEsMDWIx/z1lNkq
PkvS0Gj943nPf9BFMs485elSoyGNm4fKZ2fJhtj4MhlBcjI6tK5Dq+fxs18Qk+wKrJYwRM37cZWM
ubvSJL3G9IIre27DbVPI+8hnS5f4yh2EGYmdWkSxAfZqLiuihaD45+KBeL4QiSibxCYdVLIRGRVJ
5xbZN8gNUN+HKsQSqiqwXGiGascbOGJ5W34rcdQiSuA2mOzxknVNYdA3JmnZtXnrFBglDSap1e1c
kAXmNHtq4/BxcntcTDhEd2kTE7NAIKVtdvYNjJHynm+bc7mc8hMnX4EmNIO8jL3w1i/cfRTkN31G
FJrkUd2acx1BVHB7FISWPFdDkVZbRg8UkFNzkQc5MsvhThbigcqPzFS41t9gqjsnKQdssjDjDFL8
PUqPnBAfYHv5HX0QXwj5hRHO3I4c413Rm/AbqAgGZNicwC25rYPeQWItP12pYF6XAo41lnHpyrkh
7ZkJQg2bnN0mcRUrchm0RWQ4wQm/m7MxTbaDHsb+vG3TXcefdEu6Ux9CE8ZwAAsCCOLHtn8ZsLnl
xKuP9YpUUsaC4Ck9P/z5df7W/XAhITTFhrbfpnH72K0FIczBtOrqY457CDi354knho6gr/YE0ufa
unVZt8OfX/dvrb/+gCbaLpfO1KZT/HhdWvIc2v1UH9cJa2cQGUIgVT4dRmI61b4qyvnBdWP2Yhjm
VLk/v/pHguD6dJG70RXzgnMTKyfrL5IyzIpAT4RbHfFOpwFZfGU9+RpjT72W3b6LEOhsTM1uWmeq
7/Oj9Rb+i9j9G2JnYaHxl2/rb5zs8+9fFUSJ1w+I3fsPfUfsAuxFsBVh8+YIpxTVv+8PRrYWMzos
LNcnKwni6Z+AnUSwKC0N1WEHDeLHSv9/gN3/hYVNbsfHd5X3BmxO2JC6eH8cbuzjWs4p7mjN4uFa
FkswxJgZKksTWKTdpDN6dS+x55ohi3aNQpQC0YlE6fHJ8XGVarW/VF74WE2V3P6N0v5TFlXE9bSa
UnXan8qCNDRsLIa1B1IE+y/InQtqMA9Tq0H7WwWdn5xhKRACstpf1QNOWLWgoSO5Qp477ZMVascs
c/ALjLjMklIGP61gtdaCi5bR2Y/jyV6ttybtwsWEFpKJGRvwqfwqeMhjv3hQVvdMTbtckoyKl5d2
9XKJ1XzALEw9TJEMD1K7fzH2nPYwq7qTPlqxhMYSYnDFtLdjm4CaJGvypx684dXziuYICB/S7C4w
Lqlh2zso4PHnpsj6eYvIo97JaLBgv1FfeE4TPziTm+4HE/bWxjDL6VpFI8qrpv1EpcvpB9RDvIaN
ym9rorB+KrseWwkxfc2mSXHQDBnCDGNIrpukxDCzrJ3216RckGU1fIef8iwtzv44xGik4+WkCpvt
IUaHucsH39umJRl/mzQ0kjsraNOjkUe3mDenB/jGZEjHDla4UMyOJl4Y11Nc9tfkQyakgxR4GXTF
OD9S0vSHDHe+bYd/2i2bTnukzi9vvMYcrxGpzEeceORrasvqRH5C9wjUluNBkBnZvrRqQjpUbPmX
BNr3N4tozEMjPGMHEaK8N5i2P8Ki6l4IF8u/wYoxnyy4FTsXUSpSc8c4y8Q7RA4WaDwrPPKaqQyQ
wfjFF6mS4QD5rNyV6Gf2Y5ktFwj1DDKh1IS1Ydveiq6urtOpm7YBYbLNJmXh0HYaQfCbJGBXIXgX
mEUZiyyxDMCGf2+j+LovAQVwJg2abj+HxbIpzArn6hbmNSD06wAj7arkDL4gF60+2wq3jL6kyDCs
BeCljaYD+aPBtB8QJF7Xi20f86j2jyYj99/TMkrvzDooWVPRcps5aV1T5ofGbz40FOwqohbjlmZ0
yXjhuO2vysT12L/i+JSg9d0wxEx3TBqdL7iem5/VlE7XbpCZdDkteI8HFIeLZDPck3a5vJBIazn0
Y/V0RQZg9ATNz7n1Gxunwjq6GAYPC0uz7bAnRK+bObKbN8SSYk8sROnhVtn0RGt2BEe5bedlONqV
cJChTSCcStPw0gqEunRmeEYbwoVoAlFlwVRwVVg8s43UaM1ywmyjxtzjt0gxatTmDRBDOeqkYIy8
cFvcK0rOWxh50a2KbWvnNtDk8iQPYNURIPC5DWMPDoHfz494l8loW5e5sV9SER+ppIpTv2A5tikM
bwy3g9E4w6GsUUamoWQyjM1GVpwNzGSePQE/jCFcFZKE3DQhO0lSL7ulqN5y6K9aN1hMN3LxCpRX
mYP9QjoPxjNuOABuKcZRITLuaNox3qfGW1IodgcK2IUUHL+e7q3cFJ9VG5ZYWdSWqptD7lb45N4w
kfEnGlwZFf1kHVCLYXejLWBcPGIns2/NxxBv7tn9FHlM6x46bT97JNSLt/20gJQZDMd9MprqnU1Z
MT6qdIr83wiqDtHYxl5ujs6nYkjHxtv7NSEKB6Pvu/RtRnousgtmJ0pxcOFR9N864N/qAOmKn07u
tq+qypPy9/+89f85V+rtQz3w/sN/TPCcXwBcXajWrjYkc/WM43s94ONFQAGNxE9gAeXbkjr0+wRP
ur+wWpjFOCgnLH7sz4JAyl/4qxDELBnggBFgifCHyfXde5GOP/b/OhHBuOtjgYDfN9JQygPHRSlm
oov4WCB4WmSLMCsl3VYTkURADvduadFF76xBsbl1Q21WMHa8mEQVHN8JGLWwQsQLBj/grTXiYn6Q
y1Rk+8qpooZzpxIkDNWMjkwI3hAZiwTIhiLEvqwrSEe4ldiXnd1zes0WDj8kp8jLd1nImOaaWKcJ
BZQr/nUQh9ULrLf6pTYXSm/ixTRmXArysGNsVt4nFoHOf6tKSEKbvrL8+sJCDaaIBjb0j8gQ1CXj
QLizGoC/nu2CcUatWabE6MEd0xyJIhHTeyK5JkdBYKknT91GVplVp8pRlX9yAw8+rG9CsYIPymGu
SZWiJH5gW9vQwWaicXqCzvQYpCZqDqjFitTR1CQ0E1+1V8+C/VFVRn+UQyw/LSNYTyk181KagEx4
t8PXsKCMo+iHRJu6mnqJOgRqEORfMCPqlfYtVQlPYJW4JZr1if/Qijcp/traFRWa5j1HGrzoI27A
EXBzUHBzNajQmp+q6e29dDnk3GDiU9sZ1/QzWb+AcvPZgxU56kdTQrEiMqaMPZCDDKzFH0LIRWNC
9FCYDJeyCnBW1AAebbN+nqRDaExsKph+sK75J+9fKAQDoCOcYMFZev0Nr9gRX2nbfoFJCnN0XBVf
U4Y52c5s4TjeM+viI1SrwqUGkyA3qs0BXZ2857mMqQEWExO/DdIxo3JH0+6BLjcoMci10m49n5Xb
2vKA+tAgI2VcvsWhJsebQ8nQOB8fuqV1DjMB7DaMOMYzi9Wm995g4w28EnlqUVhPJVDFy4oKQz1i
oWdEBoUHwAB+0xJa/ElLyL3FehGthMIYvxlEx93AaqBW5psNZAexagWLGfNDd809j1Ydu2MWn2GB
goWDxavnjXX35pHFFu3NDqppPDa8hHiQ8gVXjKKxsgwgOiKDgPt0KgmuYOQeELaxZ+jGehO8ltcV
/p32kdxOeWkQBA7BfJTcd7L0oFaFZhZK6EOwaMeCFROKHhkWeEq0LxdNURv0OmGmxcxMw3u+JBSi
cHqmZaLll61kPwZfaAo0+W4eIPmucDnZG+HzuoRXNG3OULFU+mVfqcmhC8A+4uzRb0crmu+miFcB
a83qyo4pWw8Ww9rnd8S1g2Ant3Xu61GZVkq99/7vvHLNLMJHnIe3oiGN5u8mImleVr5V49QoBWGr
QxUcK7itKUPGTQ1cXsFJjQp8ojWTfKV5LvivEbPjjAMOZzBaPRNdTdJqFqOutXkfkCUQg6LFEJBq
eD7roG4FgWcTU9QNE1t5udKtRs1sXxod4N6tQoqKUEMgQsNn/th7bSzv0mbA6dtQWHvsu2gJdmZe
e0fXUebhHZRuJgMIPjYUyTYZ60dO9A6HpYV1tCf1jzeMISk3BKAJDdDCquFhbifsZNI+2CczocsS
u4aHTDO//DKDgEzWPb+HSAjooBkQUErw+5Op9VAdvCueIAjtQw1jDdv3OGteMhO+boBB2gWm3tbT
yrJwsxyvZD9m3PHYBgGDFyYCEGMXPvCUZawoI8CDd0fkt3gKTeQ1p6jygERlWcC4o4Il9EXrm3rb
AkAdNDcy1wTZNrHYmkU4s6ZCoB+0Di7R0VvVwn42ccFlGltqhnYPQzB15hFCkyJGTxforBfRQhKo
SlbpSFScu1m5XUkViKcCsgaSpaLWhrmBRo1IjapmrGA0OmZh/PQWZbBYk9hhdQdcAtMYhgQJlOYr
u4aV2gvdjK5r3oZSuappuUsoZPzZey4iAM31dxyhuZmrWGEYRdNhcOOgHYVbxf4GIgzXOpZ6PQaz
5rI3ML4NufBFvm9paSuA9kB/WUpOyBDtMvVbfHsbfA4V/bEh7myXtyvPYVpu+5HHK0Gg1jeuGHz7
eSy7SWynxlHxYd1ZqyoGtx/RKj2LhOig5zGK5uyzQ4ebbHNb71JiGOllYvhygVYZEFFf3Iu4t5gp
lG/4yAeXqq71YdCY+nAONTFuFRyMiyavUz7zBvuVX4vNFMelANGf4/nI9iMLuLJRTwmxicgbE8gN
luCqYIiH7soLmU/hTRzk90tKZ2QmuQeRvTOi51VaUXbAtye7NDWzV0/GK95J4lLYYpiCjhadK+YO
7ltVFs+wlNUpCKceOuaMMQF1iFRPgGCXVaAPIoI58yeav5r8xt6/o7sxQ97dQR5UQ1xug97kDEek
uiI9JNoOWFd8SryGWe1chr82nbU3LDRNLXqwreq8LWJd3oFNX4jCGI9dN1+2cV9DLAzwabvD7b7a
ErLwGQf9Q123zcFwveCutodNWngPoQU483lmDmRwThBqEF5ivlOwq2JTBCcGFiKzZ2tXwy3aWa61
kMQKiQMBV2OnW9IdiqPAGhl9kV2TNmpn8pCV1hAQ5rsczB7Rp0McNXGD3ghj1ioZ5R5ml6SyY8Bp
rLZR29MkEosYXHXSXm79qfNOLRqMey+ZADcmoybqdxSfbDFUNwZGFbfJkvknzwpZvQLs2419LID8
tAblryeIFpnXXxH2RnMH+C03reFMr7ldpZ9mr/hkpyTWXedNa983Gdmy8E5Hf2svKgDUl8O3Fv7A
19jvEHWPAcgmi2zfELW589WsiNFMASeGZtjNqEvhANVYx9g2QEgv2/TGVzGKM56X+5Z2fnlYekCg
OU9MJKfjp0BHaGcJ6SJeOP4KRwL5WOp9jZppfoidmUkyQXsHmXnpxuocdd+aPFbylt29MxXTb1D7
n9AdY2YLmHDjJ/FyXyyzs628vjhU5NddhMHgXddBYu+jpn1qgh6fL+VSGe3boqluuiVkiyLQbusg
uNpH1A2nHvXDCXqTcXSCqr3Mgt6+riRJ4Dy0cj9gXMp4AiPIqWn8vUEA5CZlx8JPt8juQOfwGvVP
xpKJWw4BzMxtopwwi3IvcyIH7iPy5WQpy6NltOqCtpGadSaKeIoC2EIZXxiiPuOlpVHf4Y0XYDDk
3PcJecNdWZoPmUr9a/SR3SdcrozruajxWzF8j58bqV2/dkOOfWVoWZhBTmVDoFpXfUkp3/XIk9gW
1jezcEsxzPBGaZxNtyHhHLOAXebbh94jJzCtsgIfH897NbKCiZKe6QkyObeDUu3BIE6bBHdvxFZn
6foLM0Tf6MAW2rL5R7sFW1nCuuPuciidtzqO7L3VCT0gN3O9W4nLGSOm11CRrrQLq3b6gunDnupa
UQkmZon2yszQ1djuE9x9VGVRqIo93qaQKRLLOzK2kRdE5M671sJq0RlJRb0G/8RCtJY93Fw2EvCv
Ztc55gO5pLnYR06uCL7wmmVKH5JQgH+ItNDWYEs7RG9s/tEhTmFUQKuqsccaSGqMYpj1MPtleNG5
scHGpBL36Gf9+GxkrYUm0UVOuEl6Ee8UmIBK42bvuaq6SVrei0R243Pt+vnl4sL5CCDyHIj6WPZ9
rJkGqYdvC3jEpzGafJa4LCrbOCUY7w6klvUFVvWYRkRaJXeOh679rCOdkZ77N25WMi2lGngsesv8
QvyvqzYElobAog2jxs+tW/cmDGzixk9GIxaLKGiZBmCoEoI7MIlB5RTRuIW3YReMVLP4Dm8m+Ov+
S9jk6OXCNB2RMxrjbMIFcfAdkhceEqXFQXlmExAWtYY5RuTqmr18wVCKU1fnprukrPoyOgDzOMVV
w+C0OeBOypzWdApoUAPOeGrv9NSgGG1Rr5VjSyHiDjZnU8IgeT6ZmiS5CvSY7ObbotHinECzp/6C
/X9vpv9qvv3jnIjWWavAMeCAC0ob/QNLE89fpm9dkqIuDBiiF1Ulp8+LvfTtFxutcUOEakA1UkEF
QiM8Zhy+P78Bnfn0YRLHHfiMG/gvHQolfzQZGGNXVIvVRUcHEa7WubZMX/tAhNZZGG0cUWyG9UUi
kzi66upwKfe124bnqGTA7WPMcMYTmKry53f1D49F6wIcJoPgGn+jkZayDyvM2qLju7nFxOkPZ4nY
dioy5AUd3nzFri8WiiNjiOqXn1/9B88C5i48DyYp+j+U4DjQfAQ0SqTffYns/OjMqDchlDUzNqIt
+VQpX0g8O4QjSLw/njIvNC6F5oSUdm6nVwM0BOvWduchWzZm1kXxsdMddN1EZfptJfaNpdaW/MsN
//1LhPgpGKgy9YNz9iPtdggijCJw4SWoesCVD95W32q6qZZ3wDJstsh2MImb2uaVSN75oenAKpqY
Xj6pJvVQlM2/TCCFxnz+OuANBB6O0sY9yPak4Bj++AgNhwAQJD8xgZGIaTcrH3HVLLZAPCTRrrST
VSAMdRUZhdbClCOEyQuhOJIRN9W6B+PJ/vxRyX+6MRdSguv6TJ7/Nhv1oPDhfN7Ex9qNqFCxcK3y
fhMgz/QmqiLZlo84N6IaQW3MjjGhGc5Og20ND709BKimNdkRyy26ZUzXqYtFRxtrJDRRkb1Qviea
dZmH2nhGaawHziFvtoHJAaWppybyJOHjvL03pUkxTg/9olGAcq7R7IWaFDmkyIV0Hfe62oqUaG3J
myARmg7o54/D+nFAzvfk4dXkCnAD2w1+pInHwsCsAVbehYwd9kCrWiAj+r1udVYx4MrahJc8GI+l
pRlrUxFzW3PSL49T4PK0Ion0fussBsG8uc3/5GHx54TdZbRf4SFp6XnzSHQoJmAjhL1jRdROgbwY
peAe1xh1XGZNEncs5lOMc2aICz4NAaDpf7HopJv/FYuGGf+XdfEPM+nh9e3jRFquP/IdgRaCsTM8
BhmY7Irsh38i0MJic/xDNGIxg8b5w3PpSgTOTgyuv8+gJXoS2BBAHj6CiHU8/QPE/DPIWVg/vMUm
ZaC+DKoKGNwWyPPH7SXu7GkoVS1vvLD1nmd0ufD1BNiHs+QmCoCi0Zbt1ckVQSPIem3wEllIiR+p
hC56bKIg8dE3fXHiJTtX5KnFV800ECFu1Q0jrB4TvmdoN8MXBJhq10Uzs616tpgNDj6j2brDvmRy
Y9i2/TiLB9oLQOYhHG7pVOgctOIcf9BFecumCdV4SNh2j55KgU1VNvSI1ufugpejrjZ1zHB1G0UV
To7GjDTUnmfPPcSTP0ZHdCxLv0Owan5N+7ydN4QFZ2+NZzS3SeQMxWYci+k2pHwFdcL2wdwVdTHT
BkxJ5l1Ws7KxXhU9hrTMjfi3snVq69T7IGhN7DTzZWSUTrrD6XsyTj43CJ6Gx1iBsQbGDPcg4dV9
ACnxYUmz4bahj61TqH+7MS4w/wvbivRDds5jAX2pwQi84tBMmKHeEXKV4UiIlrSrb2RmferquvOW
ejeGZtU1x1A4MDeLkBgF78Jn9Ea5phJzMXdQvVVpogTyp7P0lqIUWywijUvkm1WPPUjUxO42ZRpS
ltk+8cGCGfzV7DzyYcAsYoNpjoDu5iThMJ0zwJAg3DM8V8GmRh9bwOXDoJiGkLMr2jpGnFJ/itk4
4NkhoIk5bSdxBcZC1Oto4o0BNicooVdR8I8ivLIUOcm7xm4HvXDIZqGWd5aDMaXkCZAMOebDqev6
vjbPYi7STipwixbwuNhkKPRa8SXC8NhaXhj0zaV660YAZ1JYs2XJw/v/bnhrPOu/bnjsPj/f8Mb/
nH5X7e/zx7Hb+mN/jN3kL+hlAFvY9/4g2/whnMPnEPqNr42tqA+tv9BwBObg7E1aH2R5Hnvmn1ug
/0vAr2Mb1NQsSiL3/zJ1kz9GrOK/iL7LwSHR9znAMdH/uAVajSIYo3fUMRiMBKsAJWEgoH/IrmKo
91cYGDfDY+S04akyk7hnPFZ293FtDMVFloo52yqFryJsY9xivbCXm7BHvGnV+Ich37eTe3BROMBZ
KTdRgKvqQn7aOcpELHdklIZPk1U6XwgLeM0Jroz4VU8Drv6PXVYt9wiynoivJMe7RMKyqdw8bGng
YMdgfbzc9OzXJenyvnho3QoBRd3RQWZwgzYUi9ZDWY7ZqVV4P1eFj0yn5gdHF09WmqnpXKBrg9Yv
xEO4WMa+aI3gW2upyuQFl4z9hmJRl9HANsI4K6tf5SA6MhjbYLvYbUpwMQ8KIQkJ6V78le8/2RpI
C5C/iwGGQqYW/8IXVlBt06K/XEgO33qy5wdbZySFFIyMHG63CIrgM3VaE21LhB9fvKJbbtx6CLaM
NpZjQQDhEe8Q/MuNnqsLH5OcMiVWuUWr8D/sndl23MjVdF/lfwFoYUwAtwBq5DyIpHSDRU2Y5zmf
/t9JWbak9tftvu8re9nNLlaxAJyMExE7XDKIhLgl/N4J8HbSEbwMYJFQVCDnmG2ifZgmy3kAesut
QbBvvMSS7uuHxTHKp61A+4zmZDJeepqFcC6viKqwJtL1xsMP/k2mC+VDVhefi3RNv2ggFq5blsWH
t99vUL8V3+x+AyCu0ySFZxtbKauB0BVgCfd6P9UHIjhziEwroc7wIQ/eNrLfmaeUvVRmArswJpEG
01gUy6Wgbzc9xqVRyCPmj97apw69DgfKKtCmcp4n1BU1xVnaxDx7mw6rMZ8BLGSJ+dJqjBx7o908
/cBXBQoVdXovvtcW53wahohXz0Iqnp0MDKbjPFCKXT6RrCwf0rbfXrCED5debfmPuZy9fWqZvYjw
Q1hnCJHJRdzBec231gpKlmcXGupb6Imco3QxwvyZG95kLrEBOazu6oNDOWhAIzLN4agW9IzmLdC4
etkOnj34ZKlN69sirKUNkYKqBj88kQ/s+bAT95hzx/S6KBv+XfRstHvRCKzsof3dvTv3jZtzli6G
+7jyt6tMLkVoAZ6I5KjHVxXJlzWEHOkdiJYYxMBT66mcvOJQeSvLx4Je4TJax6zyDoWhDw9jY784
YzldVujDPCq3PITLo+q3J6lJpMHyihooOpoGQ4h95sk4tF0wAZNOlTidvETessnrSS6Wze0gZHU3
aJbYL9tW3TqZbZzJMZCjMbtkV5EyPUpXjDvC9fKc2kqGK0wiPUvpWO9XjlkB6ru3BjH70mBZGX1s
fKYhS/6MLxVow309zkRpmtEm8RPnkm3EoB261hquJjx1N3j7igv8Qs4t2rUJp3BG4dXdgVgVTWVx
znnRByzid9kULavuvsxSy65iw0g+b32eQ+NuTgjAqOGtX0S1sMQS0GCT5gF5B1GHOj/zKjufi17L
8eMfk6bqHjpfb3MKUowUNWxG2teKWr5fnU3HM9TRPwZa6Cz1tnnShLMdiKvo5s7aqLeGes72f1dv
klFjLkc7InM17KypdgwuZWcxgqlcdCJsYrtYYoaodJXDs8/7t04MWGt+aqvGHSIhk/5MNU0KNUtg
oCoW+D1BBQ+F90+2JJSpyyrErds+pBogfRQubfrYz0i0sM5DcaAQZEPRypDXc1OwFBDtEBLBXw8p
W9pw2arXhkKaHSkJE4Z0514326Q9FgVb32AyU7n3lzW3eIlypJvNkz2zG/X/bs2JnMOxvDMFhqxo
EFP84e3O0hVj/M3HrXEuG65Qk4Z8SNPqKkLMQ5AGjPrU08MSCQ0GNbjaZuausfGE6RtRH9aE2zPG
LNPmcljMe2CbvBCl62tUsz8nFoN4crXoCwXXdPv59TV2i43eqaLZoqaR4w7TiLzqPcP5Xl74j1fp
r8clVWX6b/TcH8+HzTR/fZ20q69r1k1ff5uZ1M/+OCjqyoZsCwcRVweN8vNBUQep4kBawVJK5fCb
i+mHVcnlhxhwfM9Ux7pfhibmKZyB2J1VN7OJVvl3hiZHWZV/UqV03+flqTWw2a0CPPxd2OsgccgF
Ke6SjE62vdqQIAbWIu5o73TkXe541LMs+XbMkH0q7dRgqnB6iuLc+shGUT+AIN2+9FYy4eDUWyek
mWaWF2st3K9dX5KGw97by+5YA/ACToEPCWvJAzqq9CasEZNpAlco3Rp3pr4lmDaZRGSe+jc0vY7u
3cwfwrC4jsa+3R6suo/HUCzzqH8orYU6YQXTIl3Upw0J63MGxjlcPReY1wxrge1PItkhpJeQVbvW
e0hNckxLHurkU+EpVfbIJiFHChweiXQLY+dhwy3156xzRzkRq5w9swoHvar1CzwRBeRqvaOrZ+j3
btdutw51N+CrtyXnR8WmyY9trbvZ1T+Hlv/l0KLU7j+9Cp++EjSsx5+vvn/9zI8Ti/EOsRVBhLyL
yddboYZ+nFisdzZKrM6jmsexgVPvP6rNW9UHooxaQOALVKGCH8kB8x1925wwuF5w9qlu+L+h2vx2
8ZkARg2QqfyGvIht6+r//ymV4hnAGlnuOEePvh0SRylW86Szgp/uTP/DRsWDpMR7pPcCtYpP4reN
SjzN9FmCWDxOOTVedAv6oDrWuPmoRpDbSiA2lxIUUsST5K8WB+rv9fP9BYcm3dBC93Sfjw2B6re3
SDMCFj5id8fE9imTcvuBGPtKEwZTWnGfA0J+Tfyq9YOhzqxokFv2ddXYpu5EL6yIkmHK+oiDHsbZ
KzEsaB2xRZg5g5djIsrLGB741re7IUk4RA1ufF+B7Yv+/AP8r29CFZbgU0YfN3+nzuq93RLyk/6R
NaVJ3q2R+0rDA5ThEXjfkZqmyLXAjqYRmAsN/c1CQ6UBzk3W3SM13beipsCS5L+HVQ7rjk+72X72
ivK0+jOVnJhdHqtsGrHOyZFyCCBVf7HV4iv7h78D9eS+QQyLEmKlUf78VRtY5E0shn3u4wRUe12W
wUpL5sFt8m9//mkpofGnJ8rbX9zDYUvoiucKZ/FfX8mZAYy0oOeOM26GI74y/njC6879aHV3uoNl
7M9f77eL6O31fJ0yHzZjfMn+UEFuEPGvtJLXS7L+jjvKEMiJ7N6fv8p/+fxUYbflsBOkQvb356Tf
c7soF8079iYbR49PrbX87FgMf9VP8rbg/O3zc0w88xwtuS/84aaQs4PxCfx6R5Ox8STdwdyloLIP
m2qA2CqqPLHJcqrACVjcbzMu4LYURWTnRnyfMgdeVI7T3fWgWlkyzTzNiavjBeMpCn8eNuO5IVN8
yPhuvsc/R+Eb7glboyyVMD+djbzI2irYoGdmx8EUw/MiZHb880/ze9PPL+8S4ZsYIvZtKn5xuakt
zE+3vtiMaU+U/XpcFC0QXtlywqA7nLQOlmDDGh/CUvONqR7OoCIO8uXNj7RkTPvZUDxCRSZs3yCF
I7jCTtT6s0Fs8NrxN/ujq6iGZEF3vbGYD4ZfdWyecCOEvYjLRxhV/j6VQDxHRUlMKbOMakVORHE1
8jn5yO2sOApFV0wm0znOirjI0yU9VpAtd1YisiODEXFoxWjEMW0cBqvxHglr5qdcY19TE4sZlfr8
OeXBE1Yc/U5gNOFW4oig9VrChKwUHXKOhbNrZ9Om6KSl7WQSYCRHI2mORd8UTyOQyVLRJmvFnXT8
dvuybdglPEWlTIrROjixnZOlF6kZyqIVkaZIlg5B/8d2GqpnN0mLb+TCmjUodB9PhkKLYe5tsBk1
eNNeXHyNkauYmbT7lKdccTQ5FYobodiapMzUAFhlyw3c2e5TnSsnIThO6qlzeqGLr1oBqVMjUxLR
T53sNLc/VxXHy1IY3a4w/dM6a/U1qRG8lmu9AAFVPFDNrQ8cNC/V5xmBnwNQp+ihg+KIGrBtqYmE
VLam+omyuOrSVtxR7Q1BSmpHXoOWUNldlbrReb6gSsEtNRvfO9GOYb32sRhuYX0O9WnUJz/s3IG9
tL2vUyioKHx4nzrLem0UI7VITTyi7Up2qDHr/n29DVPYFOvCn2ZF4FKs1QXoapoi/ccwj7m3zacR
9yPN15j7VTbrC+WFdJgKo73b+vIqi+H24eQoEKTKiY45iK90fjKj6oTlTfzAemJTQQ6W4KHOk6s4
ER9TxY5NFUU2NuDJ5r143sbi1azqOlropgi1XGCFxtNIkUVvXLrrtKDnQKltZklWTPVxTzlOx1HR
bF1sGdyiqKYwqjoPbWK3F5oH/7YY1jrcFBMXbMTGLwMnNwUtGqaF0qVwhcx8uebFjXgMFextPQFo
d8mwPyTQd1HttQtKSpvLUbF5e3SB13wZgD9grPFY14JzDHQzb2/kG9wXYh+c382wTyl58KOhKMBu
w+UitI30OIxQUzJSowmlAaavLpBjGqvGoPpzP9vJS46T+otwh+3FmvvlDHRlJknvA0xNWvuy17UW
a3oRhyyu5tNkcH1pW4FDv9yoAOXw7w4GTnrflfCpOoH7TadkZdXk+t6eoQ5yBEiph07anV02MFu3
CZu+BRvEEF19maGpktAkRU+Qq77M66loOcxQEui3JN9FM20HTXiUdg96AR143r7NY78015xiSooc
GQroU9M54ZsFIEIO/1nCk4MOV5pZ9and6fNi7njH/RkhyQRuvRVoJvp2gfw1PEt/sW9MLtTrDaI0
nQUxXif8gs381cj7JfJLXR63PO8/py4eKUpk3ac0G+vL2iHQrenMF2VDOwRqJNPJzMhHm7QeiASw
TRTjxe+CyeAMBCmtuC8Tu3uhZqGICl0udDcwF2pOux3Kgk6hBXlr32KBe6Igsjx1GQXcUkv1Y5nj
Zsx73iRgYbTesonPEkHsuG1We22lMj67gyqIWWAjYCl1SIU1dbvz+5l3XmTpja9jcXUmC8viSIKV
AHByI90WaRzhk58x/XJ4JoICC7ynDGYhCaITvKNvIdaEQW6bdVgSjkXu7Cw/dW4Mbgy06VMe09IP
cdTJe4S+O8VnZhUnbGPhB8yR/XmmIA6tMt2+MQPPTxn+p53VmN05B9xI2syxzYOhV90hrjXnAmi6
dr/xAnhrqDwho+CSIXC21PmIn0rVGamSH93FWxIXyXTf6xjWkNKNF91zLgZU/IM7d81hyE25BMyL
1oWz6oex46Zg9JOFrKaahlTnECVJIpzLPN03qpWoqadHI9ZM8HcjTJKCigiMeLd9XPsznefJfOjf
Wo74+Kmi7G2vSy97vJNouBs0T1yG00YMlZ6MHh04vvTjiooP6o1ZjtZ4sNLrdTHXSp7eHu//yEZ/
KRux5/9pEvqDbBS9Fg243v8ecFM/+q9zq09UDT1ImXEYkWBR4Rv4OfBu02Ogm45HbaMSlH64Dd4Q
vbT+2RRIqF0Yo/ePc6vzzsd0hKKkm5jaWNH9rXOry+v/NORD4HE5sQoceibiEfgfdez7aXzjrNkO
FOSal5IzciIP2ZBsYxw1ph5U23CljTYZloq9ONebk3cBp2z5gViO4JrOjOMwt9olu/KJHlytgnPR
NSDZ5XDVJPUx7a3p7HU8hezSFxfNVGsPXQ3FljSadjFmnkLKVuJhxsxMb4s/0tDT0LVttF0TVKrT
Rgz4Avj3GXuTrFcd+HNsHfKOECq/N1RBJzly94G0UfVnFHxU1S6+W2R3sw5NpMxbAXxg49gNrElg
ZxShW4qzYQMmnwo/oknny0QCLJpyhOVq7vOwBz1zFfdJsltG9vWzjkaE8tyVg7bDs2nsibfIAw8S
LrvEPOAwqJ/9bc53AzNsJEt7V679TV9s9g4b2PjamyMhK7ci4+DQnW1VVAUZFUxOPikbszHnaQaV
7J75roHKYUjSWSZLtGZjuGvb+Qj29abffB3GSSFpbcmQ300fg5beWrAUHYvgGNSPhVQt4IFyOGPz
vkoNTKUYXu/VbXk3xu7Br6Zja7PGj0uTYm2/6UMAsnpkxjoGrxyceLo9OeOM3g7ZdQdSc4xGcJ1R
uU1J2DuaoJpn+lQNgDjXtTq3tZFdtAjvIX3Tu0a6ey1jMeTIro6mAp92hqsv6Bxx9GP/PDIlhF5h
UiQsY+1ps0gu4FV34GtCG7Wmdd2bduIHLHC3k8lu49FlPXUaDG+OXHfp9iDHnD0ZYAzJq25HNe0S
dHTT8jMJuL6EVHa+kX9sOe9cUBF+Iq1QhaZjddE09Etg4ZZOLbqH/Q4/dEluusi7x2YQT94qL3Nz
cYMEHuteq/HL04GZHty2epVO/jHvRvuQN3FPpG6pd5DntXNn+l9t4mAcOnwnUt38LCEDsfCV8Prk
zm/yZk/18abyNGVI9TU5CgO61VDqgTE6JxofjY+bLY2w6IeLVSs+yc1edysdYruc5u+jU3O0lrL2
SKzzXaDtoItcBqVjKmHM2rTrh8Siuqgw+hdtGKuocNc4olhqDodm6w6Gx1+wsXx7L1gU72Mrf9+b
IrmiGLLaW96nxB/085pQOe60QnssbaMacKenduSWWXZfzQVUnoHNF5ix7dBCMX6krsGL6OAt7iXn
92gY5BXL0HIPBHmhRi4Ve+a/KnJM3d3Vq3qem5p+S+mOxJtUVDtsdGk4OYUZpaOVB+wLxcngORYy
mc5HoqCn0ZnNCzzPU6QhTL+fYNLvJy+2IpPcRMi0w3N6qbpAdxoclE6uv99ioLOjZnAsmzu5H9PW
Df1JEsGURf1QaNZ2G2PTPhvjsDhwhwBwh4tWpDvRehyNx0qEU4nPxqLMbs+vOl26GoYAQgaXNVVs
h6YQ15pdfMpmATW0xmY+d0TwJ/yCkSv5PFsikkcXDAbocv3bGqce0NrGOasOD05y44PuZSfMtuLs
SZewWe/cC3o8d0RHG5SAlTF5KUVk0+cYmJ3/GVDwfUZWlmH5toThxOCbGQdYSF8rW277sgdvPLqX
2cI/P3DwosNKBR/qeu8mWh9StNVGmypGAhPCUGRnr12TwK/xiKc15noEHZAEZYGmvnjTiLzlbcAs
GjPq646vVCL6q81091NlvvqdqtXK2FjNlE88xGaahJXr76ZNC3QutcNqd19nkDyBK7f42ulz66CX
ULEhVRf7vIRvVWwkKDn7YIvyK+/ISfamKc2PQgyXeWLnp8FZn7xlcDGmijEsN0ucJj2rH31/fi7x
lUVt634V6QJeNs7GcEk47xvThWuP6AWeCcCxx1oEiYvAqGC+72/LlG7B2Eq9MO66b30/6VHm27jr
5dQcbJs2jZiShl23jOUlEdf+YK/AFRwL7HGZ18FgpR/9jebAzd6OSCvGhRRKpTC3bj96JeERj1es
pXzEeJXdDhBhc4OH0KrFHMoX+PaFkZT7fnKcQK+cBxWzjcDuZBdbN5ySntqFebbQZ8bJDDj36xFW
PvGhLNaXJZ6mo7u5X5rJJLeblOl+MsflsNartiePSmoD+t3NWM63euJSeGLb6hdfrtqOYrHRYfld
xfcNUDxcgNl+7TKsIsIuT0aqPU9+mwcdvHQra03uhdN08mYJmiXLeno9YnHk/pudU6J1h0TjLrd4
BIannpM01GnrkEnL2SfkWPZm2cLZsVvjkLj58zJnzklq3uM2DszGHaF2Lflmaa17Bh0QqwyLDOxW
GHunoSfesCv97LXkdBubJ7nkrrrvyXJEi7fRO/KJebwe39vgxQeWPZ7W+fVxJSxst3CBKbJZnij9
qlwF8BVDDmKAb1/l3TC2+wvpYE6/6iKjzdAZrGNnNtnMbrnFv/HemjCmU+qzbXBzkp0zwFohN9XJ
dsnokQE9c2/ZOAH6DxDnalmfe2seXD/MG9X0hbWlzIDdBOypZd//sxHCkfA/+HZJhaBc/9972Zs0
a35eB6kYCT/wr7Ha0985BBl0pmOXzcvP6yB6Izz8uSQG2PP9y9D7Y6w23tHkgMBnGQjnaov077Ha
8t6pEiis4paJyQ1x/e+M1cbvIrMLcBefHCd0Cz8Vq6dfp2pIGcmc1o5zovytjSMzl8V9qiRbOqjm
ECw6hgncYnsmKLmHjhOfPSwKH3gwr++d2ms/2CIfnnVqXp+TlcP9T5/k7Xdx9s+SOfx2ps7b5xc0
Ldgwv838PuaYGF3fPuWz3bw6qU1/ExQsFIcVqbnDvHlAGmGaaBscbn/+2uRufjlxsEzAckhpuzoV
oRi/9Xr8fOLAIUqlxZR1pziJXyroSzhmpsy/Knw8FJFoHffS1L1a8DEJ92K1/ew9Qkn2cZW1/OJO
AxHIFmLQOSkxPRdiKg9j2U/FjupJcecyRW3hSsTuBD5kvDRaq90zK9uUb6MK5WvFfZoe3eomNTca
j12D24Tudd2GR44y5WmSFN94NGF2gTUKZupcmB8gmhdBQ1Q+IK5AFTtFrzsqUKZ7nDE1CUi7Jgw/
Wl6xTyhcTUO6+QjlZrb+rKGS0vLtPk6r7MF6sZ4j7Cra+rq3Cf5oqUqK9Y01HzdiFGFBBVOQk/hj
He4ucxckKBIhZFjohua6vdS5auTVBt+4dJacoa/fxmcYTZgIMx1XTqAb6Toje3jk6Kxi2y9pKQ6r
j9FMs01EWaC73b2KZ95RzJsZEVtKFvANyI+GLHAfecScd8tEp9R+tlaPDiAuJSr1vQQLVNcJSsxJ
SD8aU5Pu6tFdphOA1zLB3lKP92s2MeYZ1jLEQSYMfU/cHJGsjkfqMwJHtAY2x0RaF/Xa6wwmSWYu
iB/ECYnQ2/xZof0dmQNNDfwdkbvFcV7cfPN2qSPq26Lu1z3NKyY7BLztzFMjT234VsZeRz7b9yMe
q42w/UGaHqXLqTnvCz3b+whDEVeqf8JtX91Lyr+xZTZTfpa5l0eeM7qA1ehRlEjSO79sR5hSPZvB
keiYDNzcJHXHI39lkOf0esC5aFzEmreefc+In6xcpf+WlIdQ6TrpV3vRZ+CaxuoAznWrrxhcaaum
WBaAppPVVeAb1I8gekvHCoTbizzi2nugxpl+auinE7pOHmO2fjB6jHNtAP+4QSajyiQJ8zVm8evR
JfalzgnUUE3W5wdTb5Yv1BhU7ITht2FJajE86FdD5/fZ65yVZXv0a7IrN8PQo+xNkkWxbuXzi2qQ
9y83h+WtpNpzCmN/Wnuuik4bP8OxRmLs/bFLQ4EpL9uNU19ruyb2tqt5M9g4Dbo7GrtphtP8sFnN
th1x6uHi0OJaZfnrHoZhP8Hl/EhxB/uuQh2YyXA5YLqSpdCPmExTHgXInX26ZG3UMRu/Ao2B60NW
iq/6CpiJvoziHmyxuhmSqyd8kNU3uZzca3MCxkfhmM+r9eq9bSk+3T6WxrLr8AerTJM9PI+ZyCn7
ymZ+ew4+8ggjRh6zZmmJADv079LFRxOJMxMRThcu5B32vFULJn2dPuk5k+QVKCBHv/bjhRxla7bN
K2UMHP/oA8Blpm7lqAB8TnY+mbsxf7OuauMMQMCUT+UAgKsJi8WSxXCABRcDReNJYGyvDrgevT17
c6bzHwUN7YgY5WYwIRPtkMv8UidrmQ2Yh536ddrGiq9OL4eLppfiuhsMfmOypY22XyaylqorDC2d
3rkbultoYEdOZo06GPmKtp+Q32saLqyMMf0GwldXhfQCNU4EU2o+rY2Lf1Wfx7S6rMAY5NwS5cJ3
l8a6E30T3nxtdzStERB04imqh979SI53wWyb9YUflomsjajBPqOD9ts8tiWdu3xoDK25TsXmgwAV
eRPEng5miWD1rliG5tNgjO+xNosTML7cURbR5W4SpVVGWmHH88GjssEOgHVVhPgblB/byeO9gdnz
KrXmmFy2RlNjyjz/aFKPIBgFJ+ezQ0M/YTPLQH9dil1uNvSHldQBX9pwAC6ofEwvJxeQYsBsyfK+
81pn5629cWFp5XjySTFQ/DbEuAl5zkjesr9Ftt9RQWt0lWvCVxgGytIa+Jaccti+HurF2rj7zQKS
K/dxAhiJY+9XhORgqKzh+e05+o8y+1fKrO38OTbopv9Kh8avo+Pbj/zw8RniHWlAPCym71oon2ir
PxRZ00attTBWkJPlW6jaSX+MjuKdKdDVMPn8OxfxQ5FlquSyxPzDNEPcUPf/zujIuPnrfITMis+G
MRXPFM9pJtxfZ8dimGSxTH4G5Z0bix+iYiIV9ICUb/y4te07W3Rg+ZpSrxF3YjxOyH9zJsIinptl
vUYOw7nrgrEPhjFjt3yffk8SOSgXhR4KumIC+seKI9ervtyOYOq+VHqLLTVwMe94YW+kIPPMyWio
gWg4WXnzofFt7NJpl5+rvDa+WVTBN4FPbviTpkp+V2r8zm5hd2ynEky8o1veOwwmh0Q2MrJYcrHA
yniOcRKbpoCHeFUEsmwJCUjL1t67uvbJI3VG4zrVEZje3WuRztkpw0JImY6dndzZmT4u6vbKOIcA
2tcive9dr0iBjK3bLQ6s2Gc/t1T9zmp5x0xxEsjdQPljBHqAFBxm7WTOWDMli/iU4T18P6Dt5NeO
Sb8Q1WnuTdbrNIJv2YpWVIIRDUcwAuAkfNw9waBTYPTgOiPoBf4S20u8NTVVpj6ht22Nkwek9hj/
E9otnfz8+qdMxOmFXFb6Fxi2nIOwVzbhtTXvfCyUeLepSDD2LgtBhkL8PM9bz9M3STra2j13rs7a
UNMuB4YZT0EVS+/GKxZ34hBv85XIZcbNx13TQUY5t6M+EqW7fWB47MQt78TUQ5OhYGXFmK5Rpk9A
lHWyvZWWp9/cHpEwTbLiOGT2tF8SS0SO8qAz2bl3nWQ6Bc1RJJEJbvquEAjsW4OYwi7NuNMcf9nV
c0Xtve0iCfW9I74sIPUidPfpml2DRIr/zrxONsakfVdr7aX9hsXWvzOy2VYvELN9hwI71AG6IhAx
ODS1t3bRpc1J1plhB7pFW00dpB4CHT0zA/X9cYH2HDAHeB6ROZw+NqRBPr27aUj4W0ljdh/o0M8o
B8Pd0D6V/ex2KEWwyrdUYcv7N4Q5MrYyqZvJQFsrCi9EgjZJv1Sdu7X40dzCDUpvq7TLmcbQgR6m
tbkeNC+7nBVdXcT1wlY/Vdz1AQT7Rmn/dlrf+OyIbXWPdiv0lMVuaTYUztilEYzGNhrh8oZ81/vK
3eNVyW6zFWpVmHYzjv6GxlCu7Nija8Vqtwxsb662/y04wflSUiDcRaZmW2GT8teM2rlSp5c3Sl2O
kSXBnabodT0lJO7VKqvluhwA3fX00rDssBJ6eQ1bY6fowpIqNTe71hDQZvKBCp/nGDoAvEpR9UzF
1xuRKJOzrQ/QP8YckOekfdbeYH3DG7iPfdDmXI+NNTArdzgj9sm0NS8YEnU78KhleZTSM5He4rav
D/yPOCYwIo/jkTvR9mB3/tqcTAeJLGRENcWh1FMwuW/tbFbT9t8W+CbOBDjAYlMtH+bCnNvjUqQG
iYh4g4beajyvh0G/knFu3tmE7OsgtqEo7/KEu5kzUSpfbF1+kKvlnXPNYzPvLdq6Xq4GHEqXRLyM
eCX6Qb142JVGArsz42/VQBSVeWTiQrnT6FGd99aUlpHwc/MCo7+/szzgiTstU51qdroaj/TbZrT6
lSZ/58JO8k995+avBGe09xi95g+c7OeeQ6Ntc63Z60xYQ1q7yhDaeGLdRMsexSrDTtCb21/wD9j0
p2iqbQo9o90oPfJohDjbVArhYwa37rTo81vJqYkdSBqa6PVgS0WPX6JmjD1iv0JljmkuTsaAdj6K
9djYTxhGKRx+NPBVPBHcfKbyQYzB92o3v9bNowC2ficcjobJSGnPaKbdyfU5GxKRwtxQak6chM1K
tL+OB/u6rMwJxkkPBu5q6Zvmiv4VkR+8rrFeunF9ocqORqZRZPQNGFlcEqGf9REExpyv0xWBXmB1
mzHcAwzIe9Day5rcGSscDBR0u9zkdqwsd3TpuLI19IJzN3DXuLZhye//maf+JyEOvzQKzf8txN1+
resBs8RrnX39Zar6/oM//Nn2O+hMCG/CI+vg8d/+PVW9aXV0xZEQ/e7cRm76MVWZTFXA9NDxCEGo
KOp/BDn/nWvw3UaKM7B9Kwntb/izTaGmpl9sitiyyWEYumkjDorfFbmSCVxWrc52za2LLWK24Svu
lIt1bcZr46saQcMKqyojRr2MovMDc+j7EzwndAzZkZwI01LXMKENY+lEKRtIfG6YRDggf27nMb5Z
VCCq2gw9srMJzLAEaIQhUhsGCoE2O5KiZAGqWQMqCFsTysXMFITBjlYjeYCO3DxRgMhTVsWz0Cn1
natJ+T42NdJbNpWtu/4t00U/afdAYShJL/0t9WWsKgD2lgUr3nJhzVtGjCGpAJrBZnBK62Pmyuwr
udLk86LiZSs/8+JsTT5FtIDb0OVVEo0QK6k0mlgosp5UWK1RsTWqc8qLWUXZsiYdr2YVbzNU0C3W
YzJvDd7zHZMeax83yWdC5sTjVhWU01RkDmI6KBnwTKSlVKTO6/mYDXirvIQCr9QimXY1dnO2gATy
TJ9P3lYhvUX61e2ognujivDhc25ucxXrS98SfjST12dMqTyrVQCwWFJ3byJ7jiGLi6vaNRJ9R9cA
qcG+4FYe1mQJEfjGy4l04eAk44MxDLV3QAolfWjS7gkpRIUSa3w8T2tZmPt8srwDXYk56UUZx1e0
AWXRZulFSJZBXjnOPNxTpO3lO/HGMlFUE56M9c6ujHt3vlXFAdGA6erA4AMlekIDYDawVPnQ9MFQ
zBRaG9ebecid0Aeqog3eGDpvnJUU4oql2CtUJ+H2afP6ju53+6qwzedssUVE6VMRkavb9rUiuWwT
TBehOdVxoYFdb4wxLGi3v48nGDCTosHEigvDYZ+ENPpGZbNYSye9ieI3loyvsDK5Hzt7+r+Lb3TG
fDZiX9vzvIJGk46AafiSc5Kl6xvyAdgaWi4tvMXOEhU0L7F+du4avm0hW+ILTINpgC8WG2s6vEga
jgOp0Dgp2nvgKFzOMgDOSSYQOsYEhKucwepwxEpOrULtOKCrrzaabs4utY/0vIPk6XksUNSoMD1z
x/fmjd2zKoxPi+gTTKDMovyN8oO6zFmes/79piBAuMltgEDCrjbwQB6WuWyPgLooSdKQNhihfHmD
Ci3fEUObBv3vwTQLZ3lweKwCInIo7DOeDJvvwk538uxC9Lp7R51jnD6vtsRaOBl5CTbabxDQS0pY
ef05u/a9zUTob4kKlqD75rBnPdnvQCFqzsvqW3V+WlQOKygbmS9kcnVp1wdMav38MGeZvRA5fxME
kzd1sLD0Of9QFGMv60jSCEEFR+oM0JRb4ctoHpCII75mSfKhMrIEP21qMAYXWlOB2sFTou/WTRoc
6oxsVQveZXPBI7Db9nbQicYiweXv2R+mBoPvZ7fwjULAgyPzOwflNDZndDqLzsQ65lTJf4i4OAFO
dzQGdB2K32NdTIIZs+PQG5pjb7L50IBH/POk/p+e1C6pwz97Ut+nzZev/+80lK/1l1+e1N9/8MeT
2nhHsQ3N6mzHKDV/s539SFLBU6YSggX+D5ryf57T/AQRKlUsRfJRtUL8R/2g5+2taV2VRfyNZzQF
er8/o1FeLN3GmYIvDYvbb3upDi5WX/l+c9TQIZhu0+b/s3dm23Eb2bb9IngAgf41e2Yyk63Y6AWD
okz0QKALBPD1d0KuqmuxXNap83z8YGtYorIBELFj77XmeghzguVgbBIingr3ZSyVOpOrAmFxkC8F
ceFX5kgbuB4KVuU5QaDbOSV4h7JCQmE+ISiO0xX0xoyVjNDleTDsqxbOIqFdhr+D2kRsfedfJMZc
dO3WbUbQ2Vtol2dgJ2fbGMH9Mr/rWzdkSsXopVCU0FiSPwZzSC9IIhgN+BLdWlU3K9MIZih/DDWg
vZzq0Lz1rA5FSTu+LRUzsk8G7g4IGzLrProiY3/mTLaFZHnxbb0fgUbBva4+wrw6j5a6j7SbsBkO
O/jA52Gab51sOiEAkGvIYzBm0zeqiHpTN/O722NZVtZ77XsvzdTt6gLtUVsm9jOcgEPaBhD2TOBd
dbfE1RgBwfL2S66KNx924I6E83uzzc/LN9CzC26cvPjI5EJ3Rn+2s4up3tgl6rFhUR+oUT3G9ngf
VBocIcqiq7YI36kAwr2VOAe4uqd8EJzgF0S7MXZ8MaZJ2zY9ioWmq3P96CXT/Sidl8TOj/S339om
w8rtXkg2pEHhOd3W4QONTvpR99Otw1F1N9n9rgkl/V5nwS0wzNM0qhnfAxUTNV+USFqyvdy2X1EG
JNuUzPk12Y31qZesx7GxfJdJ+TZYpBGai6O0Z0XErtHB6OYPGM18iwT+thfjHkPLyQpQYRnKPEm/
NtbMVT5sXKpb10rPea5PVI24/WoaUVnKJ6yd6YnwnGhV9F6B7MQ2yJjnhVTKiClBSn3dutmxnuan
1mkiVm39WJruRk/VuK6StofSmb5V8Ne2hdBkoMwnJeKUBbxNAf34L6k2vwWNfROOKQLsER2i6A+z
C5EZttPj3LgHwPdI9lr7ECOSoCuFyy7vFTvTMJ+8ekq2I6kl5L9YNmG33Al67nG2iNJeyc58qmLr
PbSxdZS6rUjRKo6Wrx6bdnh0dPFRmhnLulf3gAn1ox1ZCTlIvdzR2wi3s2fQ9iaGeP3je7cq70K7
9AWtfbaDVgeew/F3/fJzfE5Q8Kh1Rtt7gUY7HUDiQ8m2YHgIQ34lnSdc+1kybVojUnc28PtNoeNo
jVbSXU8M8g50Z9SxqV111RHMs5hSjBtUasUWNUd5Q5Np2hF/rI50Kru1MAr7vbe6r5NqvWsrgBnI
XVOnKC9bMh+zDX4ie+Pn8/gW+TV2llgKxqWZ01RPeRU9lZpIu80MH2OJqKPJmUQXp8q/QphVawJQ
0eyx3c12upF4F7cNRhcy/TyPyUMKofwY1FgAPb+5FEZyW9UO6hzDeaoNgnJgD7uEwbhvRDa371Ul
Bp7KLNkWHhJbHwqLnENvV6blQAOujm4RDmK5qbj950y811ZN1nFT0mRTNHS1sHa2T++Dd7EEy3Ib
NhHnEI0ygUA/f9hrwU035f6Lb3iXQTTjVaTaD2NsT46XH/+06fyFuuBT/5r8O/BA5N2D/qSN7f8g
UP5JUZzCryLpN68PDu1mxJ1NvzTPLqnb0KaxvF/oCdh5fj7X8WohGxpKfvzvwY9z359eLXTGofIm
POwxjzp+rfwoCht4MXFRv3ilxe740wkyWE6opGEKjquMAT715Uff13YG7+IgMPQwCCSYh+U4s0Y0
sIzY6it+Zf7RlfiPASQ/q7OXtDteE/cyQwmsyvyX9/SnTxfbVZgEpOlQl7kJyiX1SMxrsTZs5zAa
brFePi+xD6e2Y3X7+8to/5tOY3ntENTlgt8kY335Pv702nANx5nhe3XoytbG71EGtxNqhGW5ONGt
yQ9mqN/HTjNlH5U6ZqrjuQ1RULbJ9J7QZ42xMA4xBAzmhYeQGJI1UVNbEYynEeAGemwOb4z4Vk2d
nSuv3ZWuutdl/GS6CaRE7VwGuvhrXdfh3nVr+Rq7WPCcgOXh7z/pX9xC2KpR4VtoElzxeeAiijQk
u9hBry66nVObt2Y4k7/QNr/4Rhd50b/dQUjsaZEgtedW+vSNhqPFiCNY7tWQjBeOUreTBTLbpDlB
MR1mG1iY5z62yrtCTbd+b5Z3aAFTVCPxR6NYl5dSBSZKDrxGn2IDmUU4Do9G6F3sVu2TgOXeJVWX
CULi7Rst6L+5YtqXsZBLLnZ6Gsy2u69y/aRbtv1BpM4RGX6JarCHjlelH1GKsrrKC66iDuq9NrKP
qJ6fAhJL556Thpb2AUjsAb59uo7L+UcWzAlNabEWw3zrT8gcmJ1aO2yAX1sXFbRvUWP9/QX7ixUG
wz/WBSSqvmBG9vOdOftG3TiETxzmEcY/5YRmZQP+B2JrtA9//1qLUuvzU++a7FNo/XwkU8vv/+kp
aMWUwuKeKqjh6t7p0mMJ7ekXL/EXK4uPCsvBzo0lWHzuTZH2nfeFacLhCJWEoqVBK0Xz+7LSI76c
9j3Chlw4h9AQlzEKky1Am6Oho+cuy74FEDEY0asWtWZmH0jAYpMNWZ3kVJ5p+HzM3mhvibfPD4Xt
zYSs2RD7CZe5LlJvi/XiS0CDZeUhjbxyJgT9hPeOBJ8R9Ep7Se5Ei6nPxuG3B7WIJlmkH27FLdik
+Vnp/Ji7jBUY7FOgWhxhXUuuK87ia9q893Ulki2GkT9gNv9xVXT+4onlWkB0NVmHHccVP1+USshe
11NZHayCg4JKynSdkha4ErDUzxYKjhVqjQzvQnApkR0Bc2xNBkPlDWOMp4AB0pY2DUOvaB7pTVs1
LTLzZcykvQlMztS58i7R4KMPj9xLQmdwQ86zQeTAiKkkm55MMb7PnblK/fQBiC5VVcMHbg29zxPz
aaIQW8kokXu7GBHSjfex6y0SJ+5PR7LwdZ4aGYTAxCyjItwLd34KZav+UJb+xy/pLx4S9ozlH/qn
nN4+fUdj3GDaGVV1GIGfU+JAAB55Ow4dvkjGv7gilkV/9/NzErALs6wREBX82zPZOPZEG2iosNV3
1dby8N8EUXaM2KlCi+sDrYWB78QBidzAfpVlVIBxAWqdAnCoIw+xUEi8M1J+ZqMAJdMCkEY1Bd9w
3V0bKrgpQlwKSUi1r6vaxurbvZfZfK8Lmq7+shlzm8V2/haNS5UKnSybzXMzYHvVtVhTrm7hSQW7
nkv643jJhNPepC5/MFzy5I2en5Cj2slo6FcFds4rTdjPj0NQVGlkytD/jtUwPqY9B8mAzu96bjjq
ufP42PYxoH4nxHWqUKFYt+TGHG2bas1i8gboeMI8gbOh5P9Earkh5UBmo9N22+Ux6rQLb3N89Bi5
kJ2dGzxP0sAwTrUEUuysGyzcvuRPt/SNmszlEeuj5jp09XvbQywFZs/IMj2npOutQ00pDrL7JUsU
sUIOQsoa7ztQHUOheQMfi5iAB7jviyOHYkCl7CxprLgxeTq8sT+jk/maEHJ4zC33ojq1wXI4rZeD
ESLGdD/itz7BVbkAB3sReIB+sR97f/F4U+u4C6MDxrb9mXOCFyBrwPCWh86f3rG13CMzu1Bf8OW5
PNZL/fXjqF0vOLke7gYcBZ75KgG7MXYYMzN+jIbWJu+rbBvi9ApUa/skuMek3Iig2oZ6mA6F1Rkc
0HJcJTHiNuz58TsBY+FZtqQ7zDH7Yj+TaF+xX6xnn0mBwRqT9dOTsim3zNaWa89Mh7WOyfYsAirr
mIMhIZOJjUkFaeUyzBwee/KrVhjB7lssblhUirMahnvHxaBcF57eIp4CfDDCe0hGAsgwGJeWATG6
nt69bpa7lugDn9MBVjfvothEOGQOjzapq0s13/v/3F//T1v0C22RDQ+fe/E/z8Ief9dv3Z9ba//4
iX+01kL7Nxc8jo3khqhi/wfs65/SItP7Da2R8E304D8GZP8agpFmSIo2vwX2hDMMR4t/NdeE+xtJ
ARwDHODSf1hE/4sGG9KHZdH/UzXD0uwSxBD6oCwACPFaP2+cTKMN/Mu1eTWiwHlWhuOvumJ6D7Qo
LjO89G1i4E3U1Dj3/hicIdWjEVVZ8yBrrJsUj8cBYQu5wv7MOGQwrqbI9qK9qrPkdqga440UcmRB
Xm02ByeIaEQgQY+728p3J/vOcdJclCsoE5Z/NVttIC50Rsz6S0f8zAAtJ59rG1QmPOVzIGmxw/di
SK2x14SqL51VFIEsJeMjNn21kmPbNl+KgHwk9jYitawjpiqP1GMRhf3WT0yn2yWFI+Sxh2lRMFEm
A9g0V5pME2LB2D2so19P4smZ4g611MyxGsWPE2nGQsKf3CsmNi4YhpwaMHuMJsOgEW75uWo2Caj/
t6yKgu+xl8VEQoqOBAJCXGvibdfU6akJLbAlBLnnLXT7nE3oBGtnXpx2YXKKMigHmMERte4U8mW1
nWsOWxt4NAcYKvJVV2lfrorK7g+ZoQNMY4H7CiQGZYVN9ELapQ8xul4u1pCdG1HVB3yMT1md4o/t
R2Z5ZYg3dowRSjdlnDynOiWmbUJS5Qf6XDvtKRmH4bmLywobXHdrlxoRUqVCXEqx997raFy1w/hK
MA6NFES2ubavYp0/aYVNd8IDdoRP9C3GhrW1o3x4gAIHZgG+9n7gK6U6rxeq/7jvfCZzgaj2Igzv
QSY9MQb9ID60P81gQlZhHl/mpPHX5dC/1mV3LFVdHfIeLTCang0iFrHqmG+cpDRhh9KkS2LwpLnI
nyQxTuDMjXqbl+p3L608WKNzdDuGtYdYC/1uOCzlFi7WfBryvaMckrmASwiGpRullF7HFm1SZ0QM
Gg1Few56SA4+nYYrv07TXaVndzUYcbKeF6FbijlrXyIH+hbg8D/qdpq2snGN+1hODjah+HdE2vWN
a/QPbp/qBxRBBXQUFLtE7KaHKl8SOFPTWyGUJmYDiuuuR4l4xbqQ7NpWhDvSvp21mxjhXnnj77VL
RFCf0OGNWDtWVBxptY50+q22CdZSblVuCeBAU2OWHfRIuwS91ZPWMxuYY01VbJkzkgsp9KPlVvAr
ivyJQMgrnKXkh3aUIm5vPLsTk1k719kxaWhyG/RCP+zBbb8OM6HZFpVaPjooCVWD03aYzPwaf+hw
8ryeJx6TWLOxMcPSpvU4+StSW13cnYGJ7DtT80SOnjYOIjeH+8lSo/9QOLm8xfReVgs8Pl2cfN6O
3TLYRj4uhrVVDNlj55X9uienJt6nWS2ouoCbr2kA82rcWOSPUOS9D0Vjr81IqVu6TRa6Em6LOFQI
rQKtp++NZFHdxr4zHVFGV3RtxmkM9z23ll6IpKZeN7zbxdcx9h8WYZLpKoZnuvP0MCQfpDkDzA3G
sMFpYDZyvFD1dq+dy91CrrgDlsNSpXlKqrCkc4+SLWkMsTcFbbgmZ+OfMm9PACKrBGSGdW3GkHht
lIJEmwOOkY29jcK52DO8JWIwmF80fqcnP5X6UmTGG4/Us5hTc1UVeY3tuz/2RuNcMhMGCbDUDKJs
+j3qgnaTCpk+lW2GMhnvTHqmVFPIDtD4bzjxUIqW0ZemQMO5Iu0ovJYgUo5W2NMwtNU1EePynoGM
8ZA7nf8mSjfdxHnYrOcyhJg9xAmP8aiF2EYECu6mYjLPHrJHPOV9h0Ko71GYJTWdzBQfjGFO+3Z5
aunqeESEESsXNeQdGk2BpRrzYpFQZ6VTdxgtpF6riPKKvWQm6Cnyqjv006/VQK3qqDJ85xxx52sn
GVFZYI+xg/7FmzIOBiZ0WmGrK2RawSYfLBs3hyV7+hSOs82M3jgxDE92gRqsTWXO4AtqjWg+DuJd
5FisB8F0SWHR3syGqc5TGqI3nQb4lpUWK92Raq18MWx7R+AaDx29MkcRrMMsG1bSaveTEXPUtvtz
OLBqcTyfmDeE3IkwOq6QfrlYwVG1xtZ4PwQYgfOgJvvXQe7KZwM8p/XemBqyBE0VrbGJmCtgb+X7
BBBma+LBWA+WYTDGypl7l4xxVvQFu8cwzXDeBxwkGlgKm65vrhBuEIFjyA/d+F/K1K+3oGaGndlJ
fM5TOOP4oeMMsAczKW37o5E33xf8bNFHw8nSBVaekficQvjVDb0J85rpcb2tzCnbjWlvXs202w6G
6xPDLrE/ES8OYDpGt4GMjnz0HA+mKHPWu8b7Os8mVmR6p9sk77+KOs9ProwY7pN8vopsLAKQxaEd
FarbozdN1mOef6DyD3dazl9juVCX55C1DEVhdCatIBI4r1j6iez8tkDocLz37W2Ui2idwKW7jE6g
2NwR1KB7w2Lgfsiw+d3p02JXuBQMSjvPJc6TdZl3zVMR8FfNrYNFddD9Rzs4HPY65m+w2ktEz2Ny
S+xydheKWl6ZgZivVc7ca/Tzr0MZmRsWU4AFWEqfA6Jz1k5vP6QpcCwVE3OWaYZrg5cW3/BACXxa
U301gLXYZcqf1hWKxx0Hq/KaIzoshml21sqevnVJNHEU9vzVGPIeRpIKtyYQ56fOFPNtTugGX+iM
ygg39wDsacwlb19ByHnlsc/7cz9WwWPju/ysbU4PuNuuPJKh1xxg4rsBc+yt20fZK077B9fzxnVd
xBdH1N3BHoIYG2+SSRrKEV90kibOlxAmzVq7qGyRAGydOfIEUic/5kor8kXnZsmD9xTuubgW391K
V+5m4jqvhLTqG2XN/cFE43HwtRt8HfPOfMU8857JqL+ZTdvItgry9SGTvX3jlp7aWnOmK1ZW2asV
7AlmRypEaO263BFmeU8gqHtPP70z16yaBiWGkGLtAlH46Fo7cJYHNeaa0qZfcvJaby+l5fLIVHQy
D20XzsOaMFZvg9DxgfnfsKadeg3tMHvp4K58q+LmWIzkz9HYxtvexPZ3DMjuQ+Wl4t2KMwMCA/6A
nDy8QV9J0puaVZon6KW0O+l3swiKjayH7mEeW5yMLJ5nJCzFnszE29mrThFeGn+j2A70gcNcxu3s
Kf97FPvlmjazfxP2bvoMEsQ5W0PqbtpyLLYuEnC6THLGddX45bbu7fq+tZ02XU98FRedCxJEzah2
IdXLgRzANgD/oHQ33VQByALSP7Nd5I/9Dour2EreF81Dz9hneGbKPR2h9JnVLH9mixteilGbD3nW
R+CV/PTKdEcq3qjxjk2lEOGn9JcxTTMIf4oFXIqTMibcazOcKxqRPBCJibNGpkV4JLBBrZNSW/lK
O5XceAr11Wx27V2PdPjZDObhu0tz5RB0NeqgLOtvnDhpv9S22+Y8fzWRMzZqobx0EcNQXdERa/uy
zjg+dONjjLaQ8AHXGcLNHEqbPlohJ7VNM56HE4jXstyi6/G+jFEwey8xEcGoYSCjUv0MTsiD2IJM
gKGO49LJHe/i2XnyqvwRCR8Zlg/FXE3Wpksq41xUOn2FrVTtCG8sF2W5Lq6GoTI3eAXjYOU4cPLw
84zlsxnp6A44MTb1kuUV5cIDjlM4AsSdfqvKqkb85DMC7ef41FaUpEWlGlBOpSof6VfQVDV9sR+D
Mr/OasJRp7JPNkTEF2tpzAWZEq10d6NVjXeF47btxp2jcpXRryDn3QKOX82w6EVWHQZfx7dC2tF0
H/hZW9/omMDtTRhrs/FyjAQeWePfS5mEZO0yDxYCUDPlZrpwm3O/GZ0Hkit/MJ3RbweQXVGCJWW4
Gn8QoAvtGGss99a2mGXVkrOTsI4yhtKUTp596BPPfSYwmlElAGqCmxHcSesbss9oYxpZFF+nSqUN
9nuzzRj/xCOq+0Ex+yGZldUHKNe16g15GFBl3euGXNkS/+F+drGDqH6CuDK28qrlntwMvZ1ey4x8
g0gM/keJnvrdrECMYe7DDrrXpXzs8jBKX1GzYJnAdUj4qLdMTubZ3dDkDn4n+SE+eANGE3AsibFu
0tZ/Qn5lblOP1XmL+jHfdaKb30wK69M4SWQfnI9rX5r7mr/2OIumv5MylS+Jdsr7cbTc4yzTcS0w
MWzcxEJbZSWlDdmRJiZiOKqDZnH+5cj1WyT9F8dpyg3sd+dLRxW57bUmwaOysm3MXkdx3kxbLdp+
OxT+lSErtak5uN/3cRru2twUby4C8UOZtxJOGSsTgLgAA0md7NPYVpu2hiVqp6XH5e2S8VsRGmoP
lP7G1kn4HdvQjeKdoEIxxVoKMR0a8l8ppYb4mrE3YQcWY9Ut902zk6F2t82EDZy4wgVgk6UoCaKS
3O2CbTwCX/O1o6ZfLfnCByMF2GIQ5biuRg9+Dab2Dpi4MeGLtO1dHTkINkLfuOntebqXYwJ6gjQH
TSQhbrmKPKF4NIptMSXJ71J6zjmK0pSFtokJkcQ7nHcs/IMkD6JIwMO1hLu3iBzYdMbpDqJGeFE6
xu1XESOae6m7JReKBbOrka6Z1m0Q4CHsOliQ60HGbzBUsk1VwyihsGuCS45mngw4klGtIoLriMDx
NUYrtcLQTKRbmSYluMXutbH9nMF7sHdcbZmEz6vvpmZjDVD9XE3lgnXl4JmulNsPNKvR4U1IJFfI
Y7G3z8Ub8TvJFhYpkpVKvxBdf0riYDPNDZ7e4qXL1HK/Ic3cgurEOqxte4uEGmZIGkZH1CbuG/jH
CNSq6a2pmUkoMCqdFdsW4+0Q4wy6rr2s4m7p/L1l5v5atE56XcRxfkv/wTQ3g6OHYKuw+F+6nnqb
JHixaZb2jw46eRU2TUGojIIymwXm72PFES0j1uQAZZ2MCqMRd1kPHyOX7Xuf6P7olzhPQa0Sn1xj
NEkmeRVIr2EDNhjH+6W6m0HckcPdfOO8Rik2VTSNnTkrr6pBKhLCmB0/o6HGn67Gs02K5BOl1GNq
NM3ah3lzSjx7XDd6pnCsE5z9c4OzdzDaTaWGr6HVIJea7FWSiafKYMnLFDYL6REwP7p28Iw/o1yR
kY1tywwUg8rIfZzr3KV3n4tTNSXXqVG99tLvgHElD62Hv42VlMQQqqMqlriza/FqJ1B8bVU53zuy
bjdmzFRcGuWTBkTxIWVpzKBaAtwUdD0ovrUcMCN55X0w9Vgz6jizNr0Moq/KHHLCYJVCcBJO4z2h
23NN+ziKaDv147hzO+ZwFP+lxRlHu/t8sMP7igWLsZLt1iSEqQgTWNAmvcGTUG49M2+PoqKUnNNY
c9SJNlwq6Z/BKcob5TkU1hYqUFzoOfwworQLEpYD+t/bwUzkBbFgcMUv+C2iyT5ELO5BjbJ4EPV8
XCCZx8llc8XY/x7lcmj2uZETWuoNzsr3Iaa6hT7OqU/Utmk9tWxJOG178J1i6QXKKka6A3zLtzzg
xS6R59HihWPs5azjTrAkeLpV4wGn0wG64ld4RUfG5Oaa+FjzKo+NcxR21DoFCues8Y/SUv2OeEp/
6+decZQu7T/iTrp1Ram/pjIV68hprttY3YVZ990sU+74aHJp+ld3jSOrDY0Z/6pycrHyjT7Zc3ah
gTiXxs0onGdcZ92pjwy4Ra3HjLuwq31iyph45NI6aCI/N607dFfEIJh0LvqaMFQymJnL3g2Eghyy
aEzXST19zWOLzlk/2Ts/bxEs9va3yFXWwxiAz/T0NLboIerxd7fz1QNrH6Bkz8V7bzbDsW1oRuEO
XMOMdM5FGxj0WQhT2rZmnh9Crzo7fYEpbbYdBELpGA5bH92Av8rMJD/CGVhb4QwUN53kG9ly9esi
SAAUhqPgPcd2oNekZBlvNba+G98sjEPGhteuyD/UhyDP2musnGKNyidLNiACjq2B+9Mup+kbdRaP
VgwfDWpccFOPdoTnJxnejdT7iFtU7auQWIVjQxv6btYOUNfUH6u1TM3xS6Dd4VaIxJkvi7xArka/
rPd0QUvymntbbuZF9bRYM3yiMlO9kSKFFJDiltgBL0LAZ0bGxWK4i8+AzeBAEN7jFLtfqBDchyaK
8W01U3/gOZi2XtsRWBMGT2MA/AeGhniIzUKuu8S+Cawueiv1Qp4vowDNuhDppuCQbpxGrFT2NeFe
AGHBSp+oIXq9A45Vo7pMveHoVKw/K683ZbaPI+aqNIlwz430wqhpShTuFYcbyruxJkUDg0D71Eqn
OTUN2NtVUkN2ZP5Oj2+SGdI21oVXr0YMfhlT13zEVGl5m6AZ5ucBVQD5YQSYrWwa1AmCGoiM9iAh
lXH3NGtTjj3TuCq9nqWU7YYNC69VO8RUTEjfUYn0SNPbfqmEWGVeCaz2v6KgD3i0h6w/yAAPL2So
hqI1IHRwFRuFQmFj6wd3kD3NJzOXqPUmM+BKGOFTITqivJM4A/gRR7He0FOb7qccHQB52WW6nUmU
TynoOXhrwRZNCVrKjbLlB4L/asuI4I6MIQgC6OqPMvf6jSsHsFNp1NzpWInnLKMCh42wGAxa17rt
miWUvGhUcN8h7aTibeP6tpgN9WygjD3aOJKHVTmHwbmdjP45J3TrAvSQSCPJeJzDa2ffdai67kMj
4vjS4mo4GUYivpHEmx/7LlBI/ZdJrRYDT2ldsayuSjeoBDUjnFichxjT/BGJ6IY8TBjddssQ+kKH
f7EBh61doAETk4tNZXS50mWG666Ns43Ou1tyOQE5eJMUeJJr/WjOfnzMHJbKqoBZW+B/e42sjkJt
9nrmfjSYEByEabyKs7R5Hjy33o0Gu25cO2xm3FIbDjvp1oy7bC+NEZs2rdFTG2n/So1mvwXmmV9L
C0sXlb1lXtfM3b/ASelBQWiCpeHNgChvIWDaaW/cybyRF/QewaFMrHjbqVnuEcE6a1vm3CVGyzQ4
QJ70QvfWYBMb5aNJfXfd1s24G3qqf9qZPl0aI7mfEtw/QRjjSGSWsY5lV56HPnw3lEU8vFVGBy9x
e3JAZ+uMzsVd2xnqkLSxr+rECm4RE+urcXIVs3gfXQaA940DaoWbJgQA6PXtsQMVcwZMkV9Dov9G
Mpi1VRGauyyY3uKpxAXpYEWPgoy2ohWV9Mra6YkAwWjnY2nfSoHj0uBG3ycK3qdqSY3Ku5qeTZ1X
k6DRNm8SW1sbZGL+qndRGRjm3L6m6H/WHBXAIbcaqYxvdcNt4Nf0ga2wKDaVK1Rxr10MKFPCZpO5
eU1eJgaNa8NvNqPL+IYeq0WlUSc7K0cDEdbzxc1n/r8Z3XW2nm5GopZXQuVPYSde7JjFGlvFNkXV
sKFT8hZW6KLDmIHHiFll0xkEnlbooHbCytECOiUeo+x+DsCBEPyDnQiFD4Cd+cZOUhLisuZZdk12
i9nqAIUYd2jT7xXMna+GZgwibOPFNjG6mTMVska9sJdgQFY6GN7KMGvuxqG5g3VRTCuzDtjareUg
mBTGDUklE0Yw+NsN7tFrJJ/fHcMfzj8s0C3rP0rYGX2BgyK4H90l80xfKyk1mvHm/5AY/yOWmu39
sDP+57H1c9q917Cyf6Ji/OOn/jG6DrzfAtNDAgl34p8w4n+MrkPxG2Mb4BehQ2Ptp3Qrx//NBELs
YNEktcNn4v2v0bUjmGrbvkmH0hFmQBPmv/GG/Cxmwg1CroRr4920+dsW68rPc2vBuCCnqe+dQlJA
D21J7IxrVUu29kRueI/89e1Pc/3bP0bif0ak/dULMlQjFNFySWm0Psn+cj41lJ/SPdmugHyqAL5j
g9K3XhE0h3jqrMvfv97Pkpc/PiDsEL4vpjD4Zz9JGsPMmztk1c7JrxPvLQt5AXtBy3au+lWAzM9q
wx8vxaXmWtO/h2XifPpocJaSeMgt55SXI3HndIwObj+ndNJFbF16SrAnnxTVSxvhoPuvPyV3ksvd
QPGKfPPTZRybXE2m0TqnTmQghQJpCeAWFRufijlh//2LfZKk/fig3IH0BsG/4Fz6LKvU0JBLX6fO
aazRXXIsY+RCT8tEUat6HxhBZWcyOZZak+k+tYnqXnDmFVS8AB/Xpqj+u+iZ5Q156Dg8UkfwSQMD
/6T/zayEKTP5s6dgdPi4uA/SvWnk/Ot/91qWxUNDr8bixvl0Q8WZbVJhTM7J7kbrMjhG993HhHE/
ZOJX0VDLDfP/RSV/fKwlXgvcoYnw77MaEyNICw9icE4qSj44R4CJFYi9//5q/vsD4hErLFA08l9W
qU93LcZHx+9F4ZxAaNWnLFBLo3hRyVkz7d7V37+YtXw7nz8STHRLIJLhK/ys1IY7bBHDadmnTKAP
29iK1+QoRupdAWX3NWhy983xJh5SMqGofHq0EaDJr37xNn4WVf7xzaJ/AwHPo7qEy/+87EWMjOCz
5s5JB7042oBPDMbmYXAtjY47tAlpfOe5oDSYZuS3mx8PrytJTWAFaQ9//27+6grgoQ/ZqrnSDFZ+
fjM5CHddMoU6dSSq3GPpGlcjI82Tg1xu+9+/lIfnwbV8thbx+Y7SMmjr1m/sU+ry9YbhIoInC52l
PkBY+gvt6s9LPcv34ng0lyxswcv92+0rEVgUTSONI6VkhhsJgtprZRfydR4RgCrOXMEv7mXr5yV4
eUl6Qr7JFszdjGT20zoo89nBCe2HRxMNxJ6TF5yPru30vQec5D7tIq6r7c76Ngky2mAxj1SpUegD
qCbVCRZOcwC03h5+rCA97VdIy7NI0UUkBqCNlBP/L74k0ix/eiTwaHk+qyk3Is5MG5LDp8tPtZ05
urSdIxzzkkIRAUSdeuCJrS4faHKXE+naRcH8gbF2Jidva/GX3bWtQYcKDA7vMULvTH2O+f77TAzb
dy3ypapNOA2uBMrLZMOEwGIeaI1A06w4dN6aJND3mKJaZlT8WIuqDWkFP7fpMmFfjSJrXnvlo0eN
HfvYZnyB+Jyy6RbBl9FukeSFT6gMDOgNYdRYB6tzFx6bnwCYLsOEXmHR0rReoa2xAdBUDa8R8E17
XTLdcmJHLoZsiM4DQgnr8v/YO4/lupUsa7/LP8eNhAcGPfiPN/SkKEoTBCVK8C4TLvH0/YG3Kkqi
1GJXj2twI67TwTkwidx7r/UtpA7cIY1jNp80Az6wDRENi9PY2PVZdXEpN1qaVXLKwTu/MCBvP+EN
RX+GG1vfAbqYbgyrM4bVjLkm/WzqkEvmz7CJCckGofAIXo57r8u955zgbJjxmeU+azNUL4D+ljf0
MLjPpc6tr80cWQd45O2d9EAFuCM0dz+NHRh5KqSBPMJVKmnymOaDYbc8pFMQEL+EtNieHM5olEaP
2rHSfWTbDIMUxadRW+YD4S2cnxCi6J1S8fxokTv20oQO1wkkZfhoTlK95BhKllivDvOfiuA5BFqG
j33DhG1FlW0fw6jiU8pMmw8kEZpXTi9ozb2+5eiQBjuqVBwmVGwyI05wos2hfbqmkHQ8R69Ksof9
E7MzeTAyf7qJ2zK8IAF4uiMmF70sGA4DWBUqwqs2RVoCgEC4zz4NIyIGM0bMhF8Hmum8iHzv1Czr
pQECCuWBMxDVZU0WX4a0Drj0suO96NVMbrmDYw3hbA7Mq8QoafBqt+xAidcBETG+dnjfEFFEXJVZ
oT1HnUA/RImIjw06HLOTYU83jbmAH7vOzxetDO/lVUdxaK8bm1SdGR52vDbT0n0e6tZ99pI+RNtW
SfgTrjblfWzP1mFmhuZvrNhzPlfDUD0EtLIu6X8Um5a5hbnKDGQvO4Lg5Ckt6uEYA4vkU4ppWo/V
TPtdqMh7wBOW4nL1Fm4t8Bx9FRDsSCsroedW5iGhAlCyGfcbzpqgQv2QI8XeQv5qYFAKOjgLL5vu
tVDVbdcoOkNZ1JcI0mT3PXDm+uhafn+Fd4y5jZ4y2ol9zsq0nqF9bEcB1Rgwv26eyB6Taqdc7X2d
SAFCtlJVF4C4ZLwTdNhR//VNujHJEkJC2tdXYTYg9ahmlXyObVIt/LqDA+EtZqZKR2f4WX67D9To
fcLltGQsIh7x4rE+we9GqTCNzvy5Ktp8i+p0Jh584DIGNF1hYYzV56zJ/I6JQaJIR5L+ftmMqpU/
tQoEviyNbcsecAmyLXdlYGEjJvdoVTG+u+tzZRwreiXHTCZqp91ef6PZOCKXTY1b0jTKpzQfYDhp
qP2gx1CJt0jv6Ps++x24riCdjU0ELmzdD9LclU3NBwXG1ZKMxvKPahBFo2TAsPH8gp7yOm9hF7or
6flBXC9Xvhkv2OkGBzg62t2QPU6sGsMxbA9FGG0chFpH+qlqzcAN6XqtkUiVdf+BFhtNyaFSO8IX
EKMk4mvBuP0pLFJC0kMToK7ByK4v+B4hsKhb3ko4o2eW9wvPacdVEwuuqE8O/AWNy+pGdH1zgzWD
m9rw2JE966gzrwwr45FQsFTJAmk65GkYe9lgWzbo9jWrbfcSS2J91/Ucmg9EqHDLCuIzHiXalngb
9JMrtgS5oAjp6lYAlPJBpJLgYdS0x5zphpgrY+3rQh46FfI+DnqX4T4jzRoQarF8mjk1qGxT1A4M
SWo2ZrTbboyJOkoh9MFPOMzmw9A4PPp94qJOnpxsOrhm3nxqGm7bde0PNU0z0PWfLOJd2M8lPT4o
u7bqJadRNeVnN4Mu/V03g4Me0u+ibeF3altlzvitDMj/oCdtuB9BzKHuSkJ1IFwuTlbVFKf9qjCz
5Isauuesce2t6wDpWEea5eOJZmZv3KdzU9uHwEqCq4E+89qjPblNxrFF/uvNO3yYzYc5xNu9ItFn
/DC4srzz4ua7VSAdRO59nXc4wllXYRtYoSQnpG+sl7hL4pc5Tcf7uPe5cjzxBCCQAwFkB6Q/Zpwk
zfUSb+OfgH5h2plGmpJr5bGOr3OIeuMBDJw4O22tL0Ef2XfePKUQ/0qUdyuPqwCZC+X6o1HBzt9O
Zsc4V0rnek7n4rplWn5XpkG7lrWpvtIdKhC1zPYXfPPDufMa9HFuZKXIdQM7XecJvdexn8dwRdAj
ywU8GuZggXPS4/Alot95P3Zxfmv2AHllGruf89GDNiSLJORduWABW23HiMp1eikn1z4Z4YhDPxli
9cyUpMEpZIfbKnURwHnCiFZOh7mVIalOdyQf9LQuTcsCXu1E/oS8rLIfPMQMmGfsGRVREl0I3c+3
XYLoKBzi8VNfdG2/FUo56WlKp8ldB7VAfhtECAyvvEmMzT5MeoWOrjIuMjKrP4gU6cXaIC4F257h
i/zQc/Ncjbzhv5tDqy77phn2Ey/Cc5Wpkul3mDAYRRJnk75XMHxzIjNdN+wsDAan/nAbW8OIgTSL
IEcrlrxP+dTh3wSffAF+mGUUfRjGkxbm57ixUMVF66KqrcvO1+ibddiawTYofIcF0UR1bGHO3YXg
EGDgxc4RqQLN68KbD6r30zuFNuNDb2r1GBSEHA3TnK9pUKa0mxEIO3A2F4115mPQGn3GUNGcMIJj
kL3qBK75yABHDSBrYmc9U6dUxezLtVtH6TWo/+mDkKNx6aYdMYip3dq7wLClT/RC5e5Qo7nI2Kw0
VPuee/c7zMLpY4MU8+voRv4LHlayLwT0H7VWWJjA39SFL+ENkz8Klq5NNzKZNUPGrvnuJmhmVFZi
FZ9T1Z3scWIWUtcV0n6C4vXK8aVcw+iU10YxIlsRXtQhqWHPHs8agSEMycXd0DtdAO0C9SNeiuEJ
HkCN1Cyes2uBnllgtauK64ouMfYkKKO3iWFz1QoaSOg3mrGY+scJMTlyg9cK6j8WnvcsPB7Nxh+K
zV+C2x5TGaeg7Izrr1/TF/qrz8W3nxw9f3/AP2E5PinhABvAYtBzwIvGZ/+jLRpYf3kuVh7HM0Pz
H0ycf+JyBF4f2uV+4BNYHngLyOYfuBzb/4vXNG0gRL2L1wfE8L/h6PGCn4vyJUxhIeQ51OOIhfiW
byrJWDtjgfMgAYfh9+c6qIDKU3Gos61RrxVOt7zTetu8U7QOdBkXK4ETZFMIczyw3PI2iHC67mQX
yns4rSgS7CJ8TIOuQPvMxMdO+5B37OS2Cxisy7FbJ+4RiIwvd33WR/OaPeRIERe40Nqd3MVYEULZ
dJtyOrSRc6qCHNOM1Iim4zKIP5gVqzoyALKfQi97AjT2aKoiQtIXKf1h7gaqnrHQu3QwxKYDp37L
/s48dXWVMo+o1BJntkwpZyOCE6bb9II/YjYb3ELDHpfSbRo1meIhzsaDpPK5nEddoRa1xcdZyuFM
X0w/AO+1d6TBJDdw3yFuhPPyywmDUmybvJQCOit2wC1wViejLu/jBF0qmxlgc4r/zIjePIdm+qHO
kWLGQTdcBo5GcV50a6OFqRaDZKfKTJ3uPmfTeYOg2b6N6PQgmWP4ZhIZ0S8ixsCYN2EPMxjYr7O1
GkRZnm4LdHScQlt1ztqpw3J5TfiraLKZCOfNwUyTC1wN5Fr2yTViiaHbEGXhFBt/SDCOuyNaLZDl
DtmucjF1ooilUzZ3lN/dIRyXkB1FmbRq0tncGoNFElymbUajqnK5Hm5/MQfWocvEp5Tyc9PzW7aE
lj5GlRYnKP4fdK6ddahF9Rkqoj6ZSeOvSh0k5DvD2YFUAlIsju+UU9nVhtq8uAyyEghKleC0DIsy
8VdNWXtkMisPpbMRLULJ4VMkI+uW/MBs68bedKHn5hvbTLb1lIPeNmrT+GYeM3WaQjKgM89ew8yY
LkjMxjNremAOKyO6Ne3uCaIvcjKKsGPiySg+j50ohtuJ0UH7DGpVfRZj239HPGreemXjnjFq2ve5
hx+bt3R/AUm59dbdUHLKxqaUl70lPo8AWa+MxmJfPYpvdG8/++NYExroVu2R3iQbvJSEK10wHNyU
UgefgjjpH9ja1Ytcp9h6LTnZ2CqQ4h+E07vodL26KngTj+PnBEq22JiaJsNWGWz3V2gwIEhylbcu
bdttigtW3A71DNRHJOKiWeqD9WRqFKiNdTO65ifmB5+E7KEbs8WRPnN3dCJpw8bIT1q5R2GFOyW2
vI9kDz/EUfNNoIMC3e8XzVbitD+4xYDNGrdag0YvWNhDngWpgrWDT4BPje7zSpFmxex1PE5mVbIp
wblE7Rer0bpkX45fJ4gA3xAe1XwqU6Pp72Snfb6S2mVGH90MYLJWss0p6gZ0itC3p10vUEI4dnLM
mZi2txbhHeWhj8wyZJevszPFfZZvU8WLdEUYhHupSOza+jY6sKSMzG3bdAyLfWQ5ZuMFHx1ZanfV
zedK+MYhphza50GxJLtaxs6N9IBdSo+7ysmw+4B5fGKbqDdl1o7nIPV3ToXrrom0ib4KXSNVWebe
gtxE6Oyh2oInWa6DISdkuC0Jmc0Zz9Z93+wH0BDrwSzjy3FwR85AtuSEFcI9ul0gLyecl49jvEn6
AgYHVO2yUE2B67oOtnQOyl3WnD09PUGVIolFKus4zdG8dfm/zoUr6kuzsAkNcR1jkvBSWkts3N61
/WPuDQErlWxvbaQID4FLAItHwN0mcdEYr3Uz631koEZfh0We4+YjbMWZ/PGMxALDpRw+Ew+esUPu
E/hkfih3yzRlccld0a3Q3yFhoVkZfH9H1ia0TwxK0IQi9vKR11KtJkjkE2+JfSAK+cjMvQDiG8mL
tOg/82LxdoStDYdqbkeeUjScM4KWcSSyr0y7r0w97GLrO766cMoo3A2xeR/7XnCwDZxVqVhAZ1WQ
7QvfKFfJLA8KseQK0mwAMRR2l1kZw8GSlTgKTcZwFObJ0RvJUqRsFmevG1Gw1DLYqYbRdE/9fJ4q
P0VZW9xFHuY0X8X+fmwoKFf0Yb/32AQWMwHugrJh7QXBVmxC22qPLQgDyBkxnhwx2TfSrNdGjY0U
r52jL5MmTq9SMQXrvGAgAVos3LiEo55010Y7RudnBOLtFnuEenFrieuQnd82w7150dlsdOfeSY5y
Dr9gDy+PsStf2hAoap+PX8qSxEdBG2+LoPRDbUrKfKniQz8WNvQIakUzuiNc3r6ySwuVcz+4t0hV
yp001FWsszsab8btmGQ3YLeCE8wyi6exuMKGMO8mLw95NVJHESc9KI/0ThjyDpabauUOJARK8oU/
ODlun7HnvN61oCU9UnM63V9qJeJ6a/HmlCvrlSbZCXspd51XziTq31lskyhs5nsEeKHxNL7SKVPf
R2VB98nC2vsKsJxyswBF73emqQ8Y2O5d3BwZeMuZrYzKC+dqyE2ik2rXBC2TZSSICJJxvunXiB3R
z+21VVtGQnqQnD/aGHw+lrWYTv4S09MvgT2tNkZ6gswCvUX2NpxIyh5Z+ouKczAkxP0swT9myYoZ
5Ib3rJH6kylAQNAgwt6GwE1sUDD3sF8WpyWQqK3vhyMItiVmyOqNvULacKN00O7GoIXF9ZpMVFYs
r3lrc4JA9lBOijh+dHSEsTVbZFkNTaVVSEcdPB9KjI0A57Ya6x4BOG83FDC109hn2fSIrTtLNhiz
Ld2T/82bSyAS5d0GZZ0JAQ0W1MYzTecTdUWFVDJQQ4+gU/fnIsmNI2oPgptEhPB0BcIjvDbJc+3W
VOJtusvdFixgEM4IOuweD8aSCEXAJs0oeKTZbZDI9i4Ls5GAHE+nWNZCFw9XNO0kY+bD/Bo41eZE
5a6Elj4NNUkmVcGcexMpcqrK18gqqHb6CVIamaTK3dtY0PDTzEvOVUBuCo7JNIKNi8+PNNuRMC1i
iLf2ZJRXjsZfveyA8EWU8CyPwIHFx2gJ2IobMLNAZJfcLRy4ZHCpvBNrjADdE4v3zAhFkTocml8Q
XOFk8V1RrriiZMYUdDmhEkOB245dn2mszq617gDhNGvHSyDJtSoAtJcnGAHd5LJxx2YXLoFiY++7
R48+EN00Bli36jV7TNGN3jtArLYhF+2EFZqUsqJy9AvRWcRKsuf+QIyUf46chGSzVA/+haK76m2i
mDnHJSxAe21p/6lbkmLIjwD4HpMeUyw5MhbdsaO09CzXAH+8T3bjDONa4ZA/pLg4eZdY4WWRaf3N
gpG+JnHSfGY9TU/paJjkMjve0zDkin4OoQPkMrYpSaWdoPcSd+TD0rO07+Bh05XyxmpVaz/fErgR
7sOp7LcuQuXz7A/jFVHj452ip4mPfpzWqJyIcsyb5Fm3I2kUVl079KUxAqOmb6DhgXkBlExnwI66
FuAOIbHWIPwXi0L4ghnlfBUA7btvRqbYa9bzDBOxidOxEsVTbApCxUjrDGEmgn2HwSROoolatLRu
exZt7N3aczeuaTaTITALDjAvhg7fabYa+jN7f+HRBo56GntdkrM0l9Vu9Bp3nxVGdZwEe/EmLMYH
+of2zhBy2zUtiOuYFlSWlcNV5vvWmUVigCaT8LD4aOTVwMpno+ZdJ0bbYDvPPICeZkm206DbFfZ1
nnXpZOcG0dm2KKEgxGFXfE1yz50PfpGM6N167/vQEdjl4bgnFroIp8vBsiZ7N0qn3v2nDfC/YeWa
Qth/6gL8/+L5y3OJJuhvgdXx5b/+399/5J9yKEIkKe1NinvGch7l/b/q/uAvCPIWwhKs6djoFm3A
P+p+2/2Lwp5dUsAq6jEv/RfJwxZ/WaiX0DHRTXDZgv97se1vZrF8SmAv30JYSwT8W3lCZjaWo2zH
gAgGRooXgp4Pfeiohx/OyW9EUG+bC8thlqEvVi0gPL/ID2ZT4SWfB+OgZsd8yGsUlXYvgutyHNiQ
/flYb8fLHCsEKgaThGwfcGtcvh85a1yLjMGlHR20WYfXwoOH5fHGP8EHYa7mYb5554D2LyGdaMrg
G6LvQrxiMo5f1Bc/oN3Q57qt6cvokILNpEJo6+6iRj1NH9AoIYEENI8f0fPY1k7AMbTxObDK7r16
hGbRugCg3GEgLgh7LnpJMtAOYT0x/9OhxGA6pfKiDVW4R5Ye7scFnFRCK19X0VSdGBMD+UNSsWdK
3X0woSecwkE2OyMq06tId+kVek632iw5S3vdivKICkBvW/rVtyTAzN/CLJ0fk9yRj34TX4pep4xp
ClgeTUGqnmXnl+gdvGCdZHZ/a6m+/D7bc30922P2wRL4dSoRFTu3TaplJDmsF+b3QdQR06YZ1lsw
0OKWrR63vN/hk3e2OvtmV1/JJoCZVuT2Myu0cSjIPceGaoyHlto3prYII/gnhlV/VUFZXoDymohE
n5N+JdoRSbEMnJ1QFqranOZ8vpkS9gztCkF7PKpPIfJErS6Sqsl2fsXAaT1CEEPqktSiYe9SVl96
6Tefsj4OPmZhbt2FsSBwc2Ebv2SYlwCfhNKvwLViTl4ZWco2ZQBHgT3JTr7kSRG4BKo7xTUtAZgN
nhPXF34/9jADqvGRJGIK7CiVGwuK6MnJ0G8DYM7c65QymMawwPGW6bukDb2tMoX8VPr1sKsp7+j+
gN+HLuuVL7Iskz2ZnV/1AoCJ2SacY5jyyGZnNym3ipOTkMJy2RYlCSy2ZdzaVTpfiDkKmKJNZn70
qkFAEE4z4BwG6B0HMxsuY+EchrFSW1unORPxuH+Jldd9yU30Fds5xui4Nbo0PHEKaIFF3te2Kyhj
RnlVFUzVJr94EWTtYfNxSLBEE57n8YdQIfdto6bYGxgCVrNRTms1YdmAiSnWeCmJ1Gu6c4Zuz4a5
DO0PgVv2jBIs4n/2P9sRUURJ7WFZxDF4F42FdUGMzY07YYxcgVV0uLV5eqg9Bl6ejkUcxvBtKskD
cKXRXeZWNX9ZeH5rrqz7pZny/DoNKwtoXdfdtUBKoJ0Fd20bptvenZ+MXtpX1pxYW7ZECpjbPG+Z
8oz3VRX2EF3CASutc1th0fWZrFqHNA9GRnYdEz24YF7KviUa+r7eeD3cE7QHQUOO1ozxjs1vmbtb
7KmaBK+i9eaLgGbkdCxC1AE4t9kb09M3DJQROckONPmwDaiRGg4k5abXRDk8ODILYiQNJmCAYXzw
dYdZ0sRKz34mkZikopw8BLcFBBN2QUWO+zB7/tOExSbY+Yg73CMDIdKqULBoitdMASymedp5uzgn
PepuALkY7OwmHeIrlDHYzOpSVuNN7BlxAM7Za1VyDpm01OlKRaP7yWqSHpqHqCKD/a6cQusx6+HH
7tqJNfKFBDEuVAJpxjiR2g6E/T4vCfBs9yhP8k+G2+T3ENXTPSNcluG69MHJia549EEiSZJJLQod
KkT7xGaRqINxHkj/cI0EbisF7mm0YNWZDMcOVmmgrJ/gKdFyWUbBVoIvDpLx8q/9yCPHQvfjV8/C
hYqLpiK6N7fxBxDZgALHqTQmVcipjRLVKZ2AZQMrnyvMLYChwFIQ6dQ6y4TXH3xz98ogRN1Tbd2G
8VelBM5WQ9PAMUjN+zxJ/q7tjOoeTyThJwzoeqwqw1jeTrbTfHM8J7jgi6TxDvZmfW4IsJw3vUc4
+1bqsT4GogivCzf1nguEnPh94K/vIuWXtzgkcHjkQcl3MzzmhpyMrvxuBbJ4tEXHODtH77sh0am+
j8sEYY+i3KTrUufwphOMD//ZBf6vdoGmWAho/7MwflfUkiHQT9vAv//MP/eB4i8+QpB8FiA8d1Ej
/msf6DPksTwXviby80Ua9699oMk+EN0tvVFhC+tHWbxFwiTYiUUA7eG7J4T735n/vNERgo0Dew27
2HXZyDBx4sf+uIOJx0lg+cA3aVl93K2LHEHoGrVaeOH0Nom2viurC+6pFKcShuW/b6v/kTD6Znvo
Isdfgp44PwCNvV+2h20bz+EA32E/Asba+poEGzO1io320/Lww2V5fyf696GYIbG9duhFe8uJ+GGr
Jm2a9SYG2L1jso8iZG1c0Y5utowA2v/Dr+JUhq+DNQ/Dwc+Hms0pp5ngdHskVel+sud2Q0MhX3eT
37+j731D9379VTa/yRG4CH7lQUNS63NoNd0+TJkBDdq6rSTV4TR4m7iKsrVf24velzTJRkD8+vMp
dfgd/5I4u/84OFXEchfTs3nzOztg9pHddN3eqB1veVkR6G3im/3zUX69R1yL+9JHfe9ZSLreHEXx
QgIdFvV7GToekyargojgTq0/bLOmfFfzT4H15ke5FhUZZREQWuG99Ta47WChour6fayZeiW5/Obb
1nc0VOXKLEpSG7PmnTLi19PoWhbQZkax5gJVfCOLjZI8GxEY9PtMYLuqCJPiYoX19s+n8U11xMXi
KIyLwwCHCMXRcpp/uP9JuzCRn+X93k4HvbIN4wL69zXKP4jconTf+U2/O4s/Hu3NRaMcjtvYLXqq
ADYGJFOs4oGOZZO9ch5Cepd5/uXPP9D6Weq+3I7Iov3Aw49PkJz3dinTtEiCceSxM9GAElPtQJ0R
C9OonoNDX8f5pm/v/EEH6xae4gv22+CEkuoAGq7eD304bPvJAlk4+s3XabIhU3rweC1aT/ez1ESz
Q/kx83Z+Z2F6NQL9/BjhS3IoHrG1IBV4e8cFKvasGg7aPh175kXO8u5fsdcZtoZhg4hWZrtugnrc
2Jw9eBST8xkT6HTTm0FzhYTYpo0Z05GF6vjOA+7+5takbKey5Ql3+Wv57z/cNFnIbHR2i25PUMrW
ihJ3k0rGdS2Mgq1qY/VhSm0Im6OHALWGgXOaKpzfiM8HgmkmuEzDEp/pqGzVaviBtkkSTlQxgSFz
RZ/j3pJXljcbxznHltoOC4jYB03cdosYeEyNx24ImPLbKfIvTIE727aAYtgyQGk6nTqkoStoH/0a
JHO4mgr3nDj5h34M1FXuQHPQpKXvpN1jeTS6a/gixLYTYwdnGe3wFBWIsRItPhqyHfaQPQ2E5fp7
ru27LoDoEfpxfui8pLvmk6vdn+/WXx+QgDvWtnjqeQfTCPz5zE4qZvo2LhedmShSrmSdBuJIqNYD
IcQNs5rS/LcfSY64iPBd4WJGD98cMZTTQIs+7/Yyio6mcpas0q9h5VxIu3LWeeg9/fkX/rpuB0sf
i5nY4rjBwffzL1SAFDEl9N2ejNFmZdHmOKJ3tbeBJfXmz4f69TZlKmkhuyFce7EWvLlN496FWT/U
vAWDwT3XRmsea7rs75zA3x7F8ZYuls2E5u0lKwEHlN3ICTQ8KZih+qFx6Ns4uPnzjzF/Xcf4NQFd
Q3aLYAPeWlfyFAOGx0hxP01w5VE9QoAi1GLjKUbfaFx8thTc+MK3oSoEHyWQwRrX8nvL0tIu+3lZ
CsDI0NwCYblwhN5cv7atnTkdfLV3psLfjm1Y7KIx63bOSN7DGmSnczSrCaGAqL8V9ejfwbvDh++K
4bKcZyq5vI7euQJLrOiv3wmTKJ1V+p/u2x1H7BiGESW22ldxXx2FhMghkNjOVddeRYqE6wSJ6qdX
/nnRGvoabTi9hlRYmzCApkXowbeCEMCrPJgARYyf+8yAUYf97F5XDMCaLnUPbpyMp0oXV4bo3jMU
/v4HvHYp2dLz/L9pGEamDNG5jJxU4qtiuhW7fnTiDwmr2Loh7peBFzCe0vc63liyPOlkfkZU8KCk
Fx57eIjrKZDDFvVoeFvPfv2Alv7b7EbVyQ6ScDc2sd6MeWbwruiKnUyRbr9zdy6X/Zfb4odf8GYZ
YRjPF661gmKZxSfMK9WpcycY+YvYKiUkgQkgmpBMHGHUDmvVQGf581d4GyvDi547kw65oLmM4ert
4x5o1hIE9GpPquMCiaEj94Vt1Y3vEOVAn+WFQOrpo2+ZyVcl110/xOg4rcXkkRD1EKudBc9pIxGf
r8jCGsE3Wj3wVQ64n9wMNXIWm990ZZoslf69b2MGEBm9HiNEK5rJgzm44sJwzeIwA2f1B3HvaQ4U
O2a/bsZQue+c81+3bovcz3QcdghYF1+R3D+8hZddTx5hx9u3WfGxivb+kBUbY4ZLReCZ/c4+8TfL
tsdOisrT8fngt+R8yGVetUit968xcmlAPIs5ZHRlwaD++TouFdebO4kjLeFLzmJbfruxp6ndQyZx
uZNk/JCbdvwxK2bcMaWmmnB1Dl5UeAaSA4+wsD8f+jdv38UN6fnLtECw8ear/XBGoaBB+M7EogLW
n6IuQNvQ3pH8+R05/hdKXu+dF9Tr3vOX37poPRc/qIvq8+cDhoOhyFTglqUMr+56m30P3PONrpJh
bQ/zNxGVD3VaTJtYN2xuHMRTAzHemyVL5M8//bc3k+s5vFlsPL1vX8tp3w1uMvD8jmSLbUTjoyIk
hJR5eY37IMm+//lwv3lpejjquMwmtTdF/s8/nEgiGqL9xEWGfLGPGzNaz32QvFMj/vb8mnQyuJM4
vTiJfz5MpswYrh7+DWpkibxqgvtXZeHaiwLjOCqbp3OAcwQ2t4A9R8QF3QDC1wbjPM+Eafz5N/9a
lAeM9dgtM8PzA/ft8zoCD54TBa3PHjoULLEf75ScEazpGOGOSQyMKiFCYUZm+t2Ldx6rt0OpZXlk
XcSYj3oLrMPbe40mdWTZlYAzbDrJl8aXDBVGGXfXCmgWrFev9rx13fMB9DJDpk2D15JHLbKGtnbZ
+oy6R0OP0Ehtwu6srutN0HqY+P58ln6z0AQho0zWGKTHvzj5EyNItVt57R6jD0pgZx62NF5pyEZu
+s4p+c2hQtZPsEg+bTjOzs93B5gpWOW4gfcdAMzv5Mz4tzNSUrkyPPF/+FnsQQG8e0tL7ZdVrcFQ
1jUBic3ot+RtSGIYUl0/Omeye/7zCfzNIsaRaIuwRfRpar255605igGecSRko/Em6qrmvoxxWvB2
m1diIuzAqRP9zvLx21NJfc1YG6SFG755nuNYVF2I+2mvLXNYl0xomB2XuN+Epd45VPg27Wy5k9lp
ALRgDh7YrFg/X7cgJyAink1uEUeKdudp3YHySpxx3riMF4q1JzHeeezJi3VrD6Oxo3Lspy0UYbu8
LQOXh4tAmzk8ogwvHlFHY/WURDj0m6YgY3lFBE7yXI+ucZkzYlO7OCmWYQI2IExX/CR7DXwrCDb4
YQnMHG30aefXqQTzXn/e1pCwslVMsvOD1xNZhlqeEdUuM8vJ29phk1iooZmNfvMymiXxqqGCSc7M
K8kTkGkuE2IralMfi2pRRCWpWTpbQzTmCWbshCYMyp+6csuqD4C19Sh1PWUW1Y5/NsZdOUqVT8w0
yHrdVHgH40uC4Vx/07t2neHWa4v7gWC36CQroz6YEjAnYD9pSWyJ8N5hlC0oTKfOjn4MdRWtbF3n
Ow3xDRNroyt5kQ2UkxjJQmwme6VG4uCnAXjxph5g/p8Jpo8EfYeysTYN3F02VylgkmdfRfRL/Kib
1nPg1PIeTZ7h7+tO4arGFwyrLnVAk2oDDfKdIBYw3jL4ivsjm9hp1wZTmCKjjb1m5TTxjA1TZSGp
6ryitkW0tP+EYaEabaFyfcgSZF1TUdb2WjmAvVdZ07iHMuhv6fPuUDM2HyMyOZ8KIxB3XeWNiNix
7RnLvNNuw+sepwBSrd2U+NVdBKp8cJJ4m88M5GFBEX0d5uUu7oeTPWjwrI16zhB6Y9shmrrP0NyU
tv3ikPO7XXz+fAdsoZ4CBRs6qbd3YOit2DEj/azC+KycZvrid9iBHYTJq8ofnufWYxZmTxjpJr1y
0+JRIDvyDK+9ccNSbk0mZkjc4UH2IjXPQVkkl/bI9aBaYDiHCXuabXfvGuZtmuIwTvQUHaPQwWeR
5T2bCuWvC94SG6X8+TYvpmPbOaSbzWic0zm/zuku4XqVp3yarM0schCeHQDSLIkwveJwPo82DDOu
7E0UOHelkUxbcwwSMlTkvAaY1mNLRRgOa1fcRXHRfK4CJS6qxAdI2kFkZrItv3tGyyCrG5pNQMN6
79e1C74pxLuOmOFoi9Q6KmSzW5oUJwtPaeo2JrpC/VSKvn2q0ujgu8592usnd4oqDMIhjbo+eioZ
WGILycvgOPR+tRuMNtog48KOHEQnFRGs6i0KaZE5BtdhSWLIyDlPqBvuUmkMN20s4cL108JAVxed
jvxVMc0oMIzqm2pH9Jx2l5KVUpaHqgyG746CIKdTBpT5Jh/SDg1wT07tbFOaW0LG0bZOww6lS0Bs
isXN87FEfjNt/pu981hym+fW9b2cOXcxh8GZSGpJnXM7TFhtt00wgyQIhqvfD2z/tW35VLv2/FR9
qb+WRRIEFhbWekPUcY5gMyVI0HSfYB+v5U03McuKJQV2WzrnIESWMws5yH3orPEl/9GezSyIs/Qn
pCH+CXCgA2zgDoub+oAfVgOEQGZkTy/fyK253PMhMuCJGRquPHolQrC7Ou6xuwHvGkFkB7hZwLWL
kfSsFh2gWtHmsJjTtsuPfc9IwVJvYJAgdfskqOrfuRUSEmndlPn5VABQDJK8u3GwNEC+AXMd1L4o
xol8sL+Ehi+/SRIlz6LVri4lm+xXFPKyEEXeDB7DFOTe1TwP4aOvy/R7QnEfDEwDOAfIvLZ36xLP
z/SZ6u+97BFdXurB+dzMEXCKUQa39PTlJzr7E1Lbw3JQZCxP8eIXn/TA9ywIfEAOdbuLteU8nc8N
zig+aEiqcLRBigHBCaURstkI3Ag/Ipnbfe2kX+7L2eo+Rp2bH4s+VUi0zqrc51C7PwRth+Rf1E4o
Tqew+XcjAOcK2rAVQKPwy10WhsG2IOE6HztEOSEju2ecSkHBl5ybahh6oAM3Ks/0S5dO2XoWB7mD
kQY+IQBhbR9bnJrW4LlsRGXmoDVdZEkhHu1aICgQ9aO7HxhO66VBWwteoCyx/snw9TgWsAletDuP
03WWptktHNl4B8ZlvW6VUWoQPt9Ki//g23n4qBVqqQaZ2V2EUohbwLjyM6U794zCWXCb9SzVs6YF
070iqLyfWmSpD1EUZbeAzHW0lYEIbllEHYuKt0sRvrso68S/jYSQX3qd9ff+2jtPQ8545ziMHtal
WQ6xYFCBfSwoJrrdvUSR/EtgTpjbBqAsaImuyA+MbH4M5pqvtRDIcnq/Q6K1SK5WPcgvapH9Ry0Y
1zWKuq+tkyFXvY6CYe2aOr3IqEYcxkQNb8k0BLf+2lmYZrdJdjvnAY3xKazr5W0tPJ/mvXQnDw6C
NznpcuWwLaPRmhTZ1hJxh4dbI4qGCDXClu1a23mSUOVvc7ilzzIUQCWCsUUtICx3ClYD4ssWdsQb
wEGg8kfPPctU3AHMstNdZo36sq95eD+BkxpbBXERnxbEDvnT0ray2zEBHLIRcUAG3tgxHQuvq877
EomTjQLXVOzyckovRK34QKpBbWfZVKldscp23ECHkJSxGqC+C0Vr2F+oM2V4XKfpUp07KHYyy0ch
cRyBgvWY10K/+K0aI+SPuUkYIeVDrHr56kHSebSStauQHZjE7RLWjbOBedV/rDr0Y5DLGV9sIDUP
uXndLqL2V0EBZ6DzNRcqrWWfRBHa0iQZ4tYfGDUkX5c73GqW7/ba5gdr9oMGzcs4fXBrRLs6WzRX
oTfxje1aPpCyz88wHYe3ddK+dQHMbRBnVo24ZQSSBL+iUaTthnoL0NgmhGS9Da0WgBbYKjSicitM
H3zBkWsjwUwv57XW+IuJkZm0IsdN6A19ZhoxS9yCmmgdtOHX9s7yCoq4eql41/YQC30eepAft8mg
vrexxZlJ23Wx7eqp+47eqPPiZ8iLaEjW37AzG8ctS6+7J1qs31u0C/otkBMgP30RjN/ceIQWneqI
uS8lw4I9Sz8cMDsAyW9AjE+rW1kPibKJZlEIlEnG3b1KGwr/nStvlF6w7ypQNHVUnN3Ck8kPKkEi
JIfkfk4cS/qzJWZ9N1amPnR53tj3vYVlmOZAWQfn7dIyeOgHXXMmTvc4hvYEsdCNqJsqb6Qh7MWf
1yFWN2kts4OuINj4Yc2rYdu88nq/BHwTZfld6A9yLxt/eO4lRMB+Fd8V1mJ7OaAWu0u19L4ESRbs
fYnWgvQxW4fiCHNOo4TjMF4bOpo+Hoo961Ah/vvg1P18RxIybaBPpS9ulSF5YbWPKvGvNQ6z9CLt
nLMMZgXTmBQ3HfUfexR4Q9ey57JleGtPNfoqCIYfoDjQXrdz63oOLXnbYPzyGKZue57MOb4EKodx
4zQ0GzsQnOdQwi/0slS7nLV5bWdTf9VkUXOBQRGalK5HCpjQ/qOE+poEojsvo8bIxWjvTVf+RYf6
OyEt5h8eLm1N6MjtrJDVQtPoA/k25p0ouH9JJtNnatVeUFk+72BN0S0TJKS6aJcP8TxlD3Yjpn00
y2OIaNQumSykWvOuPcbT+kr9r/5U1tEKlqllkMBpZgR6TjhIVyAgsy3KcjgvLRujrNSyb8vax+13
HGl8OQZ6tEzTnR+X9gHlv+Fx7NAR8KYkexgHLoLgRXQ32hB2KEwvkBlS/zXJk/AlHFR1zPPoBbYG
3ms6Q//DJpXb1PkCkjWfxHUeU7hpHfc89Vbni7DTaa9jyz4o1wGFlAPfmzSLcUAKazPhw3OWLUt4
SXLhfyj84NAEc7tnORGA24LTaRZ2kANgeHzHCcz9MKOHdJPUyQpqofafJNTb7UwOuw+IXZd1OlQv
ThBF91D+hn2ghxkQP3nhpkcl9yybZ/ltpdWEE0EG6hVz0/Qxh7+ab6y5gSIn5QKnqC4GrKcR4qWB
AFsXydYxwtPGBST7Wiy4EGdTc1RlV4Hj8q2rdinm+9V2P6jcglsHbSD31oJELUCgBO30m9oP0mec
tUgzfPzLCYHwYWOVP8R2v+7K2osvh8W4rdniTAQVPECvD24hi7btVkwJ1EyEC86XpTUoZYttp46t
kgUHjFdmc3GLE7ORVi5W/Jv6vuFYWoFFlRt6aPoaoZXiY+364SFwKMBTWoOkDRWCksaYW/Ndknrd
1UIxm1NdpNF4AbxXwrzN7YcAMGWPJtIxhVyh46G8rnjLl0MzYeToI1QCHxylgWlQV9R9l004FEdn
thIEX7wN55zXvm0QgxbBihxEqLdF1Ih4o7VyPs6L35+3bvTFWcNvKQK/n8lYq8/VUCNWMwzWc1QF
1h4Hs+xMRWN9v4RkLBVAZpreiVqResbymHRoPmrcqPMLy2snf6cje8AUqMSZkqARtrfWlEFuaZao
vaV8A1rQxVelpQ2AZBFzNCg+13XR3LtdjBhNTh15k0PyPhRiUm/V4AKsHgrx1qU2TB0X2cHbDhTA
RYCpxiN6VvH0sSfj4b3lHHJqEVbsEhaaYZVEy21NZvmJ3ZLa2YpoDGBRCpLnaE+4T+THnEzLWvgX
WQlPD2Mr9TaMA0WEYQE8XWKOLjbDqtLPNlYoIIl7dvrWX+a7AfmGz27Zcwj309xKtmhzDW+gJsHI
u6tOorO1DJrHCvsCXpKYp3YfZUq3ez+ZqGiM+C5CwHRHEhwIwe2jAJYakGO26efACfgziZzRMYqA
Owc7v7GZRo2HacVOD9zlWREAl9o1oLQiDjFQpjZF7jfDZb4GMLFBSmoHfLScwDGSvPLNqxXP7bk/
UX7cCT9ZLPzITAoAr55H4jCVXBXC9ptd2NckrXDzeUsW+v7hFrkK/At6LdAiH1E+3KRZAK5xHLnq
2HkoEE5wID7/HMxAWxnK5bQncX8ebJBpkbPO7YbzRHvwkiDbYvkzlFtqQQw91qzNYwB+rDlUeUG5
B2QBCkp41ZdH6VAFunW7YMbuN1iDy6VX7WMwgajgFdJvBSUOPZx1HFAP6TEsKC4HUAy4NQJKF6hN
K/1dQ1ZlKbmBFNeh5YinctHuoRmb5kPtJNF9GSVdupUwTJ8mIYflOFOGT2/9kYc+utrmHsnKueu8
SXl5sHUbi/4fvmFb3glrl9q/WHbUZRhFbSk+vzbu8JZzeoG5O5ERL4MevuUYj+ETNfYoh40JzhkH
G7G3eVtBZiPf5XWux4b638WUD5a9YR6S0QXCl8U5rAiKKD29FUiQXY4aF2uKAzebMPsXDpo2MNgm
HoFVueuM/o7Qnr3tTApZRQ2KVpihimensN0zlObsC3rS/XGqR+++zuL5CixT/rKuYnqeXF//LKv/
f0GSfwiSOKD7fqsM/6VHAhNpKKkd/05EMn/iFwDVcZP/wq6Xmm0cgTNCxfY/AFQKqv+FciUFVirI
tOFQEvkPDyly/ovzEB+PfBoYBAnqvACIlfi//yfgVwEQMgOCMA0kFJv/F/ojPzre/9MZM7cD+BWq
OAK7PCdiJCc13kgvNdPO/yaIx8V3+AypZyNR7lqd2ilVuMtLwV6u9sPiVchKDUsQfAW7I5srvHbh
se+lZdZL2cUWfI0mSVkF2AaVYn7u7doqIAX4MlzDDYTTTFtY52mOLluvGhcMLvOCCH3rRBF9kk1m
IxD1LBT58lkFQQRJQx+FRdecN9GtPXgDjUMYGtA5kn6L+ZkVp/tGFwN+iQt2fMgp/fYi734Ow+8a
0qcqsii8wA7HO4W/gekC+/1zdHDHciibrsE3OUwa1Yo6iwS5BDwK6Dlk3gmXnJ28qb93rOzliZ4u
hgJbF7Q+z9M4UzY/v39LPxqEv78wTnNALyI/iEGEUZ8/uaUIFcW6HfrszUGboLzG7TUrL1Z/RK7u
IKwwn0q013IKR5tSyHhEh2KWANoKW7bla4vRHAftaCTluYBQMpAd0cdYMf6qZl7FmUJqE1ZSH6YW
JPy17MKbdS0R7z7j9AnbaoNvwUiV9v2H+rNLCfaOQablDaaAfAmd8pNGA2ELRTKE277ZdL7Cx6DJ
rfahRm1gvXv/Qn+2Bs2FQA4ZxFcAHA8Ui0FX/NZ4XsD5k+XO6RtCQa7jnckqLX0yGJsVPntR4d9O
QxsgKbWEQWWpLftWpB9gezT/asz+2cj5cSdgpoApB5wDEZE96R7Rbl/sZC7CN40FbHgT4K6pgGXW
FnzgCzhB1HP/t4OMImxMKIH3aCM9eAoospzMQskl8r5WY9e3WCss0tK4gsZrukz/uJaZhL9NUsaZ
wOUDwTYgBuiAJy8Uz5eqlHngvs1OhojON9fs4tg+yZF5l6GdyRBXSziO/wI1/DWTjHx1aP4CpGIa
sX++YK+vhp6e9/B1hiaOTQPiKLF+SF0rZ3Tfn0snjV7zCpMf0HngBMyoxD6ZTEXbOuVEqvw2YO9X
R0fMvZrnylXEqK2KcFeRt3OypnZ91eZ9E9pngRbl+lIMkZTepq4IiOnGxtYxuYcUDmAJY9TGra5K
qnnxcgSZ5Nf/koD+68UYOFlCW5y3A+L1NKA5SYmbtGs3Xxt6edxFbyVl8V07ixV8bNs6xDED9Gir
/gUdO0HZMlgBAqTQJZCNp9fmnIat1KLMJPvA+kJ3wEHaM4kC8BjbKJait7eOhzFNhdyNX0avC13A
GTxq3/cJ5xFrdvUTtYQJEwq0hFf1JcNnL9l7TejSDgSuMvyLF3GqygUx10Ec6scywZw3dk7fbZBN
sq/Hvv0i4hxo7gaDErXeDfhcManWBS6ZPiSDHMIby0tzVtPQ+D6bQUOTlGCZlH62fGUC1sX3EMM2
viFP/RJJCO3Q8fv+MwD7qSS6BPOYhR/Ba3KqNBoXJTMVHaqBt9P0KmQbbihl80YQyzEh2sLUhgu6
y1zF92Scav5EM4kUYsP5BGfZHRIbHkHeXvOwK/au32EPs+nElBsarl/QDp1GBxcxNByG9Y7lnwS0
eDDlfumxfeEeHVkkzUjtZnQ+otUuC3x/wrlaX1blRfpJ912oH4aC/zNtRFMQQTZChC3vzOVwxKUR
5UOUclt40mKhw4lseZjWLgo85BbkE5pgM0yFyydDB+1mgS9tNNScpgGOqHs1RTWb2dJh1aW2A2x8
GjNFlnBpK5+w3tvAgTVXs0DrhDdeUubdpy7OA31M0QfOryu/iZfD5AxzcynAIY4X4zzOzKU55li8
mG6as1zGGmdF5DRSZfbMLkbdtT9SCFQom7R4oGLT9esBggLrGEpmIPvRNbEBojKggd0w/YY5M0Gs
qiPbqs86lHv5Vx7JhdrlINGA+s93dLJDzdrLqbWLLVOuxXbKE2vAGIxevnDpWSJyfbF4Lc+U/RxV
H9VbRi6IkRAhz5+QQbhokKugu+KIxFzRsyKytkWmIcMiaS/weAR6M13aRLFreSX1guGsSMOifmiw
xEEIqPCgWiPyQHmHNaWbBP2cXeZiL79svRlXrO/wQJw02qtM4aNxYflzvnzt6lkzhu2McHK1hTRC
TeoxrjCqQOslGuNqOscDXOPfk63UOeNd4cwev1vwATIPUSQynK87L9VNdtZavXnvkauJAmf9ikMw
brlo5XMnvdf5/ERvClDBRTJon2+hpuqzFMYC9gEyX5mK2Lt6gPvcEt7j5kLTSKmu2PmJgNu/BfTN
EkTRpWSmeGsY+kcNS57bK9AzNXkbDa8yvxkQ8Q8+5qPPD0Ddl4jbKvzEjHGna0ZwnKeR4VzxC+Kb
KlJA/1gofNGifWaHZoqa1Fo/ybjhn50TVyzgqFDEBlLHlSzDn3LW+dIvqwkeAm+h16LzerOkfQjn
YCFtWFHUBQfyRgR0pePppwiWK6OASKU5yuqZokV9TSnU4Qu7fkCUfQu3eTSzGl+5Xu1oTa1OcMTW
NZj7XWE/gRPJE71DfDAykUlUolj3oQ1pF4Eg6e1VuWQ+qFGxUsTINK2ru2BZZqZ/PABwwkcVS+Ol
IVHAfoPmS6BRDhHQRjsbYFfh5betI3Lq9+Tq5g2jabzYzh7Y36Ctc/qRVLY2c9+hYAhCgALUdFkC
n+Ye8WHg3XTA7NrgtUHxhoeBLkWL8hFB/NRvbtqhTZBjCu0cLcEzAjHh5gxN0WLpoFuMbYIxGHn7
rDepGypxTL1iDLKMRi5hNvy6TpQ+hQm2C8+cFBgPUPyBOyEEDqmtGJ3oRs1w+5k8+LKbmYgRWif3
5QKnCsNRIHPMIfrXXZldYsG18jv0UMbeuQHzSagcOvrs2J5QF/OQYLItZ+xu0LV2CbkF/sG8JchY
LntBu9QT35UgK8ggoeKcMHOpAaVK7220tPgkR5iO36k+NXGptLWh3CtMlmFA+WNGeJI+NfbpUgmL
6KAZRdaC49LaBbfQ9R6G5bz9bgku4yVjpsfVsHLjYrZGLu07qC+jTJARlb7T24CVtqvRmmXlxX5l
NllAZh3TcUZBuEWmOe4X4gOCgJZ/O6MJJCmRL3XgH2WnGh4pbvu236w1JS+gThBmlq91TP/1+tc5
hKhvBmdqO69NDiWKAwDLMlHQXz03umq43sbQZXa0ZJv0zIcl1D2m3czD46laEe2ppEfccVRAHIGd
j+AgC7sYV9LpI+VuM4K/pnWdUwYjyPitx8Rd8arizsPWMuF+sGI2LYfSCmPsRX3SU9JfqsxmfVrI
FKmtj7Z4hMegcCJMNHPCLpLFJZryiPo7S/jZaqaqpxk8V08JnA48AfsexfqLsMH0dB+2epRfZc0e
c9lnNT6P2Oqi6tc2Mu8+Q/1H9pk2Rlu9+UBr+wckE+v+dVqdarpdEwzADHtGQUz2gklS2wajYtg3
8EWHcT9NQaxv+g6rx3YTolvlXHkV2+pZGitMiDveEfJR7YwED8XHRvc+smT4E5uUfu2npUIAd0FX
aCN7a1GfEtcZ/cewUosPHLvz6bmj5AgKtkVEh+cHOLGkmTpXgp2s2kZrNa1IW+bVavf71F1hZsP6
TsdNqMrrCbi03FMYzZDUIEFbnzKc4Fo2vlBFFwMU8Hjj+TQntmAgk5YqdqaGxPgTRNCVogjFSthp
2RGMrNrR6Z3WyzRpwH87kyPcfSoRJ8RnG7l9dHpSL7DuJNol/jMNRsrEB1Czi+zOEkTC5qdZzZ66
thCmtx58yx/WF9UwqzHfDsP+eY3wJQICpFDYk4d4DrIV5V8dyXCXUF8rD2muinm/Ys5Xowhdtp4r
tlG/Dl38xUH4qnkTrmz1vMPpcOnQ7Ag8eo9jJNtoQ88qUPRg0qYL4t1Y2kEVHtLaKsMbPIetsjzo
UJLWim8ibjyVONsWKVW33TmBMoKYoac8K7tBFwrdortf2bdNRzR0HqasbukpTCA82JZk7dG5eAZ1
L6W/k+nUp7QabTsjR0GIKiAbS5HElPt+Xkyu2Vg9mgOH3pu12VYSAgmLu4tN+tizgbMchB+aCFdT
eyaU5NaSOukeqhAdA/Ngcoov1y6zSElpxmm2HnQvwFDusEMA/nDA7YHvBOXWmuyPIrA5OUQFVj6U
Ynxdo4sydnUefgyaAV+zgyOtqEwOmaWoNUiwGoTJYBjI7I1gm3QPvotm6MfJJnezkCadJLGsiCmg
TuhcTCn8NK8e0JjXDsgF75j4bkVK1ADuIabUY23zoOQlMfWmIEC+k4CIqhZ79BSDOJjOJwS0GSDZ
gMettjhCzNxpn4mIa480/Nr1UfsBFibbNk1mvgzKQcpaGtD74/6HpDBxsvSjio+4hZNwR00qB6d/
TSCV8JEk1UQbV419+AXV94YKs0t35iprUXuj7C0xZPQuGhmZlEUgFMgYIYobKuf7aA0LkoNT5egR
Hxn8KWxnE8l0ZmwTaDYMPzF8MSnSj3JPONRml/q1g2F5xTiWLS6wCrDgZO7e8VKLgUT+u0jaw5LX
HDqq0WJgCTOFuYNxsATT5z8jAWyDevcoYUtTH2oE39giWIEEcek0S1xtSIjMVMxpKXNmqec0+Fj1
DrWnn6+RDdNxXjj+jeop7tKZJ/bQc+cdjSjtY4rZZKWexB0CsHaafNJU+ovyKGSY1dO5Tzqqn1bY
mTyVs0pTfOr7UefiXNqI1jpslKjl0B12F3OQj0Pkw2jAQZ+at/mEFYRC9dAlS8nc1GTzupV9Hxwx
/R10fIe7rdvmVyFy3twPDvFmHXgemNZuo9H300/V4JslgiKoKXg1RccHUu2bRM2pOBrnHVIxgCjS
EebCoXMjjAF22c/dVWidsWliBEyiuvU8tN2eQg96y1Gr0MzHtCoA5GxtRqD4nq50RJYt/998mqyk
X++mKo7YLh3BfblbITDMpqAaomNEMu9Jc7c/l0epAt5LRc+Cl9oPBL76yps9nX3W8ZTl2MA5ESru
27pjLoDAWsgJir3f+2buVo2bNNf15GToDWfVEDuYr6q69khqpxbc6Xa0dM21mrXnEWyp0ScC2W9S
60S3HPmyKMn7V93jtFOj1DdKRXBZaBhd+ZMDaG0DUo55VtuuOQQWMuDEZjuzeSGDn5BecvDkPasl
WJdLb3I5P4VRssyI5bteV75q4cwMCs1Vk/kMma3JNYY27nnafE5KEoNfJ+J4BVeg9zN4aE5fTdZ5
/JRxZgGYAUdt/kqXs1vvbEvb9tYTtMXjnRZ9NlhHLMe88QkXd2+0ttbkMP7onJhDN+00k4X1s2MO
+SipmkQ+w9RBP6VDmvHWVE1BF4cFVJ8xYOl1gL5JlAQtWjIkIcQAwNKcec87pP2nwZwfmE4h/Sq+
qE9XEyolMTk8ygjRAOj60czUPzqxg67NUsbkUT+XXqMrk1pVVp009QZJ5WrodkrrwUyMZjL1I1w/
FjMloRBNza3tz3PTMSCrOXEHiaUYSHT5zBLntJzJ6xDJIJLXZSqyQyqaebwPgSgO51h3wKSKwTHC
oRojyyc/AICHQfke8xeUBbaJDyA1ORRdYzJRxP+I4ljV/Dg1zmWG68d5B5+DIEXCP4bbgcqVW50l
mTanwJ8HiypdzU236zzBwmCVLQaSEq+ceH0dA87YcUhCVWo7iabhleZIY3PrYwNkoz6bxZgqdQae
wC+vI0lxhA+uCzMKIykTsBSv0cKxuBwA42xCxCdXOgPCa8pXr53NCX35GTmSeTCJbu2UZla+XxA8
LelSM0I2DvdHGjpR8Bdjk54sDlAIEn6ZU2XOmRpTIijblg/rJdkMY8/z/uOSp+VOc0mOp74p58EW
O62zLrKBza0QkArCyXRvfk4NVMlNZff9p/v7UkYvz8XbkoYRramTyqorMrlqqhNfsNYw8QnlaE+T
FBKsiV3vX+tHNfD3+rFD6TiCUITtoRf+3ZUCxTZUExJlX2avHjnIjMKgLbaB8gXLkM69w164hi1B
Y2z8ADzuqKsuhsSpMP++oQphOhsJR14Te35G5l+9j6bPzBGhiYKBPSEKu4mf3r/9v4YKHjx8lwTt
GI7jrm1+/1uXYe7Rac9g0r+q3Jm5DzYocyxkc+UI9f6l/ppziJx4yKqEdIIQczmtd5NG0W8ngXpN
BFDe5ZgucYEe/xqZJRKm2fTPKXfaQkGNAM4nkF2uGSCccTIPaHp7cUb9/lWC+uPb1cxiuxtzIvtD
5gJ6WHZpQr5PMrHw87fKjez+lmgHMO79Zz8dZrqmAbo+pqvKcoNZ9Ocwo4M/a9BV3mdqEhwdFyGo
UsVozhEB37/S6SiDT7Z5Ws+GK0UH6bR4XZIYwo8pnM+on0fltZKV2aDygpPaEcl+kzW+f8E/uUU0
TWD2UHamyRvQ4aN89OejqSJeCSZL/xnkkaknw1gxYY6guPBe076rZvS+8mwRyRY9VcHO+P4N/GAv
/b4CSbU81zCpIjwweHT3zzvglCgqR0bN507YS9YgG4CYwxlVD5EUh59pi+6FSY1R1DDx+1dR3ArA
2HtndYgbtjiffg5OjRAiY0TpH24pxdXE47SwVjgiGYFoELHDLvaUFUNmckpFtI6mwGyWiLW2ukVP
y2bhb1BzMPVXsEsUjxxU0Ca4cyUlurOYZN5V5zmtZbSp29IyuRVQDZN2Wb0LFWaLBJvZztHyIreJ
YCTy9VL2ktuKfhboB1J7oiZunCZpKmL1I+NzHZMsp0VdEElsBHQZ/zgreiqTrp7xYboUTUlZ9v3h
/2vCRT70xTDAd8mF/H86tUdOFgLn8uVTKzqPnDWTyhyBwM2ZDOBXyfr9S5rV8scLJ9Qi30CPBvZk
HJ0yRWmUQRcZ4ulTkoWmxgg6KCyvjWRKad3Yg80dGKuykUPUjJMRLwJbSHM379/G6ZN7yEfYRE4D
w2XNnfJjISQ2E+9SfCqRBK8vgOWo+tktJ7e/cgf1D8/m0wiCMCoKolSKQtyvIeGcTHJc4jM4O8Pw
WXeyWF+CIjLTAgNCk1m9/1zuyZLm29FOMspXEZ03z7NPuoVG6auqGu0+g5Wy411K+VJle1x+oWFe
5sXE7gAHZK35V0TBhnk5Q3B8IRUO+ngjKetSguHIY/r3cvIq8lBn9U2inmecUATyOMtX3C2FKWvN
likDxCpsWYQ6Dk2ZGEVAPq0hq/BwVhmwF2UZ1pKEFV2beM2BoJy7c8sijlZ7bPMy//r9QTgZb8YA
YSD01KCcR0ionY5BgG9oUofj/DzWwAFLnpdWBbp/E+I1L+9fyvj6/D6fzTsleIUALkK2RVjJfwaw
qZXUVB0/fYIC9+NaY0DptNSdSfVHQj0h6GfvvQKkwyg0c2OqpL9+6jU8DDxrJ5vBDfzI1DM5C0oi
nVsPKRUFqyxGa0VtRwoA77msy+mweCMHpjOofhyP85Wgpve/Gn90i0wTyYLMw9pZYxunnL1u0az3
NmtQcBXcNkiHo5+lCYy8TI3XCoR5k4VD1jJtIk3gb3fguU1h+VcLjRXJ3IVfYQ7PKXJJfOHi1BMl
kPeHNP7z9cE2gSzh2kYrD26tjezZn0Pa8QQ6RsP7a6W96GPR44y5d2mPHsMylj41fqH2mT8nl0uc
V+lO+mlzrN2yetFZjnipwbXRNM28TYIs5rBB2qd7Tjm/DrgDDlogAaHR+kyK+5pW21ctQb9vwt4S
+DxEWXirg7S9FHY+XLMjiZXTuoAFZg2F92Glj6wvUtxsgg163La/o2pYvlirpTgcVMhjboekv/PZ
lcq9X1nedbT0eqfk0p3RE69eBD38i6py6RIUUlHOa8uJFp5yqs+gJsArzhkYQKwKbGfnyT56ctmf
X6UA74rzRCgoYWTDcHCLpnmaIm98yT0PjGVsW8AwLep2n8oRE9jKkv0jqP6BtCgdj8U8FnvaBItE
IJXmMkzABGu+0a/1BQZvZ2pKNAUbURQfRlzJqZqnI+SXqW+f1gL5U9JPC6YsEtJbBDjufbXYX9xF
DZ/xgPSfIWWgyDKH9WUZDfmZny/5vzyF/1hjTAjaygSzgFTBhwN9CqeBC1RGyCg3b7wvUM8uprFn
YdXCbwt7O3z+x/T7f1wsAihntnlyuNOMJF19Urs+ad5gztdghGb7CX1Rd9jUdXmtfQ8NpxmZuHta
hGh3vn/tv2b+j8cEq0PLhiB+CpsYgyFpUWqu37qm4eCKtzR2ELXnAHx7/0I/vul/tuEfQ+q7Lvgc
VCnZkE9ROrNbl64GK/PmTC1rxvsht4cUjZMjtFxFD41bpw/4S1uIKVdBIneelnl10Dm+XXOlgH0B
1gtv+7BPLhqri57ZbzEypa6oXuqa5MVVTY0elHL8eyzZm++AR+OrhvLsvXYX90NScE7dOK1jg8wt
s1sPj2XUKaI6pHpT0otzMCY+2n2yvBUtipVFN/Z7JwvsVxvPwu3K+/tHLnQCwmNITBpAGsS4INrj
nqYEjhUNs4+w85s/msEXuScOUD6q47zOr1C3q0+elcy7EU0zOGk42R/RmUV5+/03E5jo9sebgeNv
TnWAAQGOof35Z/RzYIbRPhDRWzbSOKCc1peb2Whw7Qa6JGqnfQzTolrN4wbjpJpuT1sfW+pW11qG
GuhulFm3q5P5Rw9uHv0JJGzx0GmCbV9a1zmeB1eLtxwar/aeqIFWt63FS9uENMaW7apm2i5FO6Tb
SMLaJm0EwoxRzPclLPIbL4JoiCVucMzhB93WgYKp1qbD+GWpxPhsB255bzUxG0Q4O9Pec9UEsBsD
zqepSjDiEJ3NA4jZgX+tMloAUdEVNELYEx/9wIqvcrH4Hxyq2ils3zKY/zHt/4Ql8YoZW6RIOe6H
nGajU6E7YM+01/BbfOtyP7ixOq94wYBhQS24a2y4rga6//7rPJH5+nFJcgOOODgBAME71aBxbLfq
a7bOb5gK+xeUzUDAp+NiXVKoLPY0IhSRPsj6N+nZ1UuezeoqzxP73tKJt3//Xn5ITP45tUg1CZ9u
7CLE4ZyCAfupDiDpNs23bKbBwLkd5kAL20vvOuOF1dluSYWjblHnUbhCLTtIg8FRAIfdUSdJ0FlB
7x5phTaMPubYNZnSLyX0xhrEdRnmw7HzvPkmHAWmuBDLfJithms1ID8JD0DaNaZjTtxu0TsO5MFi
WPZFqaxrtPc1H5gi6+qHnfoCUx2pKWid+2xi94bugYx5TZuXjNKrEdOuuqoBUjIV9HBper4EmqMp
ucjwqNy5we+r8vpNHwGXYSbSLjLqYMOdl+QNLVcQdTAoZvpKKqyqDDuZSF5PSLHhU5ZLxEcZv9ZB
pSCa+oMdZu4H1bf5R3Tf1Xc/d+HZDLoAQP/+2/k7/uBflQCaA7oGR++vup7n0gkt56n8hk+kDZnj
v9k7k93GsXRbv8udM8C+GZzBlUR1tmS5DTsmhLsgN/vNnnyj+xz3xc63nVl1IrPqVKLmBSQSmUCE
G1Ei97/+tb5FYvUNl8fM1pBLxkzlfSytAl2W2tsMCY/YtDvUf4Xd+mdvWF9ZkHn0+YGNNvDH+w9O
qbZoFy//jGgh6MHRkfJ0CeLmVHW53VYnqPIgm7LfUrcdhXUQTS+J3ww17xOKk//iNfknH1gCjmjL
3DrwWv7ZsUsLHrnlKUs/Y09376VrtHdEKjXCnhwyeC725z6X3bG2y+KQT5Zx6kqP/ZKXd9NFeImP
Ibkch2uygNZPnPPSWflSZPd/8VP+cQZQn3EXvyv1ECaeaYbKP71kQxHNRSDt/hPVW8aPCgdJ4Z9J
Q33f6gPsyyFjp9Qu5Gj8xql+JgSL6M6OzHrcWV7VPjlBHl/r3pg9mo3dsyHhKbBt0ibn5Y5Tb21L
1r2/vd/+k7N4mOvP//o/rx8FsGrRMqS8d7+mJrCA6+YvF/gfghYn0bbqn7oW/+Tv/Y337X8zdD4d
3NV/C07wJX/vew2Mb2hRpJVMRIe/F778PVhBwYsB6AZaJnZeTEqO/+8EKxgy/3BewM7uqDMcUjmD
KOe4P4sLwsMHnBGZPRRptZyAmS5bzWzJrDHj+xuHCup9Jx2DaiyjIz9myDmzWVya5XVlVxSpUrAl
V1XcAq6BKk/cPjDmikbjyJwujYB94M1a/bLUWUMPVJuKHhOF8OY+LNuavmejW04YNGiFDAIyjHNi
T9l5wCjy6aWK+kBsedk2kBha7G6We4dP0iM+HU07KL7TZfH4eWsrmXfeYEfHylG9KC7ngWt+TPLk
OHcIrwcUsPk6XJqy16zD3M8p/aeJrZX1Pv+th4D66F47+l8FBbMGh/xjiK2YVsEASsaTPkSxCIs+
nmg3yBLNeUn0YAZXzE22S2BwWOzMVyMPpPHC1pWiBC9m03nGPZOAv8hmI8YqobtbPc8KaVPHWOj+
1myHTqeSlMnlYNjqT8bYJSloaLK63LmS3oZYUxUO7ledQ/RV7QBUZbF8CMOuEQuSHm4EXArEQfxW
LHN8M3hzFVb6kgN98XCKrYxY+s/AGjoNo9c4hWMpvV1PKUDH/2HOGJp3J5XD2fNTvQVWEVtUrVjG
7SJwgIxRNJBzvA38IN8VTaGfjNbPd36wrRvWYeshdyX8gnErbVlfZJKZvGFqHppdL2gunANaQ8mv
PWa1kz0D0c24s5bJ2gKQsO5E5nxq5ZTe+S0FITKY5KYMtGCbwFU6dH5gvaROm2F6SqqN8JryANGj
O9pRvse3nd8leZrdDlPHcxyXlLcuR7nTjNE9Usp6mIL5wSubAXYX+783p4JEUGSJt5ksSxyy2C1C
feyKK0/P27CtbRo3FpE/VgMwEUlmb8f+NHh36WGkAjZq0gvZTvkaD8yZxINn/RzMPmQHmv+0Y5m4
CkGiq3R9W2PolXJ5ssz8IaXG9cV145pmNTt7F8CocR7wobJHy97CFbYPIGno+pRTcWis8VPZSl8X
egrDoK5o+h6SuHvF5BOmC0tzajbtVVaPV6CHHBgFbU5IdmHF7cZRtW9iOztQQeeeSJMbLxOet7Ph
lbRhmmN3IGuQH2iJC9aQnNqHFs71jTU61T7jGH81QgM655jQ9kVcO7d1nRjnfqjTZ2T09IUrmgOZ
7a2rnlpYdp0lSInFzt/JUbsRKn/sHUVjLRcaVIbroiOtW4jawPJY+94deZEiX4Go5rZiTeLkz411
SzLWTVcjH4l9zhpKIxItxLF0Y+ump9Luemgs8X1qdXyT1jzqpxqGzglXsXzos368F8Ktj1aG3K9N
InghHJs+NYPbXeEbDrRw6r30CPt6MbdGkRQXRw+iQ81KF7AbCDQ9DfwtLGfnp4NFfAe7av4+pSaQ
lkA7lFldHDonOuV6VaJ+JpjfArLctB0ezKC+mh0dp0RA+Ulm9x8c6cyVBQZnr5MvX5VOjdpptMOO
MhBvayY6/NjJlW915PRXuhwFsh3Nhm5pj7dp5chzkpGgoAqK0uZ5nJ/7SizvTmQMt7wg0c1U1T2a
0WysQZkWGz4nTEvFlO7H3E53tZ3SKF30VfZYiybfcdn5tGijhLSR1R8WAJ8ddJ6phWGtW+HkTjZa
VNNdPIP8Bhb+2V2nJgdnv3XMnwtlDtqK8nm4RTqEBox4D+A8hlMSFZd66IIz5Zfxs+nz+V+cgB2+
NWvDSp+FfqLpRj8FXRactaowb3FK9Dwo2jm4JntCBDWfbnLZk7E3+KAe+z62N4utGiSisZsOIjPi
I4H/chP7YMR4McoTNk/A2ha3mjIvrzTXSY+mtA0IqgX1iXqnUeLIcv4dryY9taPmN6hedBbu27mV
b5nrhRNlvkeeJQGFzpX5I8Wlc8hbByCWLcSDgfEMn0jnnc2OfkYNFwbWoTmTjy1r/fPkeMtpaGvt
FYiKzhPNGO9yUUlqp6rWu6ZJef6YwX3QdBhLZ1+WznjU4mLYweUdzkPXWEczN8utL6R8Gh2nvUzO
HOH+HBbA+lNyy5OtfnGDvnrzOXH+pGWJHh+3a2OoSPHHSFsQOtgSrIDoANnxe4S91tmQmKL3u+Ln
XAdaqx18g04Atj358FoXvpEDG0FxXxNoJjWX2PIp6ssuZDqhQ8YpKL503DT7WdqG3FKBJr8zy7lu
aFdx8WbFsb8rCZifeiPyrwac54pw1RySwN8HfWaS+Dd5vpHs7fJzx27kJvWL9kQjVBf2JCeOsqJi
Keo0d5PSzn4ec492zaHsvyO3uyuzDgaFPdMmf9VaY3+L5cm/XnB6fepWn/eroCe9tgp4ja/ysdMe
ksRxX6SouPVkFEesqhb6gbpp1+5qWaIoZDtR3XgZjbRCR8Dty4ExnHEHtFtECNPraGThPTEK+i4D
TYJzSar1VHn+a0aEdKsL69Xu2+qkxaVz79PWvSL6Y12PMEa4Dc7mZZaLvo6j8qQu4FHmFlCPDqDL
XIpNkErz1PtdeojNCi9OUlaXKjatRw/XK/VUWr6FjO3sNDcta+pM4Zm7PBzzTLTYS636MC96e+vR
dPzeJRh4VkZX0/lDePMeMkGtUHN0wSWQkpwoTWzSRbV9ySJJZpV1XnCbxyWFwgkP2VG3romLjFz2
wtZPCL8nPDXTMehMPzSEJj+TnkUVDM8x2KO6w0iAMrRuc2o66Y1tL/WS1xfamOQ+TUxzP1lOyQZU
aOtxXIJlB4va+85ZwHyYrADQA9hA76dfaP1LUfnONsrqZxCCXqilwa2FOYd9W4VdfMU5pd2DGYMo
knZpciSopDF6mrRXo65gCfY0ubwL4ktS4enGo9lPG6fi8YbBKOatabfbIs2cC+bFjLpPHtY91iAk
DyBl6caSC+ePiZvw2Yp7ucFx+wTMtLgZxsFmEbro9o7nHag3Gyk67+APacLw9maV+zc4ByaeCp54
4YDmtmstBYkg52jf12m0jpMsMFd4AalHw/2LhxlM2IVFDdI/7mWke0+vOL4O1ORlWjbeuQ1VniP2
pYOrz+UNdJCRz4nlNrw5Au+Dg28S2vj+UL64rSArcZieOKkSoTD18X6g3+5Rz6r8kdC8v7VjShDX
TiTlTZ11wdWSuZxWYic66F7dF6SPU+oesoon2MofooPoB0giU2ylRwyTAW23gyHQ9uKg2hfSjNtP
q0g97OKrrJvpglhZ0r+OBihkU+c3RydP5K2rtdbJtpv5HMjG2JBUot01luDaynEJYw7+zwyfV6nt
PsSuGNEwxbkUjsFvaR+LzDN+CDbFq2bOSaNELuwYhNhnYxnMw6zBYMJRaW0k9tEQ4+Zrk8xvwtNu
WcbgG00oockp96Wci9Y7IATjTrfYFGTwDiZGhCuRGwU56/iRy2Jte4hG0JeCfmPlHG60XNwMtrAo
a7dfqCvAP0zZjRL/8k2WAfmti5wXphiDVV7MbCYwPiIr2QroIy3FyNwmcTkffTHcoB2aT2wdUU0x
SRXsKko0Y4/qkwXv+DrK4Ncs1dxB4wB6BqVntYjUepk1c9ph+yQDGPjYax3vZnKh49ZumZ1K3n6v
WuuFWLGih4Ltyb7WovnomK1+QmYSmyEebQCYDY+5NhEHUXv+dm7hnNRt5GBSBlxfV118xpnAkz1L
5xugXPkm9fOQXuOCOaFu8NPWFCL/MrVeftP1fk2V/1GVUIOhi6HEYuFM8pecgxocf7EHJZE956L3
xSGlbZYj3OTBCF187tJOn0Hm00v5TgIPGFbT69lfydj/MJW6SrDBF42pg9agP33zRZSNOy+1OBhT
1bwvLPGu2R8kNz6sxLt//Xva//it2K0z06jp9x8dBUKK1J2Sgm9Vm7IM+Yygz5eEfD7/9ff5M31a
vaAEjW1EMRU6c/9sgsoq2ExN5sWK0D9vEb3sg6tAgHkpuouk6ia4HgIWh1z04rX2YiZqWviSG1BE
ariOEn66f/0j/eMlRltm++bhmWOm/bMvr9c7P+mYMg5yKpcTruMZJBSoKeWggLGix0nzPvUD19lo
ot/2Jf/Rj/5CP4LRS53D/14V93+bjCzZa/urdvTb3/mbdBSgDzng0oOAqis/+KUyOLC/IcsHrmti
NYO8EPBe/5uC5H4jI4Hj0w4UjOOrRe53VIdlfdMRgBymeJwmoHf/LUUJPMAfP1AYYviHxTvpZNwZ
zp/XBASPTLs2e5unp++vYTiQDyq7YbdEyXTM1YGZEkvOzuAy5w9HHaidzOZsTdnJeFepA3evjt45
VdynjPsUTvfIenDTlLOEy111E7e2d07yoWW6HMQDgYt8l6kDfoEn6EdVRz7PC2ZA0oFhpwYCLFbp
HgwHJ0IsLEwMbV8v73pNl4+IYher2pSZ97jEoF+pgSNSo0dvtSscxuWpgtG9RpwqNlpaJEdjaMdD
KQrmlwLi08ZUQ03xNd9ETDpVzYRU534AhSemEsFzJ/MWC35wJiqJgKIGJhZozE5DZcktSn6+M9Ro
ZUBZOxvQvYzJ7U8R89eiBjFDjWSltNV0hmfiJ+smThtqePO/5rhGjXR8Wm2q1TzyY7bDxNdw5945
uV5/jCPfxGqgyko1JJZqXJRfk+P0NUSqcRKYIZVKasTU1bDZQaz6XqkBFH7leNupoZRExvxMaZx1
G6uR1ZrT5uxawM94iIg1N3KxlV9Drhp3oTlNgPVjbwtKe9gxl/JrqAHZVqPyoIZmqcZnjTlaNA5p
XiZrkwnbVomKXpA4y9T43TKHF2og18Dz55nHiC4rimzV2C7VAB8H8InatBNXnWuPO1cN+qYa+XGW
Mv0HGjMgVsRIC6Gy9Ve1EgriGcnAk5ypUiUjRLU73tfDKB+CyBYnhAn9NH4pD70SIaLObq/TXs/v
aQqrdwXbwWA1kgWDRJp7iIG5Zd0uFBGeYgBRW/JG9FFQb8sG/EsDoXJG8Rit4drFOH4JlFjCPhrd
JFUSSg+V7hy5br6flcDiKqmlqF3x0vueeJZKiCmVJFMocWZSMg1ZAevKVNJNo0ScTsk56WIF66lo
8wPnchixEQejoHT8sylRoEolCkklDwmMQfs0zelaKZR8NH4JSRy5TSUtDZVs9rTZhOzfuldMsyhQ
EO+M0Kwj71WiTzlKqIrneqB8Q/EjicBucbRAcAb69GShcc2jhdqlxbb54vnlQzVYRFCVKLYoeaz6
UsroA9SOjobzeRVYvn5OvlS1UQlsEMHTCxI0qhvomuBdRH6yK5UoFyt5zhd6AZiHgLqOofIqVTLe
qAQ9t8/dDWm6ghqWtntjMYXy12XGA8ElDuGIghXqICZ0oiyuV5QrocRDHI35nYOe6M5jd3SjpTzY
WVFtaAiC36UEyK4KxMEDIr+dhSU3rIYgkSnJsm5BES0QjddWxgJ6UdImQZLsmVTi9OjhU7itzaJa
c0FRQxsljLJ8qi9aM21HJZrKL/00CLZOlxbIBohcOOhRJ/LbQYmumvJRZkqITZUkW/L8bkEJsQ0q
lWRrKdWCmubNqE8g05WwO+RGr4UJrUjP3ZfyW3+pwKMShEslDS9tlUFZ7RS2enYQ0YfJDWjQHqtV
HM1hXy4sMJeq7wHZB8NjvEBMXuUZ3o28iSW3OfwDq6Bu9Ku4lvVpLiM9NAztGekM518cL1Yo8oBO
OpTrdQBJBFqY+E4lsn7IMWaiSqdyZaZZ9Za7CUuAKgluncJ3D20L1Xe1ENe4FZ3GwsCDDVqCUHdT
j5M1h7aL3roFmJvC0s+DX+lrPyoQbEw/d0OCQcFTwFPjvNhJ8p3ab3FdLMMPTKjunici9PG0Hc5t
bAveSmN63aZuue5mLbgueru5dFAbTymxxCctEvm5zQAMU2wTb42gijfIYnWIcd/6jtHK3Lv06IWw
bast8Enzc/HiHnkgqF9tS6qHS7/Yz+pU/0iodEDRERkAkDSIdz15eqKr8bjWjCi5GKo6YAxs8LGM
Wfd6z0tfAkvc0F1Qh+1k+lc+58kUrwxcWIg/I280Y0T2weO9qvWeaGNs9btSTJ2KVNePeR/tBESM
kPTrcskGyw7rgbD8au70JSUzVUKjj6etK6vhbAyxeQywRf0YJcLnCA+FEDqPW8FH/KplsbjnxEig
N5NN8MIAKjZFOerPeUSJPXcmEDmduZkprb0sfaq914BVjnXna1uwA+0NpKn8AB4z2rpMs7f5PPqP
WPyjraFL/T4ZhM638yJtPc+au7UIkp2bWQJcXOZ3fem5/WPuWQjsT3ZMi9lobFh5WCuz1a6cUjcx
qZSNmLAa0MlQaAoAogvuaEJHV9MVkytN44fe4SCySnuZI3RYQXcrY5nvq4SP9GqqvYwFatuwBPci
X/4Mmjo7UPtgruxp1K6FWUDOLYvLMJSU+zn9i9M4X+KfRC7tx/4t69wXEBmvetT/JP/74lfTXWks
VD4vIy45S6Lol94cEsN+MGVcH+vE8x4GSORPaHbluxW403eyVi/+AKyYt7oAdJPB9OS36I+1bKk5
3OXuJBf3xFGLloPVYhLdDZFiOjtUhtnriWY4NKOp9y+yk7P73LrRz17Mlr/Ph5ELRwe1SZ5+WOBU
Vvqunzn17Iqkrk4CzEf1UnMD5eyl4AtTlG0loIXiCF+02SjP5oZDXnZlxHN57BvhvTizI39gfonT
S4TH68pLHKN5UITraJcvGb2OzOvjQhw47pz0AyQ9LE+HjKUTGskAvb7SRFYROhPWptT0eUdeDn3G
bb9TWQ6nf4rzjT5zJbvY/j5p5rh3GYbXc9H1Z/7ktA1yj+NknrBtsK/7wARkr2uVs8pinjKaN2h7
ziKP5ZLkYYJD4sgTRLtPAOde00dvrMHxzGwWY3luuJrHpRtXXSLGVzsL5mMTuBrpP63f0VY3rxCB
OW5Zi4kw6VjNlWBpFG1Jz82boYo6wAVgkGDJkbh1HR2yh31bUOazSaUWHxabgHofRYzLoL2PnR5f
uwbKCLUz9XUSud1mjj35o7dcEr4IwzshB7GFxBGEWqxHYSPyivohu2Y/R7PsqkMCW4PfoZ5Ur8Fn
5maxc/RI/0lbK8foGoTVxCqS6MeH65eu/73Ve2wM773tycx5jCQKb7cmWCDYxHyNJv8Z4v5qiDN1
FXb536e43f//f1UTCySCX3iLv/2lv41x+jff1hEdPKzKSmRhOP/dAeA73ziqQt3AGEJwip7h/xnj
8AT8bWzTv+Ect2n2RrXA82n+Oz4Att1/nNrwTAMH44vprmET03X5Rr/KPYFZlX5U+fme3NTLmCXT
qmuhvuIleia5dd/w8Sr1Xj77hfEMQNrY9t68bSni6FQjBwx182Axlhxa1dfBqtk5sDbId82s1xu0
Xh65Q9D8nCPkviqh9YM0DfV4qgkE57h+p+Hq3OGD/tL1EL9YCG7JhjMOxN4dU55/GReBwI8OTPJi
5KsRQbfYtYatZvIsGukmoUJEhVlvCB/hr1b9JSlFJo1qNHEQ0zaVN3prYx77B1ME2TpWHSiJakOx
qUVBwHV2bRd/d+1CsDSlO8VTLSqd6lNJVbOKrjpWDLel2oLD6gW3Hkua/KnnftGrZpZZ4nYrKGup
evytA01Dm4YP8ZtQnS6ZanexVM9LnUsQUpz4QgLPqPiqD2a06aRglPiA8mBtbdUaI1R/DAjpVxPK
iCpFOcLlLbaFoBYmVb0zSwegiKvKhpxOmoJymu7L7KXdRKq1ptfktK+tYFxNXmXcBTXtNt1Az40z
pNsiGG8XoyvuMjpGMWb5TQ87jIciGP381NRWPIamP8B0LWX23MPnv82sxD5YLbENyyLuuqrjobmX
lhbdm4SDr+xshiCsFQ4pIGhgMF5rcW6qfHzGM0npguMGT1PBrnTFhE9NBouY62QIirAdM4jytDPe
eiNZizJnsUtzxuDsO8uvXzyRkhRPvSF/KrPSuUKvDnaYIo2zXWKDWkEpqTIIR3Vz7UnT3+DHNHjx
ArMneaasKa1Zl8emjaKUw61eHqW29BKOVukhlefZyPmhKsRZp0eFQIAFGGj00h+eycZ/M0XsmJn+
o6fUBJjsWxEh30JU90y0xtlyp+rKVrxdZtv0R03ElNuw4QEIFtlisL5gmu10a7rMziDOfcfGesXy
cwrxD3H9RhJTVjfilnRAEm0a6duvUrfyp5lSkbem96yDZll9uo5xKe1jhQRrkmECwUEknBogoagL
FCnQzEGlcseXpKESyx0J/vli4g55cvpozvZOO/DLyzme75BU+BkLiCR3BPfheVeOm62tmeuAbMEX
NKhrl2HO/jqc2RCzIyjql4TP304QlFGF04wHEVlKd+UlXf5UG6U4z5JaBiGXYWf0Vv0J12m6RD0G
36+fLKUL3d8OsNxIiuOtvY2XBN2FZzAYgijxb+2J96CtdQVYV7DYpVP2D21qj+vKnemgE+oX7yxq
AWjM6x69qeAP5lFqHpzht0heNYc6/K1dOtrpj693Wup0fLeFcmH4cDN0eEFkIeRIXd1g1MQpDgqb
RhnqLJ7sYDS/j6VqjeoK27vloGcfqiya7gwI2pumgQFvxj00rXrgovY9uwMN/CzjRzSSwxmL7qPz
EhYieuXeoPvOVzIyzLtIT/27USo2Fu9ITpuBE/0ITFpJOLQmlHlEE19o8PmO3kzcI48T7R6AEzqZ
C2Oc02qwq/IuCL+uVjEW1T1BytZft1lUAvPqBn9dpbxyMxDWa0Oq3Yfr55hx3Zgv36sAuwctlW0p
/6Jx6wXBeV6bshLrNl3ObZmcBzlf2Mo8DBIy+uBUP0rBJIdvcx34J7Prb/QxviTwxyDTJHvAKj+d
MbgiFonBF/54aXp3U2thQ0l2nbs8xU3rbhx98q9xvXCji5wwazV2vzOeXbOs7jqeYz3cFlrsIfu5
d7CmH1sCq2d34B6eGX68cb3aWmNcsdeimM/Y0jfjBO0oqo5W6UUXo9OmG2My061fxXRjjb6b7Nwq
S1fM/HY41xkVFjVCxjDk8KL8TCYbrTE+ynhaD9L8lCVhcJmI+ipdFEPCLDDqms57Y3T70ndueUzm
62zoLSjgcfSixeYzeKZ3Ap5MqGVbbHEtd8gfJbXrhYXDucVkvzIbc2Df41b3vWXb6wGC2UcxOMCx
aTtTLY/bupvuy7Svj3gz0Ni7BPzLwgUWrrGdZB+t0nHOrjF1PboziHQQ4YdsmouDTqB1j2cr2+h+
X4dTmZGrDJgQYnbYWlW9SL2nn40UHIY33Ts2vPHpinL1jTNEL7pRyDU+6VVvzAiH9V0tfO9TmDSO
2KPUf3hUpGyMLHvoqI9+ZRoDuJMO7Qqxw19ziKTuiVqho400BoJkWbgfWEO+jxGcQIWTB14vwBSD
6F4W7Ucyd1GogzQ8T0kz1qEVU3xFYMhER4LV0YesAzENGu45555/y9sKHceNjAs5AzscTULL64Jo
2T7DhLOxWxTS1jDrT9wpWQjE6zAXkJutun7t8wo9xQfVlBrDsw6xYq1XPO0DU6qVe/8OQvpFJtZO
n2X0OBr1vAKEPKwc2mSI9TraqbE5F88lgDg+hnDsy/gZ1Em7Lltr02HQvR596gc4JPgfKO3DHRRQ
4zGbpTpDEPrByODOx5GwKwO8GfkgrYb0MfXQjezWLj7byEs/u6bJj0FTeKsybqNNNWgUQCBTbrOW
vxsXVjgvnX72orS6RbCn1DWRnKwsOmVYlvvneqjHHyWgpR+jaVhnF6lv7XDCWjWuWDY5nyLu5J2g
qycpHcl6svAD5VaPr3HFZcaxNSNjWuGqds9mIPutH8tC5yMRP3XupN244EPWmWVOkouIpIKPSwsH
woLXntPYvGPKiKWTdJg47GXkMTj11bnyDe8IRTbCVeMUYdTK6CmQorujzUOkITwq7HgduOlzF/vO
gZNCtjP0SoZiyiP0K6eyw6SZfpaFCU6bOOfj2Ihxz3AsvwN4goDFvXADhJ8mAW/EK2HDzGZrDiWJ
U1gxDNpRr7iB1YYp9xWtwGuWnynNWnNEy5jh82PllE7a+ZvX5jhNmmi8yVxNPzURu9zcqpqdNCnT
7ccsWnNmOE10IFIXvmPZhl7lLy9p01T1JoVsQspNNuvFyIyVIHe3xV7Rrasms3dw9k4TUZNdgzNg
ZfaRtXXydrgsGWe8bIAjCIbGv5lHuhVl2o57eI7ai4WHiiRY+zliuV1Jd+62AVyhbZ9HNbEEFiBN
I8SmbxY+4uTKVoQY73iCVjfwVyhoCvp51eqj82TV024ap3jTWsv97FreeRKmsaLOK93RR71DaUYr
NJqQUHr8SSxnZ3U88gbwLOEAyRxv1DQdsQm06z5to8Moo2sRyzs7cvAYRX6KO8WdrqLUB/+0oT0b
Ddi1lrsg4+5qXHk9+O4hTGuVvN9lBaSWW3LWEhmpb0fsHu1oE7EINC3mkRBLHTU/gERLLQOcxukw
cf5drh2OKtk6jYvMCec2HTaTX5uUqpDtTZEZh57cYIF+hmc4HsDO4JTD2bFyragy9zwNv9NccKvp
wbAtykAVbOALjLxlCY15ac9x6lTbdHDsEzUOz3KxRLjU7p0IICClS9fdJXTEbXIUthsgOM5bO1Vw
YM1yeTNaozuNhadthTF8NhiBwtExh5M/DJDDfGpRUIhGVZTQXqjVMK9Hz5V3MUeVkKgkXc2a94OI
hoI09enr2MUz3VONDXYSPaDQBJ7eFNhPJttyPQxiWuOSBIkaKY9lh0Sp+8EDWJxpxU7sarE4aFPC
8OGZ47CyZcHSxSDTVdnvCSRiGpBEcJzjxS3D1FCH/pjCijfdpsIE3EJ6PY5lyzm+JcvlCqoU0+Be
H/pAX0nOMhrNhF12wExFyHVZ7Pnapuvwtoat/z1v9PzUJsU7Ayhgm8pkvbUaO9WIUUbYccvkXRYF
T31NFh/e4Kp7FuibLcm3YdsAoXrh+OKGJOWmuy5Cg+UMdGcBxL+xUnCgK8PMraNuB2jq88InDSPl
k4uudsWGq7xe8sEHMDh3+U2GXdnBHmElb3ii9HgVpYJII14uMAdBo7wlwq84B+SB/+HHOjeOIXaM
O5qdfGI3Hs5zqyjfloTKO8qQLFvjlu8F5brXx/KhVOWJjqpRjFShYsuNMfSN5SBU2WKtahfZfWVn
EffjC0Z1Y+NK1c/olAk+xTRFOYeQy1so5lCSfnU5lqrW0TK/Kh673xsfOT13y7wGMKXqIFlQEGOS
7fAzUXWRniqObHAMsZ8sPzNVKtmqekk6jK6zBr9PHTf+HWDF4RKrOkrUZHqDVEXlosoqnbjyEaQp
sMSJEeFFFo8MftHGC5Jqy7rSP+Rf3Zf/kX3KTnTzX8k+FtVa/0r22b+Or+IPsQ/jt7/yu+hjOPY3
X/d06Ph/jn0Yrv4NOJDKhOCI5I/gEvh9d2+a38iVYtXAk2Z/7fz/LgIZ/reAnDuZPAv5EDeA8e+o
QGRHfg2PEhrFbqN8KnhvYDVR6vFHEYh1Sb6kkBPvWdqpUsClaLGhG/yc6yWnr6e2aXBMRN68o6Cb
mDQz7Y7DxYzXTiMdngvfWeftxMJOhz2w0Vy2yYHGBmUa6pdW1/k6vB1xs2hDJS5pQ+cD21KHbqSE
OsmeaG34VeloagS1uUePNG9QElmZc3ZHN+OyD9gvrBJD6z/LRVvg/NqjfYMLPLmZypz9VNJ24yvY
4PkVQPIsOFPxsq2TeGDsbXDibZmA5dEhkvLWm0n6CgBpvmgENDbUQ80vc7M06wAV3mMoXrrPoYkN
5pccpz4opds4cW+ZQIRYQTozH5Xq81fGp698+P+ELL8uAdYgSsiZ3QMfptofL0EBLCPVota9Xxor
ODhW74S1OTX0pVYTIS7LlJ23YkERXDD2mniRKQ1Y1a5fOWv8BUyPCaFGIvH02y39cFoiJzljxqg+
yEBq32GAtneJSl06Ik1PDNQ47zAB5U+M1P4Ow0+97VuruvH95rHLLWfv1OM1+rz5YCbmzkuCj1Sy
4v/lQ/JPrGbBn6gjAUqop97Avo+uagMK++MvXYPGiCO9JsVbFdGLoa5+jHf82TDt6aJBZoLHazVE
lMYutBNOj6sCROe25Wlygpmuv9WZocQXZ5xuYuhrx7GynPto5r8kcbpP4KjGVcxO4SbpXQi1LN0u
jh89IcaYu0AglYCrG9Zulut7UY4lFSWNtmOL5m4IM3Xhohe8p/+buTPrjRvJtvUvYiM4k8DFfUgm
c5JSk2Vb9gsh2RLnOTj++vtFlvuesqraPoXzcoBGowpl58AMBmPvvda3TCnGK7Ga3ytnuJ46Qz/I
IbIPi9fhGbQiYmLmJQ9nezJCQZeBGKwvReODjrPq6VuaIBQupDl9a9ivj0Bvu0MnlU0i4UDajMMO
wPv8wE2Z3zDL4Gbq8xR/xndBdBN5kOAb+m2e8Qj2eCSjW/HmYZumMMVqN6Mltnb0KdDrbd2KREIo
e5gDgBtl5zJRKW9eYXxeCH9/9QqOESS3UatvbIT82NNdHQhd3x/8uUmvwA+Jc4TU4M6r9PFsc1KR
lOxDATc+WbPDQpi5HzDjMB5Iq5hve6lzQYES7wCJrIfJVvemlq/35Tj1n60E+Y2PQ/8aeakfKJvE
b+A47/Ys8B5ILhxmUaZuXqAL5s9rx4gZmMejqz0kTDrvCcCs8AH1dNHmCUi7O/gBICfWTlev3ybD
IydcokgIrGlJvmdNPd80jhGdWinaz25rMe1OCrFvveZp9nGvtYNTfkTd49MV6GwCr0eT4DB+++s6
Qo0tJGG9PYPVkOrUeJgF9cEGaIcfLIO2nK2EsEq2qwUdMideNtQ6p0ZvpB7aUjNChn1oHbJ5nG+6
vF7vL8u2yYj7xeOynDuMd9d6U0dvyJbFk6eVPeQDvf9caWt7QxMRO1pJenKypdJKXyqR79u608qA
GAFMaOYwOHtrWXM3zL3Eu/UE3P3w17fuu6AfdflxKnpYbFGdqUmEurX/JBOdWr3noN+R2to1jkb1
7OqbpWu1D9nq8w30zKDKbnvtMVtSzCb23PjNGfZrgoMPSAqlOfcgTaGijU5ePjbP+eiQC+9zJIqp
87roC20rvozq+R7bdNB2//wLWOrximua5zKS15+/QLXmfacnTBkKZ5Uhbu/5pm3ieNcSCIBSrGKf
idqJ/cJw2GKY0mshY7aG0a+wrzCcRW/ceyYb81I/m7Oro/SZkR0Z5Knu2sKLHgu3BcCRVDEV6a8/
++V5/F8Pi8vFR1GK0I6+KX7Q95+dDnLardZkP9SDjTB36vvojdUceYcOzS6AvXQ9Z3OP/8Ydq70k
PJLRRlU5R69Jx1Ndemkw0ZM8FvZEJqPbao+wdMncnCzJCbcdqtvV68EPGnz/qQTEzVBo6t9glNJT
8VPrpY+m4SjW1SMFXuUAD6SNV3gxXZTXGWG7s2p4SqKSPxtkPR0QcnknGGcGeHDX2RW9Ge+aIpm/
kOK97rtJ6dkxO4Zr5VZeIA1jfgVYw35llJY2BsjB9XA1G0QVdQ74ujv0wDNbLFhNcywsOl6Vy63O
mWC+u9x6ka/F3zGYJWOIeYCPR//stM6d8UD5RKu8zMwxoG2UfBdNv+4ykURfWHnjK1oitYOoS5Oh
ex5S9LGWUEmBVsnOh+GKKFejzB+ZyK4oA1onfXLL7JtZk2LZxsl8hAXWB51qDGoWZSKJI/3WpiF7
A06AZ8mvFwKHRFbpTysBHS9nBmSc9uU4+O7YwF4NExdsFL5IXTI1Jz923lz25mKaaYlELZwMlFfp
hoF9vOMo1jw7BM0zBmJPCuOyPyZwWLbYKgtibGnRkaou0jwYyRPFdRBXO9nSudpwJ4kXTHnFRxVW
9GJQ7L8OyP+1re8QL7TtE480Zxy4xXkkyCOEobCwDqzKJBDdLKJiV+ioEQhXLYeDR+W0ReftHmer
/Ei/XTf5lP1SBJoBqrp1tHs6IQtB7oMYvmNUZovMK4WQIAp31td+b3HXHtwiVUdO9buSPyk/92Q5
2lrOUGU20jX0zeWz3jTVluhmsGViSeACZ9wQfmyxWDOjtwIU8O43+BvltoNNf6oJLzysPjBrWg5r
u19pG9VnY44sP0AelnziOZB+wpOE3G9tJtMD/VBmn3tGDEw58taJDwnnFrISTXYD0jibBLmjqz9o
46QOOESxnoQ386giUGbbURjG5KwMMmT+Ugq+bs6WVxAvIYig6fjnSJKtgj3aWKPAc3rLUqaJ6jGO
ZX+MiJi3mIRl5ktCzM8SxLrT5FealOr44y/3sUxrLVzpxbyURc2+KtsS1R47uwi0atWvY3vKTwsL
gfb/xCAMGCxuKVs3zSe9XlOP9TSs94D/0aLqbjY/dJwtD1JjsrnpSQ95M2BrwehdtbAYyhymG41d
5BndOoXWOCIz6x0CZfD9uJup01iFKYDOejPH3Vb6dk4h20RiS3hu8ea60wOlc5EGNsfWaDORTUDr
MC9vXLdM7ozSnRCcQs/a9P6y3l9upH8kaDin3wjqqN/k/1F/7VsNRi+ltr7EF/7Xv8EV53+//CP/
8YV+et3+/15eJH6tFUrgp38JL0Xp/fDaLQ+vPRidf0coqj/53/2PPxQIvytt0cvw5PvPiobreuBA
8Vy9/iRp+ONv/VvS4P2L+RbRgYgZsM1SRv5/SQPKdGG5HqJwsI0mzFD+04/qVsnPIaIQSuShygF1
wwnih8TB4AUV0ASeGwQcQZDZP6luiZz8aY/Udd3kSc80GiAYbfv3+J506SYctnp3tKsIBUKWafqD
SFo8WSOomLoFpsk6ZHvrNTd6pNbpmDlU0Unr0ujUq63cLXi+1xiD9rR6x8BANFduPLIBHr2m7Ldu
0tgpQkfpE3yUMaiqOAxn6rBI9i6jRmq3EKcm0UOEZJ1rYSXzliHayOzX7AI9Fh0e5VJbD3VbOh+G
avjdYVnZZv70lOAKqP4BBZah0u7+QhvMKFXGeuRhOXf6fOcw3dnHC2dbQ0r1vfjcf1oif1PYqX7B
+/fzTcHQS1DT/oVsYqg4NbxYzXHSOCKh8HqJV+osipf0N+/0cwVpq2/mmobuUjHDooU/wyf50zF0
paxbe2KYjyT09ipbjPPJYmt7Zvbph9EorP2SZNHDP/56+ClcgDssJkrXd+0S8m37qazQXQ9OggJY
GziP98JwbcKWbQ6x//zdVASqpzpEDtl4P3/F2PcmIjyz4qgzBcBa1pXrbnY6fbodCv/x1+/1jiZ0
uZ5k2/Em1OV/g/EBmF4kZS7SY5vMhRmYCfHq27ZFHu11OkFqSzLfDt2gX0+cOg5r4aJbRRXwOxPa
XxeQOuTC3RIwTzjpvvtZC5gXC+i3DIUImdnbGX838+0oevQdEAm/ucB/XUM21hXbMDxUL4ig3oEj
u5bwctk52bHR1/UeoH+/lRp3cJM0eXJc+hRBrlsxFPzN+/7dlwQBBPrHcXzXUcqyP6/dPM6wyTrk
LsOwGGlT82tO5jAR5ZZipP/1D/vuvVRzj746kCE2VRsEzbv3slJtApaFrD3VW5KN5gWSUCO65Spm
9Pjx1+/1br+9vJdNcUjPwhWW/Z5HnZXSoY3CGlqXFRFvHbnlqUjNUd/++n3+Il3jO+ES9DA+XZar
8fP1GxzSNMn1SzkIIW7azlPGl8L8a2yikTZQkqal3MxEeaebtcPiG4oyTn7DjH23dtR3hbfHRkci
I93T92tnXED1A8DgM4x9vG10xAaYFrT4TP5BieXDIyLdMZffND8ul/BPG6x6W2XpciADmzxDLyzU
P217Y+yM9Rq56THxIvNzlznlCRPickMYYkKwTsMIX2o1VuMJNKgLcGFYxuMEIOe77hQtbVwkWCcE
JdEhJqfvFKUR/7dm2h/HKo5HHFv+5jnwd58TzAZHA5fTAZa1d7dWbpvRtLqadqAEd15IXrK6AEqs
z09UOJNzqDClu5sl01ys5PWUnwWYRwR+TM2OA/EOV77E2zOnnnmjLNuEPoxJTdwevJxx/+vV9NdV
SzyCSg4gzYWmxvuPKqDM1H0x4SbzBSPKnMTyHGFAL8Nfv89f70QEEvxkrmso8+V76leq0YqIMFUc
64nOj5+q4rLKgbiS8mJ/+PV7vd/OWSeMHVyYkKo+/JtEYRgfPd51tnMm2IA2onErimYIqG5zcrNU
q4XIiyt9mN0vWlkhu69t+ZsLq4sLTOrn5YrBmvkHoml+aOU0/GmnKwCZG9wZ0cEdpm45uoXBZir9
GSJCjDj9XiNm4cVWTbM0vdQ7TZLF/LNymDADs68YBkcnfxiWO+SktI36NmsQfRYAhwIjL9dzkfTR
KaHD8EB0SvQ2zkPxCUPvel4LSOy0lTrng9vSoDFKz74aO8GG25eT8XAxNTtJA+6Kpvx1Aj0AKV2T
ao+aO633SxyZwwZ60XhbdkI+FxEavVXjGNdrDQWuP1fRG/0VuzlVZVsigR2b6LD2OhyDzE1UN87t
1BkBQKvAz2dYz4kf6d+qoTQ/YmJqWjAtY6kFPTXmWzFKa9oC6TThJ3tZco5N7mwSJOKt3o3py5Cw
edd9jAWu1jwjqEqOjfAchBcHU+rHA/AIx9pPluAwhHyg/+65gxGSGOR+IUqJiSIFLuuNuz/Od3nt
8/YNhIZ7z+jZO0U/uF9W9ABbACrx2VV/l4QpPsZiYyxp04n2gJsW2qNfm8uZ50zxqSV/8fZyeSOH
Lr1RJeK+MWFCnWpogDhG9NgBiyJKWI+xXw5hy6SiCd3LboU+6QrLBzuUp8/a16rOWZGoFKlPi0Jf
D0PacO0W20PZ0AmRPFpzan0emFJriPNEdWfmhgvy0eJ1JiS9Z4xX6CPwGrx0wsflEXXdEu99Kvp1
QxvN/pDFpvnRI4/O2GgG17akhf1SxCXMoK62njOVsbXhpqEFGJHqe29PWKcCmSNtFGM736aLNSZb
19LTr2AN2ZoQon7SF2EVoanWYTnV9DOHbIqDJfFkul1nYERbvaxXsuBJ9QGRINdzPC1Qz8hrorMi
+5Guua0hD1hLzjlDovrUGV8AeHA2Ufj3LLBQ0Ex4ThQ7iVQ9Vi9CAUhreGvrw5BQMTh2rT0CIOCC
gUZfzjEs7xNklNBfMVfNnYVHVbEEZObqhxjDRkgeLKQBre5oFIAgEApGMMVgCTAMpFvH6LGtmtV6
GlrhHHAWR4+xdMNaoQ1aBTmA5IhwWIEPytXd5wqFAIF13guFR/AUKAHC1l4odIKWo5HAI7cGBjVf
oCvEgq9gC9aFu8BVNT75sBjIOFxOxJftEoVpmIakPvkK3ZBoCBHQnPjoK/hahUI8kMBTbBeFfaCR
E4Eetb50RCec4zK97WaJ12hEXTUqcAQPHLQ6bfrRifAOLgovUcCZEENuB8RETfvcRyOFeBeFKFbQ
ra8QFamfPPQwK5BQPzfIJcMM6R95sVa1MdC0HTXhPbVOj2RgNJsiWGaPp9rQGF9L6Bg4l3Q0YulN
osAZueU8jmN0VVdu/CRpHRJwt4DZIK41aEin2sJPWm6c1DTPGKDae51GHCJRYB3r6lxDsV4AeFg/
eB5sItA9WpE3h0WvM1zC0Ri1G4xh2UkHzqdvIqzJ1wM2bIOBpQU2ZFyM9aO9WuZunopoCOVo+FcM
cNpbDkpWsp3o1G9zl+YeDd7446D4JMsFVVL3DX4bZCPLOXcxwUH3dHdWLr3vWZl2iHqc+Zi0fsmb
coo+d7F48OxpenCnZcF9Owyhev7YgE8URwX/UXnXS3cNXO604mhpsA43Rl5HQQeHBY8xNK28gs3i
XDAtVjVtYiuiA+YSsHxoMkqfgfW3LRXjBZyYtQeeA/ilw3Z52wv5CVNWu9WndLyxWoWKiYvaI5Tj
gpAhULi80hRXplKEGZWiunOI6/gss3i6UuZlqYg02TQQwWl4k/8Vp3MfofswwNeMimRT+V1yMi94
G0ORbtaxZGGSRy0pEQoNz1vnhuXSPVWKkiNKOX5BOOy9SZBU5ExWOvPU0nY/zxfIjlC8nQUrF1ED
A+cxCP+HZl0BUWmtc09YPBbpum5wAbTugQraZ1SnA/Vp9KF7bWByhQ0oW2ZY5tlVFCD/AgQi+efa
stG6oDuH+ecWcIMuCKHIjEyKfwUW0hVjSEOhhKC48E/8qP6H2R7WLQ9hhK6VNlrf5gurSGp0DdqK
CJS6NbbwNEKymoEbEcdp7ydFPHIU+2jyUgulZF/f0ZkkPj7Ss2OUQUviCqaEI444NCJ9P9owlTSC
3uDIoj0sfeMOex7TZgQ2176iMXXNygTXbvVt6U31vlDQpmIFkDegLwzYaNoAIz50J+9CesoV9ClR
wfTMNnU8aEShQQSazZtBgaKEQkYJlMvkSV9IUsuFKpVmY7Ev8sr9YiMTfOSrxVezZnv1Noqs4ohJ
dHmVlOPXzG2He3nBVzF+AGWl5RXPdMTjXVDVo31Dxa7EcK5LAaDXp0JxseQoAQNnZXHXOLa89fp5
PphtnzDdg6pVKrzW5AHaGhVyq1bwrWyovL0Vj+WLEj45Yd747WcrttsdkdH5m3+heDUK6KUptFeT
Fd0nt2++lrw0XsPaKgLfXo0i6BHFPgsQcRObAKiwuFFyOxLkZdAiF91ayJ+v9AgYnagzRtZDGual
8W3SsPum8EkQOfkm+ug4Xs6u4pS5ejUyOcm0refzDERdiwVVQc2YV8s7XYz9S9bl7Nl/2Mwiv8sx
nY1/WNAkWmIMaY5FrbgRVjUnb4lGRLJMiR3lxpYVZZLU3lonqc6z3Rg36WQPH7U4Gl+sLvW+xAOG
4k0FH7LYzgIIDY+9pSxc5uBVWR00x1pOhoHRNiydkTm3jqED0uZW87BFb4CE1xuC1PSAU1R8sxiL
uyUemq6G0UZHu4b8y6eSM0D2TJxJeCsgdU08M9CdIFssGKM6nC7JY4axgKtGh1t30ruyGbbSMmq2
s2WNP3hmZqDyYsx7tP2Zx4hOd2iTR4WvHByr9og7WkDwqfndeCjsTdFAHl7T4RtJqSsVRlLgiyy5
Cp2Xfo0IsIMkwBHnrMI/8aka3XxwhBl9WmzDfNaMRqPrPkzXEVnKj3aFyVdHnrufSbb4iCtjRJhq
d1+jBvh6MQo/aPv0IwdjyGmRIzZJ3j44JvrMFXblyvYKj5JFVX7CbCo2wtMe3JHBReZWGJ9AElmr
5mzAeDA4z0W5mTmcYNRGVqqTVIaCBE1MZaJQ9uf0JS+MpAo06uTNkMiaR2V8MHB07gZnesVB7e+p
5a2g7Qx/h+jfDfLSORl9aQc6qtRNaSuxsh8HeN5ANUcsZ5HNOuzFEh+1/rw2vHBSD97eWNqcXIWl
2DOvnOE7k4prDF58Rr/7pjXC3LQrbn9nHI0TXlIR9nSzsI8uxcEXtAeMeWSg1XTDnuxDgalX9yFE
WTx1OAidrKG2wt5P2105yf5ayDm7zvV5n2OwIGMzmQOKamcr0ZxMDkmooGudg00UciDKEfFxi5Zg
QNxpcBS8m/UeLGoB282TPdpwrQ4brV73upPWm7L1v3bkpu66pXGuZEPvYI3FMZv6+8HUnlPH2oH/
WTin+DdV2aMjbb9M5Xo7MM2UtfMRRcmZLZeGUZHKK6db3+BIfwIh/OAa1b7hNB1UWfHsi3TarzlN
Slf6L7oNUmDt4mHra7r9sS5S9Pi18TL7OgcrVFpbLzGQD5Km6xtilw3N1Zy4Ew4m51s5+oQzlHS1
N7ZGRRBPA6RKc/02Q2FxssHYtczkpmDxl/gzo9V4RdzsAWTsgEcsy7JJ69Tc62s4tukT6of+MMjk
2m4/Cm8cHluPHO6kT6E5xMnBnfycWfQ4PGlG54XzNMrDSA1zPQydduhmlMeat4iTbabuE5Oxap+S
Z+kxiGSmnbYO7dEpU+UEmsh5X086R+hUyTRWHR0yljit2yXl/MB83/8uHHDFJ60paOggW+49sTcU
VfFKQjvscVElGLAKpA68ntHmmCZoOjMqzfRIHuNSsqLBcDfdhq6mlUnieQt9B00gwUvPeQi5J9mV
N3KQLkx8KDgtgFqapk4/UXLmvsJfGtEXL86jtz5yuAF5V0YMduRRiCDDKBKEaqReBDHLfiD+JWIm
H6uZxlIP0RdUr1oYQdYjFwnXE1QyxAw84z6RdbucgQdQJYNeg4rTOuKGNB+E3FJN0crBZVuaCKkJ
Kl1VJ3o6j6/ZimIqcxb9WuhwlvUYi3qSM8AkRZwmd4wy4UHvbRk6NgR3+l2jeKnrybGBtY6q5PUl
uurEbvrPGG84OhSaI/aNzoyesz0vrQGjD5OaAn1ro2PeuYrMJyZHfnWK0timHce/jZU0d3a3Bjm8
m2PVxBkxE3V3NPKeB2lvRiczsWkK9BT53uDSI1CTmsv7kc2jhUsNiS9ykO1QJ4x7JJbl0+WP+F5p
PAgHltlFQeXiyDkYSAme+1JSgzFNpkvgmdPthPMHF5FQs561cj74ORcz7RJ7I0gX2F0axU0xM0aZ
a5WwTd+4AIErNmmKWRHKDcrvhAEr+hK4zoQofK5TyRdIM16RfWS972m83NmQ7p7KQfCrVzmStwhS
0bEjQeYunznvkhzKSDofULw1YCKCWfC9rJJeeGNT9rUjxv7AXrIWVXZDbT8MhdttxzzCVZmudEVo
XrIZDDrViej8bW2NNi6jSJQl6x9twzXAi+aZ5h8q9Dyjo+itV37X9cZGL3z0IDw7JDE+8VrvZD5N
1jXofHFjY/W9qrOVCdlq07yK1vx0WXcamondiEiZ47/SF3bFep8AwKNMmtUEeEia6I20D76uRpl1
XwzqmhQDUzadf+W3mm9ql1m8Q5MysPRmPRuVXu1r1YrrBwQZ7oK9gwR4zMTotIFNsAJAk/LaeMF4
wSJzPsTAP0MggzhDGaeTygeuZiYH6AlxA7H3ldUd3Ur911pytXQsnUtAtuRyHnkhHDqdb2/bSRNP
CdrebJtDud2nPes+0TheMwtHjXBpPOmaEb2tukVTKUOPZ668aDZr9TOtxApKVGWMUEFm/drXp+g0
JlH9HCXoHJco4dbREm5hwoGYTWIrgkqk18+528uj384aQVn9WIhx0xWR/kBxwDesDIf2VxTHOSdg
KOd7v0qNa+qW7jOKW/5ACWv8NNRcprFHmTblxB1dblijz5PvJXT3Z/gFvPU89MQ4ySU6Slqu5Wbw
4FEAjAliQUdOtvw9v0vzKzbfl8HuR/RsKaWHbL5VmBUCn2Hevh/hwwnJr0M+NTf7zB1ISolPx6Ly
97IbZagsEmeTFvi5KRHqdBM8CWg8q35VxIZ+W5lOBIzS5JNLKh97W7Ed7oVp0/xgLAqJXq2CqaE1
Zzc2LQWbULlA+cHh/+I0PznuKl6AYyLMcjytRkbS+Hu37mysV1SnOwQkaHssrlTsxNqjYsi+udgu
yo0v1RrsxMLKQ4ZwSmPCizgHLOtBc5Wg0iOXCtFFMhKtQZ0Malyfn4hlnb/Oikaz6TmQd7RSmzhM
OFbwZETCd633Y3WTTHJ4TMXkfW/g07+l9eyfRjspFnQWPJmsFFwzMJ4Fv0zFChj9NvqSOUrL1Xdm
h46/psG9LZr038K9f6R0ePwfaBh+kkbsX+ubZ3xt7+UQ/yuFDoiN/9Q9/2t+w3P6XuRw+Rs/RA6O
8y8fTb/lmAbzAdYf84Mf3AZX/xdJI4xjGJ+iZXbp+P/QOFjuv1SwIg9o6HvEowikFj80DhbyBxs9
Nl1x3WcggPzh3yqPH4MVBCL/cdDyfqjANIGCmddhFoUq9j17b0ElBhtKKQiicPFDezl72e2frsbf
zHL++haIPFB6cnzkI6Ok+LmHzwhJHQ799YCdZpOvHmjhCr3P6//sXdSn+NNgi9SpebYT3oVs1177
Ws+v0v6NZOB3X+TdbNlNa4vSnbdA2uSKe9wC7fry62+BDPmd5ILMa9iKFkMeg5WBUPPd5erJ0svi
EUeyrVXdt5rx74TsF4k459r1YEd58WCKkt0TgtPJ7MWww1I9hw4Vzx6S+rSHkdx9MhIstwGP8Wzb
SffesLEXbzmLTtc+dlCqg05sTYKGdzpq6A+pMDh9uTjQHhfVSnOhIV71zkh7vaZZ4GFw9Lw+LGp9
PAxZFyADB3TPA83Z5pqbnIsGeWfeDjUEq66moBg4DojCvRLe6jAfciuqHXtJzqLVHPZvEEuroDFK
MsZ4JeNymDf5LIvtiowNUk+5fkQqWGwRwRmgHNpvDiIuZo1YYD2tHbcAOsq9ZfTXQJLlx7larPuJ
4NG9Rs8qrM0u45ijPOiDbu363Gs37tzoZ48KPyRPckZkOo8PpgsM1+KBcO2uOCDq1TOwriy9fo4i
jCM1zYEgrofkPsrG6Zsvy+We9ISBWi+a3cAdM94vXV+nyomekgYlxxa96/qR4aRtbqdVf+26mbRT
xmjyTWutmRi/jLA630i9BBmGtO7BbfFC6gKj4jjXlOk4xeEnBM5C6l3ZRPK6cOhzbFLlqYvsym0C
Ph8wdxvF5lBk2k0WW6+y1yzGtXL4nq3zR2s1Xv3Kt0l0sOPAGrT0SWKRPIqFxi9kuVbfVxMsOk7E
/ibBF3bIWoGlmeEeHsJolZ8Gwh035cznyGY3P5W+3X9KVYpKMbfuVekNCU/kKQpNu9P3ODiTe2yN
gM0rc9zCxep2iOYFFhxjpSmEsT/wcduG3rwIDuKFF+OmsYwDxRRvYKxO0LaZ3E+llx8yOxs/IGsf
Psgm4g93fs/C8FIbfvlSb0QR5SfG2tbGAmofjkyObz2fy7lpFcOjpJe7Ndg7b8iXzLIjgaQlYmFF
9ZrbVI+CoeM0BAMpZjiXig9ZhXcU115q3yIVz/ZJHIu9bnXRS+Taps8q0aIbY/LpMecJI62NBTgM
WHxk3SI5BiETw9Sc19g6LU3XXreaKm4gyR0dbLp3kWZq+75JzDsX3/L1ZNmforLlfIRcdaLrMwqm
LzQgjm0Hyn8Y5mIO8jSJXgjaU9i8qZYbUxu0fc046M3Kcu+N9haBz1o/XXXE/bwkZMCF8dBaOiwn
T4RaLwkAqH11PSKRO+Tozt8LZjUZmdEzjKuYWSV21eWA8du4LgBQPlI7rCHh6thK8JHre8+tur0N
2vPJM6Lxa4UZ6F6UrTiMqQEy0RpmjvVuOtKopcv5Tc97ecK4Wt5gbZqeO1wF52qI/VuktuYjRQAz
pb6nxJxbkC8TSYZ35khhGDedd5elXfW8JPZ03y24R+YskTczKQ3X+sxxum99+yrH3bnXWxu/yyKd
Dw2osi3WyPXACRsFOcFLvEELfhTtqxHJ+w7CS7VZRZRjoncce8v8v96N0QT7KnVkuUnA432ApZh9
t1enP+gjm1COS2LP0mB4Ce5o1yxNv5c1hvtt34Df56lihYOwWnIGnDWjkdQmjysnvngTw3ZQtXZC
hoHvRoyoGHrxaeNHAxXsaQEAcMXsYAkKO0rbIHMqgWO5zPyjx4lhV2eZw0QwxrVFDudOUkuEjYi1
PfxHJNSVQxpyQJeQMtcHsymWrjv+UVUmrbfsItTZoRsNURcaovCDEclvwrxknZHse/NdVXTty9RK
yTY25veYgGl4Z2IJJLvA1zT1VwzfrnuQRkZ4kqD4MlCdXF1qpqmG8bPxEFk8A3XSX6RbMXAsOLu/
gVJH6d7PDG91QcGrSiyjcuwPsFjoKsyMRAn+dVUVjKKx9+hrjx4s65A1TPTSIsmz0WM1mVFvyeyP
zgpdGDz2i8HZ3SxUYy2X/Wd3lv2Wsy9/1OpMLbw4XC7lvNEjqacrzNHXSupPI2zd/cXHQ0UeQTnX
xSbTQH9OLW1MMavDfj08A+iUR1wEXr6Jh8zeelEuDsSfE4KydOONT9OZalXZNTrQumcnn8ezrsnY
J3a4ng81vX1j49GMOHakVCJW9sbylPU6tYBbO4Co6JGvByxTfGAxozL3QTJ90OdePF0mtamlOjMX
OafdeOjIJ+UPWZuBt01pkpxmvBMbvaOgvTgrmtRB0qXN/PSeiea6VlaFoTCT75eKMFfVatk59lWk
18gynR4ZY4v3nbtf8/acRruj2Wj5J7J3fVimLX0I9PGhrXxVnqSzEF/6R+ph1/tMQLSMXsrk0O0x
dUqn2mccA31uvjO7xXqGDFKEVcMCdyJccisrOkDEJUPmR9UrvvzhyNy3f+xzwC4spPjOSTR4s9ng
AzJhjONYiEfTjqQqrzOdJ8mBlMDq1IiuiwkA0R+VnwHQ9w4ZOjYDTYyvYxVpH0u3iejgkJ209TTn
x++Uyzl6WwQfdrbMaSesRr+hH6I9xlHOJmOqyUJhDKFmz+mXaui9e78e550mBvuzOSzW57HTrM+Z
3Sw3PKmcXdIm2nZJU21Lb4EeYhTVZwij3UOdlFVodFUZajlhk5erLgHyoKbwvFsQiztRVcTfkGRx
ZXfMUFuQkUE1rOCIWIi72a7FlcsMJaz8TB7LRZph05bEQnXC4iZ2gQkO1NG3kafHR0b+jF0ua3nF
WH4Pv5N0JOyQV6uXzjduX0UhY4w40C05tvjxqvxWtFl5JDXLefIhwe4l6n5iB1MehmK1+PlXBMt5
D4IC5o8fxJNvElWwUNPbq67aEkgeckDBbArLEXRvdet267pNa3uI6SM0yyeBtscGyTIB7BiWnqZb
7l8DfM82Q+5mtyYBZ7vBpPllDSU9xAlbj+5O9BW7ZgaX0PPodpNK7l2CMRD1riVgZgOjVrrxyC8L
eTaNR0DHKzMFq2cAJotKDzD01I8DSrTdwIbDGYiB0JVuGRL3PErqbnBGVNE0cJZJb06ESEw75L7a
Aim60h7/sA575ciJ2TIhg450AcXFGSTtBsbRRZvpjS0d/0Y5nfSq+CRotYZlQ2fK9FP95SKGsOCk
ba1pwsJCgu6wmVNcmZqlNENMjcMUdShTLvQ+gPrdkzNZS+jJpTt6i0GrxFxGhDKl74zQ8UaUPBuA
Meu9cBiHgPAo6B1F/MujpbUxOBo6O9eD1DLom7l1l5l6lW8gPEUHmEfWPoUvecy8yCExLN2rb3Tr
JjNhEz6OXZxb2IeGtPxgzDkkD4/wm7VJtD0RV7LbmPZifF2qxct4NrQfzNFELJen2hUTs7uhWdxN
bTGHmDLt1cMvvNOt6gkLJ4Ed2RJd8zXIRBE1O6cd990Or+8U1rRh9lHE3KjiXHKF+KdDHtYKN+SE
mDCosstAJoDF6EUEee+U39xK+0bP73Y2YEAZ81Sqc1t79BIXgNGaPk51sgadp8UEJLV7LsQYIEgF
78IcnzmY96RVqN5lxmh7g4812hKZF29yk4GD8CQzdruxwsJt+L5VY1ucqgi9ZsdmRNhE5+b/sXdm
y3Er2dV+Fb8ATgBIAAnc1ggW51niDYISJcyJeXx6f1C3/UvFMhnyf+uLPhFtR59kAYnMnTvX+paK
QjyZANoceJk4skXf7ec5iV7CDnhcOhpIfaZuJI7HnYv7El08zpwQQdQqN6PzKHHKGwVp6IsWAqVj
V8+/ouTiMq6XKMQMZDKbzIUK2/XTfDBBAWE1ijofGorNxWBYWTeWW883QKjr+zKM0y0KAMn931jn
G2cmV2mU9ZKOFkV7iIjJrq9SjuR6Fh/CxJhosLcYY+s5Pzc8TdDXJSW73gxFKICKud2YpueN+kZ5
T5abo9xLw+tafV2bdnHbV0kNVavohptgnoqzdqLLDKYFAKCLJMLMc1gXKdGDC1GGtwjGzv5mkQc1
QKaap2vLaJNbZQO8ABZbf3Vq6qvVaETm1eR67dc0i+QhtWL1HExyAZmoTjzpyw7pGDlx3pEb+aNS
3XkUuxYZJk37rFqM4mNbDYfMDvvzQZvS762V4I+NDF5u0bXBTS/L/C1vpL7uIVC+cplSmHwipTwY
qWld1C3tdAe/AM3OnogqOvtWt5201noUSuZb7veJN4v7ProqtOlH2kv3i1lIIqG82V2TBT3vEGuB
AoJat6LGm7lKwRjbrTptBDc41axkSZb4CUh67PJYs+jR184BiHGOjFTMq8FwSRYghqmJ8wdyZb6M
wNtXIOZJZ/J0l3BC7q1So3yuRSJgc9PX5dZYVt3GpjLeF56DYQh++EU7Z+ZZXXODSz2fo48Q3JmW
bqf5ohm03Oe45Gg/oJssTJWa7MfOcZ8gqagV5053zylmWGHqDx7phrYXbIrZDaVi8joaonhMqrT6
UnYl2O9Ss7mkigMSafdwggJIuCklDSQ9dWsJ0qhJJqZHmdaO2UNUHpJDb3Y/wsHlDo/2zsVIdgsh
uNiiVak7QGwl2notvZqLPgOrL7Rs3yI5WnMrVFzgzB0Atldle8UtfniVUAyRyJklzdZ17QrBD0z7
pk7MO77/t1ZBd+/Y07xVJ02oBUE7H7yi6W5SzBQbC3PB01g3go1LGltD5cFtU4rim9DKFwuA0Auq
qPu5Q8+1k/RdNxot131SzazspSbIruuye9eTQ7tGH1bf2cQ4kibnIOOJOn0392D/kDNZ+E0Lax9F
jrwwU4cmK0QVeRblHmfTxAy/0YKGu81KuLKFFnLpPMoHjjrsJygUX4Jc6psy9J6t0RrO9dIw9/xb
II+NVXtvxdabhJsJ47CdcLUE/Y6UXhd6C9kIl543D/u+ljyxwnX3VZgQOqF5PBQRyGfZR9ZD3Bc1
l6oxH2ztAQNX1FRT5ECE1+x9KyLzhjPIEwtyej2Ws3OokJit2qF1tmWmgtfCS+d1RmPcX2LIr5wR
fD13sZxizJrqlri4CijZoO7AuodUuNotgRUtuZpTfhvEmnMjK7IQncQxr6Azi59GqBQ8QbhtdReH
h0BF3bWyx+gis1P7HlCfp1AyzgHBX4nSuLVKm33OcrvtS1Fu5nbUb4Ogc/xsQFVctGmxn3qR3bes
uKtuVOUWpry+r7PuIewAXI1Sdw4iLKZ9O9QvkD6kn4QROxaF4IGFVPNz4fUXlHLyMGC5hd9epdS/
hfrZtQB1iPQqvwnEv18bt+1QAYQoTb+BmE/0c6PsgnN3CJIN3ZKBydaYD52pEU+veabtXcXw7M11
oapqXAloX/auUuPM0SyquV6f6uxB5URY5fbk7aN4UfPTwnpABvljHBEZ6jOlSl0JeLPz8B06XM69
hZmvKao4JFUoCmCGJWd57BlbjhM+eFr0l6VrYxB2nnIUNWsrKEKfqjDb0O743oBt2JD3CZEsYX8F
rut3o/MqOYKMCaSsWr+lhlogqLSJtM41vlteNpxbhS22ToWLUk9VfR0Ght97WvAzcoR9Y+uaeduM
3s9qtLQnssCaRyzkdbSxm6Lifqweg03jGhBblV3sdW/stmZcqY3ThsSKIUr+xKjwvguKgU8CebVA
1BAff9RrdUbiEHsCWPzBon/XazTj4rJgTlZ7zuP5J0rzd51dkBAYhgxE/LgQSVP+s3ksR3ukTpK1
PxUhl7TopFdxLiHshmW2+bjDe2oo7Gbk5tjgD1j6/hyKYIKS9qPBD4vc8GFMLLaMpDcu9bb/LOH9
2GJCMg/ONmx7FgYeRjx6hkZqAwMUDKWIT79Iszb1nTqh5GTyrqpwzPcFMfZ/2yRnUPCCOH2hEuHf
OBrUjgPD1Iq48aeUp2iiRVs5ZCygKuMfHz/KYxvP8vv4oLnCkNgFrXf5WCz+c1lqtZ9P2JhXWQAL
UqvA0aUmHc2M9sdNOYE0BDUfXXbZOH4y/jIrfjcn/Bpf4PHGibrc0RzNmim0ykhPw8Z3c/g4FF00
Mqrh8eMfucyH40EEsCZ38bVhyTjyKo0G20ULcsFvW1q3coioIkIpgqvM1Gd/nsxxBaFt3BY1RfLH
Q5+aP4JMBqy2XN4Yyy3Y71cqnm2NRmiKemmSTGjQ7BZY39IIlpqeAVEIqcCmCIjnx8MuM+TdL7Z0
anPeLBnHXH39PqxoPGDPMcPKCrSAkfePDooTP3SYtZ5k/n483KkPEqMw3hqg6i5e4z+HC+tKN9AD
MVzT2g+VWe05/I/bKpD6J6vMO1PNMmGEh/WTEzgLjX78QOf53+/Smbvhe/Nrbk5B9za2zE2tyQz8
EuhdHHfWX6NgaSYNtOI//rmnJq3wXEc6lsCD+u6jkaKd8QJAkpahdWt3mDTKkCX241FOPVRe4XJ9
pXPxeeyutfCkdFbO0vNrFeiTgKsIjwgawyJL9OOhTv0gC+GAa4FI44px+VN+u/hLYQH2UzawoILP
3KCde4Ft9fL/N8bRohbbremwUZOpbbaXs1PvLTf/zPG2vPzjac/8A0rEVLTlu8nhJS6IKMDdJbXr
Zdjp5gHEPhdl/RB/iTRWGCRK+nVYc80Cb10/w8D32Yr2/tMTmJK5QhEE8tK6OFrRLLtEPljAeAoN
EhzbonXWg5FWF5mWoPwpPbX52+fKeNL1POoovNjH317FscqdMP34OYT4cxi5tzIy5CelxPu5KLhD
t3HxO8CP3V8xi79NEC+ExFinWeXHbdiBhAEHi6fgAirFZ57yEyPxI1ybkAUDX5M8miZeE8fzNLmF
z9KGaklrzsUkH8o6efr4sZ14TYa0AMjxrli5rGXh/u0XOWWeCq+WhT/H+rbOXjU3WyepWgRX/wpd
/B/lAeb7PRY+y29DHZUr9KicxbmBVaj3aNwrK1zlg2yxx4Jc3Va9mh8nm3rM5v6j3lQW3X29RpPi
cGTdtrPZbhNuf/dmQxstrwUN8NxC8GW7SXloxYjQfIjmyyDjHGhVSiAW5baIc1W7zcw2aQ9w/Mer
oejoYE/4dte02YB3AjT+5Ice83C4dmcH515P5wMw8K4crc1ZNmvCI+0OC17UPnu50kk9cu8msoxe
87kjhjwD3I2g6muN130nSUDmzto5W8J2Y5ubWaMqU8TEj3nAwah1ImT+OXQZF6IejSVQ1CRPIBIn
Vk9I7GUJwF7QKWi0eqJntETr1iORcT5328OmbfHoMU6yoYUnL1ILLUOSegHg0yLaeKRCkSQ1biwW
GCj1oalxbpwb/ZtchF1/PddM/PwoONizKPmP5lqQ9xXVx8RzSbTmojc8ccZbH2F614jkx0AM/scD
vi94IPSArbRx8EDwOC548CT0/VDmhe+5rYWDt4AjF9bthSPKdh+4YXsR0Xp9sHAtnn888onPl2pO
h0uGFuf9mQN2b6+B+yMbPJ6mL70zGC9g3YwHjOrJj4+HOvEjEXiwGtHr4D/HpSP3opw3p075eV9z
K4KhA4ZV2aEaTVR95kDyg9vPBfu0Gkya9h8PfuJ3UlcJ8GVo3qigj6a6TEPYCIVSPpT8eF/BtQ0X
rzc8y/qvywASa/ieMPByvLIXFurvCxU9oCbEOJr5WI6epwk8pwmFkK9IiL+eppQbCKYQRnH6eOcX
LxtCLkIiXtAVkBYyOzReRXI9DLZDtobz9rcP0NIFP4wcHggM9vG2RVJGqayMdDBkNcLHzqsK7hC5
02kII/mMaPF+sWcwShtKA5sL7ePtq0IbEjldzi/TrIdIaM/Y095IfXlAEPhJDbJ8y3+WIAzFsdTh
p7Hm/3Jj/7av5CKKJ6UhxMCWuBX0Sr0CgqHMeuDBi5snMz+rRk+PCP8HGdvy0R1vL1YpXQzJqV8Z
/YHowNdiMh5EnZJAAJuFQBbz4u9fHYU3nnKqDkY8mpE2tBXctzL1ta47TFnvE7R+HTv6J8O8L0rJ
hsaxDtgIHop53FCAxD7GMf9qv9fMxRCurLNyZEf8+Me8X0UYxdApNkA5ONSNf35eOGRGlSRG6teC
jhadHjSlxMsp5zapWi7UYVeKqfhklTSNE7NkWTjQt9uQGY55ByQp4gCIaCZ4Nj72ISMeZa3KFJm5
xy39rLjEbqYF/acVVgpEbsb6oRpd7tuxCs8y7pF3A2XRPNnVHUJc6AJlSXGwlAXVYkJAFuc8eoRw
+jgC7U/++pMvBvAHM87AM3T8YpAkRBk3G5lPdxoI+gRtVRvpc378Yt6vsLwYdJW0lDwTxNDRmTK3
KraRsMh81cqMAKPe11PjwZXtZ1XLqVcBJg9VJeAJzrB/TgDwgEKVFRm55lgKhCxBdDY6+rj7+Nec
WoHgTNOGIwCZZsfyTH9bFmawRWPYaSniIRwtvWSbwgCIpr7JvqHX//sqmjMjMlG2jIWRdHxCxfvu
9AiuUs6Owdvy7OrYuc3r4PnjX3Xq4wGD7UDWpn8DguXPXzU2KfmLBR9PFtvuTToZXLEF9huXLcWu
Dm33+5BB2KFb2HyyVZ1a81DEWtTVdMreHXponeqRsPrUD0PzulUaDgqglslTmcz3LNefjHZqwnPs
gfRtcbJ81yQDhoCEFOuyX4Zlus8dW94OJq7Mjx/mO14L/COdhwgO1YJgjnzpz6fpdebY2bTcfdIu
9ac40qHJozgGv08ADHdzcnhMDLdYd0XbX1fkF13ZmRT7yEXTOWNi42I5KTdGhcccfwZ6jK5LPjvd
GiefvFywv9CjAeEcvfI6aHR7yHN2m9HimqCtXo3WK9aoypqzWLrP3Uh3QpYRlxgKWmM69LASveIl
QtExO4v7csitM7pI5KZABF95Eb/j4wd54lvjTpsSVEoBW+B4Q8wkfwNU6IIMn/mtnI12p5eIKYMM
/cr0+vFYJx6H8UtjbC+NWqruP9+ZCX1Ct3BD+3NgvOk0HDa5rb8C01S+9FSCSctpP6kwTnx0hsGN
HRUNO9a7tn5fE+hRQ+r2h8T+EsUhNA5UO9xj1ITd4c58rOqh2qDG6P2//60w37ylI0WBeLxSWpqH
3NBtCp+z2hUePwDZdXZLNz7E2Ro+TS5xrR+PeOpNUrLRBjANTr/HiHK+FUygFthRTQ+r9WSQMK2U
aG8HoAd+TtDtJ+Od2HP4gdRQgo2NYvHoC8yD2origkc79tClM6seNuCbq41AEfu/GQp4rHAdCkZw
XX9OnFJacZsrjmgGOas3dka4RC1b5zzuDOOT5evUHBV8UIsPYen0H83RHkmcmukM+E3ePUD1+GHb
1QOw2XpFAs2ti6n9rw9HLGCYLkxAZFyfHH+Axshdm9nMyp8XTq8uh7u6qzclfYBPBjqxMNNSh0Mm
6Dxj41je52+7ajnj1iMNWPlZaD+DOd+7c/Xw8RT8hXM+Kuj/GONoTix59ollMQaCfmNlxXF5AFFj
35mdA0QmG0juCnWsUUNdQhtLwsdiqCViIe5qO7dOaf51qCFVzE2vNaKAIwEdYANu6Fi09YHkgejW
9EhKUxMOraDU1T5vEGdxup3WyGBJy7RBvM/EB93YxkIzSri+v5s9WMm6MuBpFHlT7/W+CkilRDp6
nWQ61WGxmMPTuL6ORhntjbqZAE4j0exFlF/2Wt37buo9xEXarHnC6S6nV0S0A0JBH3FiviqGudwG
XWQjFk6Hi8ISYKsJMtp9/HhPzU12cWkwT8RCKf3zDYI+qdrJYW4iE36txvbVjcprS2g7kReYakl7
+Xi8U184NTfFHu17LoSOxrOjSVUinJTfVtHSc7oazPRsaNUnxev7lt9CPDUFjT96BI53NAzAkUjU
o6d8ROS3JeRqNIPu9yp95BL6EkHKurPNl7BWnxyZxOlx6dLyRDlcHxdkXgkGqxxseiLFNH+JRh2X
UG1ptxhd9GyLZoYzDiFi8AjSvtpkCpEgUAsW8srsz2xU/nYyaGdCh/hutJZaBwhDmXDlnvtObrC9
5Jtt9BzUR6SAIGnCjdcaDr0XOW9Cg1TSFB+/O9vVCuejleIqxJ6X8PeAfih/4PkwbhI3m/dwz6od
ji7+7/lsrwkQSbYSdsFTJezPXsWpN+4AoIVyS5tBGMsj+22NiPXGzlXaKx+A2MTt0gqO9j4lyvGT
mXVqLfptnOPCqC97MM9gr3zXzvS1ot+wzqNo+/H0PbUhOtD6uFfgvg0q6Z8/Rq8I1ajANvlcOgGI
XiyLuvlcpBGa+mb6xHR2cjD6lZxZPNxtx4cIp2YxUhnfihY5OSfReQ/tZ4cCFC11G3/y+E4tBA5t
f3YLLHvvit9smsgzQ0Xl10l9CxDNWUNKeS6y+gcc7ds8cj55ksapebHceXOARUIgj+9p5qbMeL7U
acmYQROZTePgzvVwZtKL3xRCi3yrrHB8l564i/Ug8qcQU0NYxOrSDd105xXW9CixBGHPCEKQVR+/
6ZN/HgsibST6t4Rs/PmmhzFotDSizBmq8ofwwqfI7O8zgY7kfzGOBJFORekslrk/x2l6AutL9Hg+
J9GSbk77qiZt2BRd/clGeqpsXdC2tFiWf8ij71AMHg4OtJd+i2ckapC4Duq2LuxD4hrXWVE95Jn3
SaPi1AT+bcjjgjWZrQyNnp772jDuw6744VkZ4nbnUBf9J2cOcWr+LiBuetHgtukl/fkc28G1ynmU
OcuMOb20UfkTJqCzBoVDZKwBUHHhA6xzVuRtXC1eA81YlJk1oj/QRs8WTZXngHxNvzNxLOBqw2cU
tfU9uYzgfxVR9nnQuLtRDu6Ta7NqArRqEExpzbiZ06W1WZg/9cHEzgIPYSz1l6TorpDilNuWki92
+4EIVTL5unwy70tE12z2RHZ/PJtOPQVvcerS4mDeHl/AZlnZNAp/gj+X89lMetuq1a1nzOPn9Eyf
23gaPhnw1CtenFm/4rugCB899jIxwqmiGPLjCuZAX3ZkKf2iE4gQuA5hpmjSP/6Jv7QTRwUhihny
b0w+F46ZR0OG2pRxS5rlvpPP3joaOufeiox+rcRkn0dFRkAznEu4iCgnf9kFfkU95R1BJy2Svr02
gNb75DGceO4UG4sFGjg8x4nl4/ttk/OcyYWDIjIfdOSS9jk5lyqibJySonlOgEf76CK/ffIgTjQx
USXQ9VlWbfnu7BuO9lwGPV90MwdIWUVo7RCkil0T1M0e5jL5LA5BWsD+tl5YR+uJOxmcF9ZnKGJx
Yq1cfOHIMQyOOdZxq1BHGuGQykqwn0rAqPzyNcQC9AXaauLLeTLyrE1QI2OxglJGOt/W0HLuUeGJ
9DeDGPTdNAXgJn7x5dtZ/0JZTB7VwJTCMZXuEPXZeyT5PybE2CzZ/dZykmiLVtja1Jpq/cip5HaM
Orlxw3OzSMV9SmD7NZ8tJjRCzebnyO28Q6bLrzpQsE8O5qd+PzdgeNDlckN/3Dii3ZZkDWndZHKk
4z2YUrSozhg/x4YW7T5+6aeGQniN1gA3OtvGUQHCpRM88mVbAkIabcrKXdx8JModvCgLnz8e69d7
O/7Slu6v4PTKNnh8/Feak3VDHnM46IHxrFoujDF7zZaxD8qih7GaGedGoQc37WgOV6aphbfmkpFt
iazclwqcy68/6P/wDZ/kVAju6Fjl/uecivVrDapK/fiPt+4/7ru339Mq/v2//TfIQbr/0NzUJZ12
MAaEV/03x8EV/9BOtFE6ofn41//nv7Iq7H+4R1vuZ4SAVmdLFrd/cxyEScLFEnDBtehSEjMdj7gN
H3Icfh3Lfp9w3Mdw5WQtPXMH+eXx9oWTDlVvEi/9H2kMIGxSMawV+aL7SFXlzlGm1a1VmLigo4HN
rMxYxVcDntNNn0UuyWeiMx6SIBbPDvDSm8Ix1X3fOGTQW0Q/lDM+Ex+wse2XtQB3Qk1mn8fEMm5k
qgrQZmOKMYK09YS8RcSo4gJ4U3SVGgUhhBkI3UM3k7W8rbx4gXtN2LbWKTEIVAB9on7S3onLFWY4
a5dqjXVN+BMYoyiw1lox9hC4Kk0caiK4iWt3bJVsNBTv0RkkMPj3BVuGqdUBAe4mUXkQksVhIAP2
DLgcNcuYVf1XPeeP2hCs1f5gFPzOtaU8A+gMjiw8QlUM/8DJpi0hEOJsDJRTr1OnJekIAL7txywr
Ei6Rnv+MeeFgGOzxxlH2EG5xXgVvs2NXHByNoXkuZ4zg64C/7NkqQTepQU+JQobcEyyxk0MXqIey
ATHZNnU/nY/VGIJXhJxKZk8kuTwjSQqzum5Uhb6ao9K9HVP+rsrBy7kCGxbkK13EpJBTdslbArvK
FyN03ZsggwuOu67WjU1AP1JtEH0XOwmHjEh5ApPKvLxOjcq7sRuIxxcJWBK/4fnt+qLCz+fEpBZF
0XARdZ65G6M+B5Zoq+LeMCr3VrOYLUka5WuPXqmf4+ClqIMFuljVyODi7WCBQa/RyeI6hb6m3c9W
Pm0dmRgHqxkGmNtpZ21irp+hn2p5y282xI4YOkzKc159rbvCfC71yRJrb65sZ22HdvPGXudu8fq0
RAQNk3c7lrD0psny7k1CeG5HMY/h1htrVk67Fy9mMDbNiplnm5s20oZXd05JLW8MokhLFI+7btLD
gzUmKvYDWbXzGWhwc9rHQaddYD7th/Vg4h4S+uiqCG/G4tmMcDSAk8WocIfv3k4vIjF6N6WrGQK7
ruM8KmPC2NRoOvBmkVmavnKTpKA54Bj1LPYh6AMvwF+LW2JaaTwIdJF2XLhfK8JVVlrrDdU6Komq
5v1oS3CzJ7pq2LKHubuQAsjs/ICYvvbQOmWnn2VVNcXPZtl47YGtzqaxzPT5IoNQu5/IaQQ9GcB1
zfvzuMdHHVX5VeCJ8IKkpdj7ntha0psrkyaVpR3CXIeDLc1Mf0QbFePHnojOY9PHvTmlO93hv7ZC
z86qORye4taMNxpRwZdNEqFnKtu7pDOiDYIIEIsEYxnuKmUOPTkOZY3P5609qFAE+6Ku5xoXkYAq
obsGzNDErDZYrMOd1mLnfgNuYWb+pMfIQ/rO7DYTmthzzdWTs6LT7c3kqTsQHRdtQgA5evlm7bnF
eFi6els5xtnWWiLLq2LcI5nVsLay0mQBpPdg3o8udIdpiTyfylZeNViFgCWHG1JK926b2E9GjdAm
6bpuNU9dcT24+h36dgLVl2h1rfEiyHXErfdL8Lq7RLAHqlk3ia3O9SWfnabmlT6D4avqdPBpD2X3
yund62RJdp+WjHdrSXs3ltx3LLDZaliy4C1nvorx8e+zJSceTVO2IxPCWIEAa9YGNO51/CtaPiVk
niQMgNuZvJ7L+rJdsujLJZU+/ZVPvyTVJ78y65f0emfJsY+b4pu3JNurmIz7+Ffa/ZJ7D8+BrHnD
rDhxIYPM+l47gGMGlZlNWL5k+FJgI6UdFsW0yCa1MUG5EkJa1M9DUg0+ORjtY9LV3Eo5g7YP6/Fn
VzvZEpUzbdt6MB56wwxeRGprID+DyILtCH16BXJeJ/OGnAZf5BDPVEV+kufV+N9LuhJ7EtKsgxuA
S4H0Jm+7EoMiKMJik+RNjIXVypkVziyvpqZSKCvTOU62bhW3dx4+0CePtiA4ElqD7L3R1ey51TeQ
8ER+z2Ocfilllu+MjguYIDbdHQZEb1/Mffm1HAL9GecxSsW+o8fNnduVcs3ifKrQE+cid28xiarL
xhk1SAbhkwyrhdPqVd0ubGbnqjYD/AXd2KbGwR6T8MJLYWusQoWZKmvjDlKpKfCakvY34yLGaWi3
ME97bqiuxBIHOufRYvQqSQ6XBVw0SUwy8VFhtoEY2a0qACBPbak3z8w4VUHaHcpzXdR3wJiL23Fu
9SuB8HOzKOWcLmMaWHjh8deusWdavmnWwapvLO2MHLXkh2is/AcpCfhNI5HP674NBpt90JkOasFE
rZOpsjeOHRuPoGv7uwjP7dvoduEWqrB7UQXmi+Z1P+NYhV84WiFZn5S+JnziUVm2tgDIEUCKtIdP
zDo3T1XwGNbWfhTJS+B0312zsvdzYbWrGdjwWsTTl6mfPNqrhbmRsn6F0J6ueqGfpdGYAmEwyx9h
IPtVmmgFwjGR+PgRVbE258nazgTG3WSNU2/TZkhvleFcqbBVF/lcd1tOTfq0Iuk1btdDVGNSayCz
XIUTZgVyt966JHqYig2lFPVFDClpNXBN7UsjAWQd6Ga18pbFNbUx/0aiIlnSqpvVyC63jVQQv5pp
+kAKQLERICZeIlPGfhG78kdt1Hddb/yE9ELvGuSHp8mvKjP0zRL1sh9TXR68KZgvSr0j9lVUX4sQ
TPXsdYeBpEnWzrLc9qpKOYr1gu7elJ+JvjyzJ91cJY7xGA9TepEx54n6cQCF1jAVzKSN1qWe7Oue
LljRjvfWjLfXmCOF791ed1Eyv7XUn+tWdMU9OcAEajUzzzrIxbShSdpvbQfczKSafIfCNF/Vmvs9
CM0vRP4EX/XKFtcINeniuPZtZbTMK/t7bubGWTx3zbaM4vK8VH1x3lXmD5kPmJiNt8ZNq2jT8Set
DdUMvgvRZ9VYOLTjio5vDx5vT8Ui7/Dsh6RIDslOp3q8NpUMSCcoDjUvnRbqHi3BVTSRuIjIlilq
uOFmwva+ISnWuBJl8jimpXMXcIDdLywfchJMVdyRbFCsk0Zbyd7h14XFymJLv9CqxuGma35qE+Ii
KTYrQ10XssWeMHjnNKh/2nHoV2aO9kzTr4OhgRcZr7KoJUeikaukzF/qDLPf3IwPA/bU0miviTWE
rcB6yr8Y1ksbjGsCa0g46DsskIur2XYzTKkAZ+3FyWjZFwqe1oWTV2odOfUKvjRne40YiBtIE+m/
Oon/d/L77OSH8I4z2v988nv4odSPpvnx448z37/+V/+VUGj8gyJG0pqxyKn47wOfp/8juNqXtEwX
wT///G9yn3D+cVxur1wElJwWOSj+vxOf9Q9QE2fJNKLTuqhx/ubER1wdjbHfT3y4iUD2eUhshaN7
dBL/bJyRGk2nnwuqM62nwi33PRVg0i83jwO5uzl11moJnxou6OpO67yppo3RjGIvWVX9KrfiVWAH
Tb7l2GpcNZXlPLBApeARdJgL8GTs9VCLbR4645d8HKtqMyFTffVCZcAJ0bN159mU9RFNOxnIt06V
7VkvmnBvs0FswOxUXIMgAMT11GHu1XWOdxC/V7NHfIJNVbrOlJuSZj0VX7iucF9V3eRn3QjWV4/h
bzZSbnBF4v9P4vAaXojrqynOyJUXPUk0cNWIQGURhrTaVXuz1+YD1NOlWDMd5xt5wSU0pLzEqZbX
YXhZ1FP7mCate4FJVr/rMNtsVCZv+87wLvVEVBsXr+0LeUCI6dnF/Fl2/YaQLm7KE73e1zJQ/hBb
67QW021RFvKsVqba4YBns2PVv1bSO4Qq3djFmN5olDMrWOTpypgGFydpU4BLqez7WhdqO1SWvgbP
Yl145BycdeDe/UCbOSoBUzlkDf7n1KzmdaSxIzWJXlyCupfRtnI1Df/D0D0YMUspyhN5AR7D3sO/
yXcmV5D8W5v5tuzN5lLGGltKZz44Yz5+nzhtb5sh4Zgp0+Z2TlmPh8khhgHKCtSbcbqz4kR+61i+
SjW96Hnc7I2SXbfrIX2g4A2eejcudkkSOG8urcXpkrNTchnaOSd8t1wId2Obb9086zcxLQWf3bne
VQ5nhkk3zC1RU3geXHBnNYHn30iNGX6GHOp2s65Gl1Id0g7fjXVrTUOTXUxJ+Rh1RvLowth91RAt
CyA0tn5JJFJ/7mpsiQXkCuBJXlRuMbGBxTYDdxNx5DuAVVHXcIyKy2wwHqNRK8mSEVaFPq1Ib8ei
0g4uwLprM6+9c6uKqWbKzAJtSN8xl36n4QHY1U1Ko8TrrDRdz904HCjjdglgXo/Csha7yCrdtckm
uZw8TEANHcEhCh4Lpnqr00mhNbucGmHuzU1ShWQdG3kMV27ObzTNRj/L/VvUKWAIjvlaZJUMLiqY
X9F5aWTPkBTlXV7Ye5yzhnbWxJ0VmPuspeCTq57LWu/7bE1VvA2Dab6e6TfcNJ3p5t89JagwLFh1
Cqv7o12O4qamAUxdlKXywQqaZOvVHayJTHmHoZAmSFvSGifMJk55V44a4UFEFPShX1oyrR/NbLDS
cWNjG2+jjcINJA+qsd1GQzCWmPo1CyXPPe9Lks/J+KAmK8JA/zpHFcAFvdTCq2qSuXzGzmRW9bYB
Q3GrSJwP3hLCN9d2PCOo08ERGuS6bHWKFGauna5cL++I4KotmIdjn9EgInE0+Sa1YNJ8spj0Yglj
GLRV4XaATPqODInVUglYl+DbvKd8Ku3X1EDAscIuv+CVohYqslrS2VHmWog9RZvuaRr09LamipNw
r0FuWbW0WbytslOGnLOwduAh6gjTQVnndBOyMFnpQxmDDLQYsU2DIFsBL4MKlYdkGK362FPFtQQC
VHC50BF+0Z6n2WDrgKd7Df/uKMOtHinneuydcWdb9JF0PeuTFfhuqjmH++MHdJDmee1oTb1Ki7pa
Qp68YZ+gk7pUnoUfL6axb43wiu00s1q8R4LUFsOM9kr27r6I6vSGTIgL2BT49mvDLkiVtaPzoCzl
rhhaC2geFlw+KtJsqw3psdx4wXc4uBIGoKbAP3M6Zv0KnXiLaA9hC9k6+r1EF7t10EgRjzHY5F1r
Sl1J6q07FxTOVevQbbOTAJomOoBzxJViRXKgsUlHK9y3NccE+uBdpoOqn6fv1VR9Y4+qr2iuOrtB
Bto67mm3/Sd7Z7bcNq6E4Vdx5V4s7stFpup4jePYcSbbzNyoGFkjUaJEiaTWpz8fANIR6SUzhi9Y
pw4rV5bSBCCg0cvffx/b5tIkg2j1z7fmJPzqQcvwyXV7fS6HeXqZjoLiY1aGvfO0B5f/em72B3tA
FLe7vgU/qD+iO/mkT3lNYv4xDSzI82HR+nNtLbfZcUn/Orgml9urYB/Qpt2z6WK93E5PF5vdBGve
wZlbkmV1R9tzbDv3eFuadMuAY8OiZc+a9gWQIu1vfUgmzwTpdJHOF1/3QVZe7nw4hayc1vSwPIAk
mVgEvvYFREYbiAc/CiZg+Fi3dniVANw+I3vgnRJOpdsi7/+8jSDusi0ikSO7P76loRIEPPvxFOa8
aHThM4FzgLzQ0Vgbd4xq3Lt/kNLIuQs9KifWIbWpVgDxKPGT7Nyjb8bZ1ILkwS+WzveeoNSwIWw/
XdBd4HyS4GjQnSO9mZqb5bcV5/Aatz6/BX4UfQhp3nKC+0D7ivGWCiFnvL6h0eD+xIME8l26X1MX
5SYfdu6YvC/hmZt+34oQUvhYArM9xEuwXJ9kM8e8KWhPXp4knPxbD365C4AueQzL5AmG+PTUwYX9
lBfednbszkKfDopF9Gnqj/dX1mSa/dhA4nG82M7Ms+kuMy/H5uh7P5+Drpjjhaf4rMe93s45I/Kd
h8dUccPA0zfP3Hy0uPaSxLxy6JaYitt/eQop+gLewbE7gbmo/NqzV1QqrooR0UIXoodIoLVgyfRp
e+LBykoIgXTNfGTT/mYmSsXgzPAtCn849+HeAb6ygqOcDqWJF9tbbPmti5cFpeEETZDndAXjVBE7
Cz7DRkvNWnpMc7HR+Evh7xaJwtT+377/lX0PNI1c8tP2/fddRoJt1LDu1f+prHuQ1nBpU23og0U2
SUDb9xY+UFpBs429Lux0afvX1NyeIUq/BPaVDLoAwd4b+K5pUMoMes0kn0mFEUnBf5HSEenIA/Me
tgfPtADtA0QFIBrJzPFBXry/2lj4i8vNzWp2N6KZ8jj9RRK8lXh/8AKBTzh4Qb6lHHex5QXhhP44
IUz+UUz/swRgwIw82f3C36pRH8HycguEqCzevpHYxMZkwEZ5DsQnDjrOpQKr+a6dVVjk0qE5nngp
RMALwB+QXvg03Q5trOK/isl2FA7GxMBK88Jc2EVvf5Kl3i6Zv6eYazma3WXLLAxGH0crd0wu+aKf
w9a7g3kGeIgZJrMPq9yFCPnK9EFvpEU06edfQthOr3zIgvtfdsvyfGIn3nvgegD5ltkkoQlLfwl+
mE4LNCRyco/ebWu/Byh2s6YRCSxdMziCPlP+Olrn0FfO10F2yiDoDZz4OxsiqJX9PrcWydfdNl3R
yGJJvG8vuAjOuXZSZ3YVlKh7DyrQmxAyls1fPTrBH097qILjsLTzE+qRXeej2wsW+6tJGY17nzc0
o3DnZ5Cn9aMe6Sz8lW3/IkhzbHH5i/zPaI1qIoJt/2xeJuXu02qY734fFpA93idGxadyy33JXval
+ng+LuhoKN+s9NAgW81LMYJRks0PdYqs7rs/DPeS5Hifk5DGTGt1N3z7xokMigWhDaD6WD54+mk2
H1Uf96IIlUPkwIkg8hEPqoIXHizRU4vw/PzUaj7/ncYM4jsU6mlSlHkyKBtr4KA9D1TCM6vQkvFz
FdCeAnlPq18UqHjQxoerELiGH4B6pu2Bejq3CsRi2gEn+cM83ApPLoLjGgIwSUSp+qlZ1cNFEPcS
WEdK1uhhLh4iT93aChZNnNi//+RAPLkKrms4IfV/tlv91tyxzVVgL1BgGXBHdm3+FMUCD9WavhMY
1NH5Pvgh+RuLH7k5/cjwsVaIS1br07VFUEAuvUUIMaYICYme5/JpL4Lpgceh3MlXu61D2pBwcYjy
0pt+ZPDzgxujEbt8WndC6Bsi+ExhVLU8nTsIpAw5tlqL4FoG+Cgi7Q4Wo3haeyCwDRV+rwL9HdoD
RCtsDGqt6WMXwJ0VkGaopt+6EeVlAFMJkF71qg7NH0inupoU19BLDAKmjyfF7KnQVk9TDQaeQWEH
pfwWNR7i6dwRIAUU6ppFDnrQs6lX5lY5vAQC36CdkiCUqyyFzqlBwaepewKYPJhGaPkw9hqzDzCJ
BZAdO0E+3TMGQQ9o6z9MYmwg7rjqN27tgTAyuGvgZw1/nhA0TofUAGas9glwQcoSasE/oppTPK2r
MHJwnyCKIJwjPzY7pwxtF4yv5lFwHfrIUZ0DRF7t+NZesGzTANcO3ZLgg+vYLvAtQSOjdxmGBll4
ysmCyklu2QJRiM+Am4wjrdanc6sAMNhVSvrldyJnAcMfYiFoheTTWgVaClLTAr1Cdeo6pAqw4Wxd
qxjHkKAYZJGi1L1xH9i4xRQr++Aq5NM9WwD2CV2DkOmH/PQRF6KaZcsvDj3sYaKfUFupz7unCXFZ
tTeBbxBFFqHxyjVqnYHINSwC9yZhlK4pQlFzpiwVDRUQGC7dRIHvVFu9fRGYJnaxCCJVm4DPu3Ud
AEvR3gSYxY4f4BwDspJPyzeKbIMSR4fcfrUK3VMIkH7oXgcOMRAQMRhHahHaDnIUYBrJZBQ6QT7d
2wsw8WmaBnTL5cYjM01NvHxal4NlEi9z2XNgCDo3fzv0tedPmIRgoIgUqPm3z0JkYBdiOtUKs3tn
AW2tBvVyvSiiJR69G6hTUVu9dTlCiUTQGCJNymbkMimLtEMWEhlPujnrmcm4CVBRAAutQ2ats4CB
CKAVzxlKVvl08I6UVDp6zoJrCJovAuTViWitAgBdw0IxUg7cvV3gsg90dwEmAHSxaMTHz0JI4BTo
QkDBqtoF6iLq1Fmw9F1mG5c5sl1BNief1i4ggAjuw+S0VOGV7pnLVBtr24u4hPDgRHDFP6oXhUYA
nUEHlcpx7t5eoKZaDerltwPZZWhfBUlu9bSchiAw6HtAFe/BiemW1Syq0bUDiuhFqMroL1HZg1w3
h240trSB9sG7qrZdhzQC/Ff66XUL1wjGQvgR1TZo7QKQFg7agl2AsSQeteBdWgUvFL0LtG5H7GXo
fAGcwGQkn/YukKFEmlTUzlXn7kjcaO3gOh6komQgifLYKoQmSXauyAi4n3w6pxcdX7Ko6e0FkBTE
ETxZQiSXoakRSDEEHAhQDVXA8V+swj84NvdQrpNxkt5JEFcyLB7Dej31hRq+9PDzCrp0eff2jcBo
Nb4oMF3q3T8xXr818Cgyi3LwYZ1Vke+p/ns1wYevbryrnlX9x3fJMI/zwXgnP9hVw7yJZ0DB/pPG
P+JZfIitYvex5j9H8vZNY5wHuuAXgotpS65ocqItN0/22bwpWMKg9AVP43kRF/UQxc8IuwKqSFfy
SZwmf2fQljZGrXA72rKzNMvju6wepRi1AsPoS6ZacVAmg1XZEC5RFrrCT4dpvInz4aFklcHXllyh
BY+yv49A7K5mP5rLrpLEum85Z9WTu8bvyQ0viAd1JV8Ms3zUHDKZNtGwRVfyO1Y8SWo5cnvDKYYL
oiv48i4eNzZgBcnTlgvj15zWjfUI5ZBVlltb9PwuiVtaRIGotCVnm+a2UAlpXbFXD3WTynFqC0bA
ajDdNRZZmGL1Hx6tirg3AZ67Aj5kq6R4sMyQ7r3C9XIdQ6FVD1GpajoC1H94+Ziv43yXxvO7WpIQ
XaFqdFf6mp7h8WC8KoZl2djTVZ5WW34ygME+bmLFVRJQX7SoXM/Kxs4W3YheQeFdJ0Uh/sHs3Fh0
i/Rt/QeN3xPR8K+2Rb/KwLM5BK+tJZHJBd3lvhn+yOOW9QREW8Tt9UWv4+a9hfstQuH6gjdH7+LZ
ohgnzWu9CjK/hvz3w7wYNjQVtZGiDuA1hF8Pt8mgcY0h/DVu9Jvh5ujPLJ/Ww5QqxZHRRu1xZ1CR
HVWMgs2dSNTFqt/48uNzI19wGk/bZ1/llXXH/5EOEfUg5bKoULS22GmKRdL0amyV/dQWnQ9H7XIc
ibXSFXwLOQitTtZxy02ArFXEInXF/z7O7oZHl8WDu00FfHXFf85WT2zEmtPyoLLpJe6kesHDjVgF
KXXH/yw1i+bQvwy3Ta+yCizqjvlrGY/rjSEOT4UA1xX7bZjTjLHh81VIKm3JCZ5Na3vD4CIiv7qi
v8fcO/BtNY8mOFURu9QWPizKo2+PDV5FBbXlJ8UgmxdJw3KrYm3asp+uSX52Wz8WaboH+j6MP9WV
fY/9t2ZwTXxjkA7j/Lf/AgAA//8=</cx:binary>
              </cx:geoCache>
            </cx:geography>
          </cx:layoutPr>
          <cx:valueColors>
            <cx:maxColor>
              <a:schemeClr val="accent2">
                <a:lumMod val="50000"/>
              </a:schemeClr>
            </cx:maxColor>
          </cx:valueColors>
          <cx:valueColorPositions count="3"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defRPr>
          </a:pPr>
          <a:endParaRPr lang="fr-FR" sz="900" b="1" i="0" u="none" strike="noStrike" baseline="0">
            <a:solidFill>
              <a:schemeClr val="bg1"/>
            </a:solidFill>
            <a:latin typeface="Lato Black" panose="020F0502020204030203" pitchFamily="34" charset="0"/>
            <a:ea typeface="Lato Black" panose="020F0502020204030203" pitchFamily="34" charset="0"/>
            <a:cs typeface="Lato Black" panose="020F0502020204030203" pitchFamily="34" charset="0"/>
          </a:endParaRPr>
        </a:p>
      </cx:txPr>
    </cx:legend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/>
    <cx:plotArea>
      <cx:plotAreaRegion>
        <cx:series layoutId="waterfall" uniqueId="{D18D9C82-CEB9-4588-82E7-4F7B3C3930F2}">
          <cx:tx>
            <cx:txData>
              <cx:f>_xlchart.v1.8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/>
    <cx:plotArea>
      <cx:plotAreaRegion>
        <cx:series layoutId="regionMap" uniqueId="{2A7670E6-4B4E-4CBC-A9BF-F71BFAF45FAA}">
          <cx:tx>
            <cx:txData>
              <cx:f>_xlchart.v5.12</cx:f>
              <cx:v>Sales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1H3pctu4tvWrpPL70g0QE3Hq9K06pCTbceyk4wyn+w9Lsd2cZ3B8g+9R7nOcF/sWLTltMY5zu+z7
w+pBJZECN7Cwp4UN+J9Xwz+u0ptt/WrI0rz5x9Xw6+vQmPIfv/zSXIU32bY5yqKrumiKP83RVZH9
Uvz5Z3R188t1ve2jPPjFJpT/chVua3MzvP7vf6K14KZ4W1xtTVTkv7U39fjhpmlT0zxy7cFLr7bX
WZSvosbU0ZWhv77+ctOYV5+jOojyaPv61U1uIjN+HMubX18f3Pr61S/LBr97+KsU8pn2Gr9lzpHk
tlAOtfXtS71+lRZ5sL9sOeRIUqaYJpTcvtjdsy+2GX6/l+jGend1FV1Dqm1681+v/vP/zNY01qc8
au5uf0jUW0G319f1TdOgw7fv/6smD3qMsfn8+tVV0eZmHu4AI//r6wMJoqbwdpe9Yu70p8vbUfrl
EK7//ufiC4zb4pt7iC4H+WeXvgP0NL+OtvlzQqmPNNWaO8L5BtUBlPLIdqjSmtm76+IOmx2Ue4Ge
iN7DrSwAO714gYD9q46m4lkB40c2wAAo/EHdo5QeScmFlkLeIkYPAdsL9ETAHm5lAdi//niBgJ2m
aZQXj5ugv2ctOTmiNqcOk3vE9MJa6iPKHcmEI3aI4vrOUu9VbC/REyG769iimQVmp29fIGbeNo3+
LOrn9XHqyBZcSljHneGDHt03jJRqODllK8phP+fXIWrfZHqqZ/thQwvkvH+9QOTOt02zvQrb5saY
R73+31Q5+wjQMMUVexA8BRtJBGHMQeRyX9cO5Floyu6+/31I8lhbC+zOXyJ2XpEW9fa6uBvBh0bm
78GGuFJrRwjC98HGUueIOBJcwZIuAso7UZ6I2A+aWYDlvXuBivYlaq6KvIny50OL8yPJtBZMkp0B
/N6vKWZrIfReCRegfRPpiaj9qJ0FbF9OXyBsH0LkHq9Om3SbXz8jcjB/tgNonD1wzqFvg3kU1HHI
HEbevhbI3ZfqieA90tQCvw8vET+vyPObKxNdteZZ4RNKUMGYeNi72UeKOcgQ7EWydk+aJ8L245YW
qHkfX6DWXRatCV+ttklhts8IGz/iTFIuFNLp+bVgTcCVHNmMcE0lv3vqLgPYSfLqun112V4/EbnH
2lpgd7l6gditbtJtv61v7kbwGaISfUSIo6TN/srP7mcCShxx6UjO6N6cLrTuTqKnArfv2KKZBWar
9UvEbM9Yvir+fIUYrM2+PjNbqQmiRsqgVgfAqSNCpa0l2wO3VLs7seCC78RajP7fzQnuuNlXP25y
Caj3AgE9vd6Gz5gXINIERESBRdlZzkW8QilCUYSZyiEL3bsV5ImYPdTGAqTTl2gpP5lt+KxWkiHj
hpncByX2obLd8pLKsW1byrun7rzbLMcTIXqgiQVCnz6+RDUq+ueMP+wjorgUivNd2Iio/r451Oxo
hk5Ssr++wOkU0jwRpweaWOB0+hKZkLNt3mybu1n9DBGHc8Qdrmyt1IMBvnZgDwl1yF1EsmCxdvI8
EasHG1mgdXb5ArXq4uZrvW2S59Qs5Msggmfrt8NrYfu0PnIo3BfIrd31hZe6k+iJiP2gmQVmFy8x
Qjzf1uPzciAz1wjQoEGHVlDJI0Wwrs30frUGVvKQId5J8kSs7jq0aGaB1flLjCvOo6swCrbPyzQ6
4PI1YvgH4z9HgPAgGmn1/vrCc91JtBjsvxu8/6CZJWYvkaf6sm1ClKaY4jlRU0ecUoYykR/wHTY5
EkJyh/BdmQg91LS/ZHoibj9saIHcl5cYe7wLo+fMtAgwE4Jqtef0F5mWA2qRINFifB+ZLKzjLM0T
0XqgiQVO705eYNRxHoEJbp6XUJRHDGwhZ3dhBRToIKDnR1Q7jKBa5FCzvsnyRKh+1M4Cr/OXWLhz
HjVN0dbR3cg9S1TPpEKd1d7ckWWUaB9xpZii9t6LLaLEO4meDNquY4tmlpi9xEXO8wKlhM9ZbMXB
EGKVBebw4ZSZEhSBcEFtOXOLB2HiTpTFIP/tiOPBVpZQvURq4+Km214/YwrG9BFDLMEF4sDb18Jx
USpBEQoUfGBdc34tgo2dPE+E68FGFmhdvMSy04ub/tXJNisRJD7nygpnR9IRkuq7hUxEE/cd2LwO
PTOKmuxrsBZ+7ECsJ2N3r4uLtpYQvsT4Yx6rNzd1czPeGaqne7S5shFF3igB2dd5LzyaAi2vHIF6
951O6oWR/EumxYD/XTv5w4aWyL15AZHjY0Xp9wfm4L6/W8GvwfUiNePsrzj+vuaBsQK/iDqrOxZk
gdxBpfyPhXq4Vv/gxwe9eAkl+PNcO78ZoqtnTLsYSgNs8IeU7wnEhSGkRB5R4kDXnKXfKtruZtta
s0RV+9Ra04tHW1sq0/kLUKYDmbEjZkbv96JOntEI2kcgC23O7nZILLBDeYBEOSPc3J5QXJBTdxI9
gwmcO7Zo5qD/6P7vLxGzov6/KMcBPcUlg0ahiPH2dRh8zOU4XM5bLe68192cWRblXBT181XlPNDY
EsPVC8TwXZKiJCB7zogftcAOA4T79eY5oj9wYQouDuwHuSu30of43Um0UJj7zuxg4Hc79b7bePaD
Zg5++uvrd2cvEbP6JnhWQpjBUjoolWLyYY27JYSxUoYa7wVWt5I8FamHGlni9OEF4vT+Js+bMe22
z7oBBsG9o7H/Zb9keZsx39cvpY4c5jjzGvUOTWTcO+XZ2cd7Uj01LHmkqQV+7//1AvH7eDM8a/UA
hd9iDnfoPitbGkZQJQhWANx+9+4CuFtxnqhrD7WxgOrjv18gVJ9v6gyc3N1Mf4YUmqMoR9j4Zxk2
2tjGaUstEfXfvhZs8F6SJ+L0cCsLpD5/fIFIfcRSS/oq+M//5P/5n3qb/gyx/8M92+Qpz/6xXN82
6K+2Zru+3dl/bzv541fv9qEvfrq33w/O6p1pP73+9TU29CCU+nZgwNzG/oc7w//XhsW7jv/1q5tt
Y359bc0FmxQmShBp22Le+Pr6VY+zCuZLNnJh7M3D5hPiYPclh/XK5wTg19ccBWxUIYDACorWNnao
vH6FNZr5ErOPsB0CNVMOcRzUgWr67WCF90U6Ioz5NiD7z6/yNntfRLlpfn1N8Yxyd9utqAS7p7EK
g0gFZQWM2xy6V15tP2CFfL77v8zEirJq2+Ei75led70flm7BYpV4ieq736Qlxjfx0OXJmpDE/G4K
3n1KeDNUbqPz6su90XtIGgQ/S2k40bZSWIXgji1nae9Jw/OxTHTYdhd2ldOLIJly321VIUNv6Eyh
3a7n7e+qK63IrTPHVF4V10ng+lOjuAcHnl9rY8g7tBG2KztN6adJWA49HqXwb+ho0WHzuMQ22KHv
JJZKOhp7jBRxbKjAgcSRCoHtaC7YIIJgJYcp/dRxrFVujBoL4XbjQONVpHzHnZQcI3dMCDvOunqk
q7orzHU4NA31IqsUqwanZnSuyULSuaoWSbAOijh8n7T6TdbosFmB4dKfm7A6S9JeDOuoseR5VIdd
dvx4r76HAXQZUQBCYm6w207fg0GNVtBbZdpc5MbXn4sA+29cntiYGmXeDu/7odaXpU9T+L1vyvMA
/PNcuz8XFVWKOjhMA3tD5v/NYt17rCBDwMsmyC9yZ6IXNAnbi7ypvcjxQyw1PPYkqM93T9LERpGo
A04exTaHTypzPk5VHRYXTkn4tuqLOj32jTPablKGa1K16eQxMjqFFzPRZz+bNPOkOOwoJgo8IWfY
dg3rsHg8lkajMMiz6EJVidhmcSu2CXagpsdiypq1rIvCHQmgP+7TqrfdKinUjUl1c9rrkb8dJKuJ
x/q4SLxY5dknVpc2W4XOON6UVleuiDVlyhO64PUJ9jROrfv46NHvgcImEZgNZDc2FnI5bNp9oIhs
RS6Eb53T1s+2UW2awKVWYnLusnHMgzd9GCVfA0eXb4epCjey4EPk2bRTfxo1TYU3hoHyeBF3N1HN
1HUnylCB0H4MYi6+A5nxuU57zsBASAmFsOO+lLJ2IlKHhp3HvCp97ayMDqfjwQxMb0zXtl49VOS3
LhtF64ZhqLya5seNXZfHKS9tL0mr7EOZimxwVdoHX/o4K07Hxhi3FFX5STaJs/Kr3PfaIo4jNzIs
7l0/bvKLvrSad5U1sXUQUB271uTnmWd3YXYipEk/2HHwPhhzNrhpq6oL41cfjZ1ZbCU7GwMZjTZs
A2+nySW9E79NQ+H87pOWvwmlQ99OwdBprychz7CVY4xOLaceM7cfnWlFe2Gtpni4KpvKXLbEUqHb
Z0Zt/KZqT7lv2x+rkPbJsa8sGrlTmPhfsae17twor6w/2kxlq7Js7NOkyMtTWun0OupKCb1nWXIZ
aX9Qblfx4E3t1603YhyOKbf1u6rPhjXv62pD6UC7dSoUDbyuD5zK6+zQX2cNq1dtqd+FvhWQFaWF
OYGrsXsvJ7F0HaPSfw8ZCc/sWpeXghlx3OrYsjeNzKatI4t63ZAhnjZd4gQbaxjI1m7S/s8mKEvh
TbYhrZsHdhdsBhMXUI6+X49B1zqbuvDDVWpYdpLjVldLXhcY6KxTbtzEseUpv1euKsQwudykvseM
lWfHtUzWAW9H8lvPKMdml5qkboyZZDbM9Lo5Hpga3spkmlL/t7avTJa5Y5SOeX0d+qFtT783vTWo
LHR1DVNeXNljFhtWu61p25JcmMRkyfBGR9V03OnW+KdZHUWlG9tpcUmUxU7jkbHWa4GB744V0QPg
yhxnlfs+/KFJk75ay6QPiFenhvrvwopIVZwko+rD1Tik2ryVjWGYUb1f0Kb3WvjCjbTC2H/XQXVk
4FVO6WDCsaTJNnka1dpNKzgvfz10kfQsH0WIwh19knOvaPws80Ld9v6mT1WarRsfUcFG5EE2ec4k
YDFzO+Gtl4W1lbpdMwbN+yaysmxdBJHzp9V2KiIrUtjmOOJO61wIyw/8NzlTRonYy4emmsaThsC6
hesyCFW29ptuqja6bvJoM6YyG09I02SlJ+wxjTw1iDE9rqMqsjzAan+xymyiK8Zkkq3wH7HepTGx
Ggx5nn+Js0xnp6zWJl0noZEfptYwtomtwqZnYR82KndVaIfm2K+7Mr+EM2Zv4mCyk01bQoJ1YdJg
Wjt0mLTnxGPZn2fOiKltQVXqlU9p+6ZmQqSrwGdBu1J5Bzgj1SA+yaeYTTdpwrRcORAgW7ExC6tT
SiJ+EkQqkZ6dJBVbRUXkr6bWT4Rr9XWp38d+H3OPRVU8uVkZT9YZ8VO+oaUfCIirVbmmYzgVp2FE
+2CdaB727nyfS3Wkc0yfgFXe0EfW5Johsv6o87EYLTeCHtkXdMqjKXKdjlvs45j2dnshSz0Wq1xX
5ly0OVxS0KgEP9AZMu2NH4U0/32iaR6+qcYsHTZNL6bojJrAfOSxLbZi8DPfdSgm76bNB8XWjZwi
CN/SOFulrEoaz+n9dUSj6ve07xFZxEHcXTZC9l/LOmQnneoDf+0kgthu7vhoR6RFPGzyuqMX01Ay
/ltjBP1IjYU7emk1jmfoqIZ1Z2dxdFIPtt2f5ipo7HeRpfTnnFTz5IzjqjlWaRM274eRG8cjVQ9s
wj6HYEUDo3sGD6Y/Yz8CZncGK1mvUKU7FKem0b79Pq7bJPlgO7nmpwOP+/bcDGYOPsNxeC8SSw7r
os/w6KKYps4d7MxMxyRRc+dn0XvYJ8hVZvSCixy9aCuBoQqTIpk8nXRQnTINkui3vFZQ+bpFVBDg
GmyqbfLwXUX5WOcuK0MCuPt6aM8zKywbNyJtNWwGoghbj11lz0YDyuShRzAgg6ZznGzy7LNvM/3G
6aLIcZ1QJJgXYyC3fc4gxlDH4wdmBtKcBQhz47OizJP40oG3OG5yQi8qHVS/c2LLyg15GNlvCifQ
7ZkfFkG3GmtV9QhwR3Zc2hhWj6hqvErSRLwf2oYUJxUZu+RLL7OgOcl8K/tznPRsQ6IqDVfIAxy2
juwxbDalzPQXi/jZJuvLoHIVh5kb6z78EBWmOdNZEouVsGs7gNkDu+p2oa0/17HVBevUzqEmk+Uz
fcrzglY3GQzy+AanfkE3+tlir2NhYUSHburWcDJ9dUbr1paer1PTwdOyjiD0ruI/at3pj9aIMP3N
pE1Nr02Tj42bUaq606i30dSQ0XDyeB/I4LQELL1nJVpupqLrzPkwqvQy7prKdVRzwrOhEydTLwFO
QmgzHZdpUhTnuRz4W8sQXqzDKs+6s2Dsy9BzRJOFHxGJNNdE5zAjMJ1N5yZh0zeu7junghcYq8s0
qGj0b1pMzOncCRHY+Kk0zNJorPHrdaisJHhj+WX/NQyI1XmpamRyGuEwu9+GxvKn47qtmmgdTS0m
aWSbmL0fknQSF5ks09Styo7Ic05DPngjoptm3YclUOudPArcelIZbEfTpGs6sKFedant1MeTU2H2
J3wI1Gr0R9J4ftnI6ksvRvoxDmvMNXg6/RlzPWve5zqnMLB2qeONk4Wyd4f2d9tpe4e6SdKpT8LO
q37Vi8Dwc+6nTveh8htdw7ljRq/LiAFNJA7j8DZiJineqroM2Xt7IKk89YdCo1/DYAXnSW2V/Spr
fNgMRGOtOU9TH/LXOgk2Tegk4aofCDkdKw69H6VUkcv9UGFlGFHpnrvY5zi7BPyqKMc6CsL94Ybf
Pv73xyLDv7e/+evL+WzEvz6h/n53qOKjdx3fFDMP0SxvmqX51haE2Us30xcHH76jUn5AluzOaPzB
xQMm5aDE4T4nYnMkzt/C9++IlIM6ib/4l9tf7YkUKY+0gu9GkT3SDsoJFpd3RArOP8IhHiidclBd
hYOsZrJkz6OgrIrBCKC6Y39GxJ5EodgSw2xUO2qK3UwaZ1v9HRKFzZnEX/nc/ERqExApDAkz1n3s
ORO5l7imNK5z+Atx41DftHptl7y0Uo+UXTR9FqItky23atFs8mpsRr4y9iDCwbMKn3wN8prnllfY
Q6Le6FCM7SrRVl6d9DpLm3PkH6U1ukUyiPKrSEw8FCtLyjRmXoDMjN6ooRjbD2k4qHTrOKL0r1jG
KnkRyKgqGQwWWILU46Wos3chJabPV0Eq6gQ0Ty+y7C1VYwWRgyyj45mdsTz+02q6Ar+5B+h+4t9n
mg45BSwvg9dBFoaT4eaTxmwyEyn3xkjRLGpDGTo3fl/kcXViMp7yk5R3Ta1OpiYwUe9NUYnjz1Li
R7b/k5ybokDrACMsAqCYHyk3WGZs/NTz9XvPRwTmNJLI6DqmCUsizxRMMETn2raqeFMPfVCbFdLF
gIeuxa2pzN/3nI2N7VE+yZ69MTLMm8QtiorV9AInzlS49vgYYQrflxEOmjEwEno+OwOxtVrIOISR
ZYc1s66lVXfEXgWTClS1SR1uGHHz2kj5B+Ii35w+/twFNvNzucYuTGxotkFNLZ9btmOhCos51wFi
uka6HQH58+8Q+WKO7CGO2uhd7uNcWIM8ucC255/wCTNdcE998HjwMDgY0NZI4m3o0CE0gegiiwwh
u7ZUqirmiZ5IsYUiWea0mCKVXkQWLeg5S6qxvUwaQqbQRQFnikF5fCAOiQ3s9BA2dumApsWRkhgN
tgDAyIjEY5L7V76eclEfF1WZ+ePa8sG/jcejUw9A5fFHft95FOpKrO07KP1EEdqCQAxV6KfxSOpr
Lnto+WakcoJLFHXfNnwN7ovLP+oWow7GVaKE9I8CoVQNqjYqSNn/ZCLQhSXDAOAACWgJFBXnECDU
XUChp1jo0lhfUR6rMutkMOGsENlQhDhEtkUyMnEvyhAtl+4ACg9SiYiE7WVWynj0covW+aXOwqzO
V5UoavtD1kV58/XxMTtkdrjCXiuCrd0oR8fhQNCWhS1BDurUpJqGr0NtakwC0iYEg0WGngkLoSzr
rMvSRkIFpTF9Mb9FZdD+3cFCpTV2mTOClWMweTBth4PlVHZjxkYWX/NUWLDhMazX1IPyJWYUZ8wX
sPtN0NYJKD6Rw6LWZVZTceJYCFcTtwphbWfLjwSuh4RT2p3xISmL7CdmhS7nGE5wxH4MGxWqNhCW
cuGfBtbnpc4n9rXxbWll69g0Zdq+ryYTlbnXV2MF4SyVdbhWjFVWjCsnmUbrsi9L/xThVhoHXjZN
ZDxD2gpS2M01kb7xWkGs9ANC9mACwcX0AJNoW/FI8zcEAT5aTSK/r6qfqOli1QKWChmBxoohwaY7
HIchFhYDMzOvurwr/1CiELHwSoLa3Mr1/Vbr2qMT+JPQ9ced9UxbjmvtrTkpqe/g0tAbJqtN27Of
KzRfWnFskUAwIjSlNmpAvpsWyQA6BWlR+QfS2aiu1gxMIT+3acjGM9a0I4ZD+106fc7CYRyV24Z1
X4UeDH4vPwTV5Fsndcbj6XNttY28cCI5BwgD77JUHyetmOEpGqYxhcZOie5DWcfJ9HlKwQYlLknT
2WlFGH0AVOQ6xJcMker02cmGAdgxEY94ayYSGGdVioY1G6naGbtkCCIEGNXt47UTWGPvOsUQo4kC
wQMkj6x8jg1MKbJkOzQyr8qN7mraXXJWTOZtXSd+7aZpVtuZZwV+NpwEHM7199zJff65Ix3FJFNO
gDijq/ICIcrjtmFpwjH6CoVQyBi5kijXXkwN5oN/prpM/5ho1tQB8nCikCT3RVykp6ytehiKx5+4
tEb2fMwE1ujmqBS+e/lEMINN2Ges/51N7TwZ+5bP5s9uVALnLbtKyD98EECYhGBYwJWfKxgWzNPH
xZiPPDtwo6C6pa3guFCGbnNEyYfmaGJdW1laZp8znmeGuaZohXVTVGEFaxQmTU7Xta+K6H3XOAEs
ThmKAktMjrG7Almq6lMsPtlBdZb6jrwcWJ06o9v0VHYfjGORyKvENBRnmEQkdGPCfSSm3Jd0VvaQ
YB4WXYjo4tSPEzNrfoctLO9wSooqR5clNRu648d7vLRrDtZByXzKin17UCZygsMeJ9IP875q1Keu
zQmCWFHXNoLYbprnLUeQxU/AXwyYtkOiGd4CcxvZWrKcpzRr4972L/1BzlParqIpq08irKXMJrKa
GkI3VdqVTXQ8iTGB1vl9NsfUdHQyaKeiFdTo8S7Zh+uxOAtDOA7cJqwaEERZy8JUVyzPpiLO7U+O
CRl0y5TBLICxGDjivR6jBneEbH44zCoOWzmblLqs4GiskCKMp2BG8VUBsi3ZpjpW/CTq03kcqrEv
5IVfDbgrCtncxTHIZLNJLFWzTenUHWu8Ef4C3f1J1xZRJrqmcTCVjXUjHF7EEe8domWGhKq0LcZP
LOhmS2XqClNrSqeouDLESezcHU1RTZ+Vnc/+MbMKCkAGmaXBuJ4yCZZxo5nV9p8QpdYYjl7FDLOP
dROsSR5ZGlOM92k5W7cWZvMkssseZs0gIsEDI+MTfEKORTEUWcAxFMao0DKeSNsYKhFqO8an3fjM
pnA+W+NbWvt+F9Tez4IWOuogXEB0pWzhIO0k34W6tJ+4HGVlfewyVcA67MJbO3SGLvGQWWJZ8Gdm
YeGO5kdy7DqyQZzjP0RNh8NO4gIhZDmoj01LMUPMiPOJo2P4fowPj0teiLXfW8XQuDIFLV2fpJ2f
I2SB0cMogWdMzXslG8ePN77hIGCQhdjdhxoVdPAAmQXFN0MOR7WHLaj6HEM5pE4OXYEWzXAEyTAD
YcURxZseY919IEVWQBKRJPBNicQfTPhZzsn1Ip5F52cnACOBOgxEQcvMBuFgg/WmYfwYhqMEq2ra
hJWe3xM/vpD2xOtxXYW1LB1X27aOQ7euq6h6Q9IW6/luiWjHOquDzOLnfhYq5mGpeAiuSJSSk95v
uVwlKi/Sax6nU/0hK2SGP4wBerx/xztKhmnlxLkWpVchfmzaTd8Lp7uoqxDMlCszktG3WHyjepXn
taZePJi29t1iAIUWu2He1SDegiHpoAzdVPdj6g6WiHm8QclIyy9lakYeeGSgbd8el7oPqY/4zQ/M
qQkVIjNPTWk/TUhrMRXL0yEZ/datmjKWm06rgK1EZg3Tx14WdvS55Wngrxg3NvVG5KfF6MoA1PdK
RzYY3UCkwQlOojarqiD9dObrnJBj2tPQ3gTg4EOyLpMi459G0QWJ9UkXZBg+zqut5txqTG59gMdQ
7bWopaw/TaoL8sIti4KGzW8aVRNYk4zAboA+5U5WuDopmB16qp6ayvlKs9jJr0O7LLphhakyVjdY
M+t7glXavqHxifHzSjgr5AEilcd+ZiXyQlPwn8lxJ0ssFYY3oZMzg1EesCBf83MUvnSY0hOtmzL8
DSf/GknWec7LUp22Ggsd6dtcDEkVrOMuMH33thd+EEUbn2d9Kz74uc2qUxnzMHA2mCuSJW7ZTQRu
PW2cqNduYHFZmVXo11M8nvZBY4XRcR9l8DZeonsOA9uVUSv+XVitFFjb70Vv+V7PELbQi7ZE1KVd
MzJnkO9SlMzgzey+tKIoxTWcXsDxuKloePV1wkKh3b2JZV0G9gkdLEspb4xF0qrjIY9plrqCd7Nf
JMKK0J2ACTiV7eCPOPTYi0WoRfAO7HNfKqw6WXGfblTCLLs8TdpRO907iVKISLuV1jMnoWojwuSz
Cnzfms44TxuMlDVWMNnnsNpVKM4s5mMl4y0WeiKavo/jPnb8dR/DEATrIsJehdqDyZpFGjsrJfaa
BOEYVStSJnGNdU5DLJH/2w7sHM/L4lTrTy0WlCuvRh6MkQVNHMGDeFSGcyOQHyGLW1V6jul52KD3
Xon1KiY3cdjPI8ZSk+CtaEJjXeaZmk0+70zgKE/3psAEmHLEG8dG1xnuK3ddDQ3KMtBwjLIlBV/S
+HhaGlIkmTmNZnhoyUNbfKHpMI9zznUMLslqrRpQWHnihPymqpDQVBus8SLS8kBvj6pCZUsoWgsI
8rZqP5s4b6Mc42VhQe84bCdOh3MHpVgQJQLS5XQpMbPwBIZL1VffGuYJJmtrRl6guqn6mupsHpqu
Q8lXBBfrVD1k6HBcNvq4709dM1Z9BeEW4jsxlIW8TAT3NcNahgYB5JYqpBiL/exBcRVWA1cqtubO
+Wa8HYwWs6b29jGuFpOYP7FGJOeMRLV1uR9qa3f73SDv7gNTYCfnyi4zCEBzK+y+JpEso/o4ytmI
Tlf2hL9H5AY2CyJyiQQ8QO2X2AFVTJ3BVEPm3dbBaU716AsXtULdKN/prC0wSlgHTHELFhUopALN
4XfaTcg4B71BJmx8maqAVF/1bgSLEhoEu7brU2hHyNG8sshlT0/G1pmzc7KDdjc9pJ+kGB/JI/xi
LVQ6d36QY4h5GtB6fgyWyCS+HIuKqPDTZEW8NW/QUzYP724iTe2I1dk1Ojm3QqO6we+wkZFhdjUm
nEXfDag19RM+FCkruFpbRGBh7nTCHy0ayuNgZrTIuo/aAjqt42BmPpoe+EadsquvVAY5pk8jELGi
83WHYPddAy57btDu5jfeoVAHI4JCDNySTWKWP29lEPaf2jRIg2iTBw7aDStGg/9P3Jc1yYlr6/4i
TgBifAUys8asyVVd5ReFy3YDEiAhISTx6++Hy33PtveN7rPjPpyXrmjXkJkgLa31TZALrn0eLdfk
Y630TJdLfvp5yUu2Krwd1xOOP4ITQODFmew5zvk1mrcsfEbnxoq1kXOwTH0d6pbixVPW4aEXzTJI
YJsDAANANrhNnbnMRbtvZwiydqCHe5Ox4sjRLDp/RUo9OHGxJCKENmEok2FcK6pbwIZRGRn8fLfM
Gl/QNKbDeZwN/utHCxAtDW0EqGgGlj+cV75QgAJWMbx61LVifckm6jAFUNCUWBm2RClnR0fmGBWm
UN1gisMw4ogdDy6YKJRZaYmjyr2FmWOoN+0gBOcXP+FktgydYkfTDZh3v/pEw2F3IVmHy3EiP/bM
LIoBF0xTy+n2QrpC2OV5Jraz2cXy8dFd2WpcIiLdxvGJeGt1esi2MEKVW1SyX77IyX3VAK/al/gH
flpobnEFIhPvn3fp+xhfFBY4fn7uAYVCCzBswJXLJOZTWQGy8Nl4S2Sk8BOZj/YZdk2Nxrr6AFm2
KB0UBbk/KxpftnSGrKTaPqA3irEcqOGcJhx4KY04Rt9xxOw0QbACYCK9Hnm276clsT1A+JYXC0ol
yajHmac9Kg14QJLtF8/0ZIcKYlNwYPFsmFr8OhLL8CnfLNozGlxZqpXqzyVhO0gpDI6725xTki0P
CWAsDyELZYGHAM3KdNANoAskUlc5QKDsc9KSCCM5DsMSN38Lkg2fKpvG/dgYU7ovNxWrCIvv40qy
RQCJJn3Yk/XKbuDu8we+GRs8KTTTQBU2OZfZZ9RbrK/Ayg1XgCXh/hmonAIUf4yXO0o19OhX0VmX
o7DyM8Sj3Ry9J27IhnOWzdLTYxILvQR/2j5ijh5wopEhrfQA/DuoiyHK1QsQScuXT2E7s7ataepJ
5x5tjt5m/lauPVQAb5oWgCZOipt1LOsg3jR/2RITJ6IyOB0chn3IsNBT5nlamshglY+sjOsV/xjk
UKBaMFOu+flJPu7lDGkJLg/SJ/z+sX6Um2FY9/pXQkuAL+j+983b63H/iekHek9ZvP9bGoUBfsK3
fv9BSoBOjAdM7ju30Q9UYiu36BbpeVt8JA8MG3XfleW4f+fnkkVPiUoEsd/+rQ88fC+nAdQAzkNK
WEWxCot70+WtFZWFcgk32m+0jC8ttHr4pTbYdjhQgyfClwRt2XI5byHWdwK53HAGbrm/c96Dafz8
84VSVeJIm7FUgqePiW3q2Zbzik3SJA9QYu2fj38AjTNsX1gNwTDvIKRWmUqSZmzHWUDsMWcmeDJ9
KvHziwWLt171cbu3cSDZ8Rr5Ouxvy/zYcIHgOEcqmkI7g1Ym3mnGZrJuX5M5hTKpr9JOT+N46NiA
3Qix3E4QAAfeix6HOw1/N9FRwK67mAx58Q/A128DPbAc1Aes4BjFLYv+DVaGiArNKZfxUydEhned
t63DbrACZXYOkn0HDSuAl65aIWDCe//7WXofXP+FNtpfHo//gikSD96I8Pq/DbbKOBFYnQOq+iiN
DBgw3gXmAOykv3+p3wB07CaoZ0K8FiAr/Dfbx/p/IQ9twWeIkKPprzUScidEDVVpktwhzG+/+2XW
7TfV9Ax3GMrbBLfsZ3H8+/fyK4SQIqAdqBAeibBL9gnWefzre6EriQHfsvYJUT4oY30a7f241hBW
HzaB1vmfrvO/vyDcUwAOdpE7wMXyN1yRdyqMhjGkj7ObcFC0HCf+Ze45ltrPnf33HzD6XR4NL+tO
xSEeqogR0fs7kOkGlrTTMmSPPyuG7bYdtPcZ8Wl6dIku1iOTdFMQXhLPmtFMez0nCqUh0FuC8+gf
3tGvKx3XHKMUnBagRssUyTu/02K+DAMLcdP8OHxsKou+DnvcGU5R13toqnALugRy0bgpCQ4HtBZB
t78RJslstnqdMdkf05GINKwcSouvUepn/Dj2B43OvSeYJ2v7wWfJjzL79x/i99uIG5eEJEzBmCCh
GgLuX9cNzt15iV2wnjvN98q0/WiEpE4n8+CDwiR4Xtr/HOpKQYAgLwpp9EgggsUly34DZ3OHbiQu
QnP+eey5tptZFQpUVlEpjVzN/+z1APnvT3LBxoATOvm3ckAsJJjQXLLzx7GEJnm/GzkfsC8mPe8H
xt+/4K/1B/gsdFJYqLsoBbQt/v/XC2r95nq1pfwinwLF0zofx5x8zhQ2zD9twX9/Kdy6ArRXkezm
mN9L3Ujj0RvozC4+WpEVgmLUGhfPI778/af6jVvDX4dCA0/JjPdHGeHRir/TGVO4dJQ5WX4Noef8
a1vFGd9bRUXGfZy0xQpBezgmKoZ0Wg1gOqoBraiuFwLN5zOzIYrgP7yvD4nIfxd8PCwrxiX48XzO
XTAAd9SvFzwMwRflfadPaovDTh/i1O0qCYOHbBnxp94mEO0QKrfAfMtqpBum2GqBciwar9FFQBrU
1oJLIFI3cQJMJLwfKTw74sKjZ0nFmbqeR87XNAYV9qbnecR4plicTPNhHAxE5nUowkyPTaFSQIA3
xEWCZPflB8/IMwxJ5A7ismh2t7ztIOtu0HxlfQSshkFCcoEBKO+hgg2YxBL52TjlAX6tq/hHu4PJ
ocAhlv0orx8jEP9xNW03xjhSMLLu7Yld4wCNtogLzC9TbHC50fplJj8TPexNZvDRc0mQtrhvoSwi
CH25XsZoq2CqgaqwyWQ+MFP9BcXMOM676meD9aOzA+NncX23udibi3xegXhh5uFZfJCFwEtCwb53
MCFYlL6tBzdqzHngGQY2PBO04yU5Z34pE3nJsjDYQQq9KuC//mM+LK3XZG46bkbAwUCGcrAfFeuW
QtA6MKK14VjNcGan8X05lzK3h3ZG0Zk/pb5cN/EJPMjOtKE3hS71DH0oyI1PvQQK3jZY55A5HDs1
RxGrxwjN8J8eI7EurtLM2fhzlDq/FGfAeVQ+TGXJeHxgkw6g85coaG6pYdUDx3+YhMe9hTww3pSv
wgCIyVqjZYzSovaJp/aGl3rRWwWa3PaY8stCga/tu1CfknBY7HsWjtx3DU0wCEzVCM+Oep2ACAUG
SulspwJ/1sgZPH2b3RQjzhN2nLphF4z+7P8AyO/9q5+W/TD8WBrDjy51ygeOUVKVUOpAK6rCbIxQ
YVuR421AWA6VNA8gZ8XhIoonOZXBcBz7FAryrm3tU+r7lDW+txTC/JVc9CHZ4EZw6wUQFvGYqyyG
ijjtznm/DCGw7FV9oljUF0mbCl1h93XvTMnhtQ170UBvTDEjD2Q5YQgH1BVP6TVsVp8Fx3acrMxu
MtvLJk+6Dnc3DNSR5S45MNGbu40NS3jAtLAcCh+SASs2G7920jzFUSKvVRK01+Oql0OqAY1DINNe
rMKUTVfa4iGX3Qy9gey/9XqmzdDJtvLJNDUpLeerYovHo6cT2OlJpgn+dOGnOmFTfrT4k5cF5sR3
5YQ5QY9Bv80lH07cRcNW+ZKlx46F4kkm4AyqAdCRrgIi2mfrtuLLEEzwlRAzfrJF3B9CmFGu4HLs
+koEAblJAB8eYZFCZirL6QNAzR46qoWU3yJQUJizIhk9rjHr+qP0U3CI9Lg86jUBEIJS0GjvzBXR
yvMqHW1R07ykXfHar3HpL6GMMF91nLDoIIxcMH71Y+erlaTF92JJ4eYJaKCuxhIyiSaJFvbgVsIx
v43iOtVLNNe06MSXkGk4teDJvNZZtK9Qmu7cbrvaK4c2+zbM+XoJVD646jnp4qZA9fsWWUumatuK
qMM4L4M3K2f7fQ4CV8d9tH3RmokYSgcJWeO2aazcbpBDBSWXMo3cLNwvmWnntgoj2Z99BO+Kx6gH
1xAZyBWylAd5BYeWOsbSxNfpAB8WEOiX1PqvoaH0nETYPqs2SwPIM+yr1sHT06RekEOSL9NZdol6
89KhVwxBu7fwgXBoM3id920qq8CQ5AsYc1GReJhOAgBGFYfj8uCiiT/ozi+wwC5L+zx3fn5VTo4w
4jnjahopySqG9wcmuAAWiI3ndiG4K+x9GetuqKdtZV/YKLcK5NP4gofwzpWUa/QAS15xKWNV1EaF
9Crpp+SLLjJ3w8BDrKBDYAIAGLVU1AQQ8LemvcmKQPTVEPHyiwrQbDUF+kZWpUzP95nN+BGFPsvq
st/yiyUS3T30Q9Cc2E49x3CmnFbjohOTa/ZFEfpsMb8/b/O4FadZJr5i89h+97ggp27JjTmgPfVP
iypTGBCSGUwyb5cq7Nb1Miu5PM3oj6OqzXX5XE5L+U5gx/jEFBXvENRv3w0WeLPmIoZUmxGYH7K4
mR2caOh7gyq103oTKM0/b6GYTmSIKBRjgLnPnQ8TnGUOFSlkfQGcKuXZRQ7CqJZ6YieeGvUMzRnB
+1/jqyicYNzJiH4DXjjfl1OnLiI/lE/jqLbrVrP54HKUXIzn8FhOSbhcKZPY+wmi+E+qKJKvhK8o
DvHs13PiR2weYG13EVnMtVO5hb7fEQE8qZhONBuTBmM7lJ+AY8rLLVD0htJOPWxx0T0XgHTe5q1Y
PuHAby+w2fJbCPEXaKuy/jiUNL0B8x6RehnLoSk2uP6w3tV03NpA3HNQA/etgwO7hmIlPCrL5je5
mASuknTbblSZmGsIqDhQi1F8aslWjqjZ8NqRnBcXEbjIepVbclesLQFjoIJvAYUIP7zxabL1Ze1H
hx68yQ2g9uKGp2TNl0OIbK1hqYZS0hvYfNt7oD/DOUj89DIs6gt+pwUA3UcvekQHw0zOzq5kkIWm
MuqvSiHjzyagxtZDZ8NbSJDMcx+v63zq4oEkddlF+XVChSqOZThO8C53hWzALydbtYKHhwMK9tSK
bUu5ViOh01kE0CFc+2DOca2z0C7qZi5XEFCRUxEsM8k83hGXBA/5VPayzhycu4eulOqRtf06HkBF
++567Lnom0BNKZSalEbBKV+13h59MSnTnfbWI2zK2eFZrxxXTdiWX3FgBWqooxydS52Ohq63QHGY
romJ2k8234SvBawEN5AR0qixEVrE6wUAwfKS9phKFeqIkkuaoXFqJ8idLtYly69S+A8m9mkjnsZr
5WEzLc1VjGIXXhYJmIrTvBsFm27VqXkqg5YzKIPaoVSVgidu4HWQlO6ph5Mjq+IuGR6Ej4LtZDEA
s91aE4c3tmRuqmMFfuE2H1BOGwj3tkYAcbti8dLXeKIzv1oC7zS7G3yQlRvB5Z9CNzbAj0a+q8dk
nI53y5KwYoHlgWUDHFdGC+yHArRrbSIfj4ckMkN3wzuwxtU4AX6ut8XNMCKNHoRUbhi/mPokFYfW
pvaW94BvG+Z6d0FaPCq8QcZBlwOqYyq65K2SoElNmvsqtmDlsyVezkFaurweGU007D6cACIElvgS
yUB9W0u0JvA3+/gkBI3gqIXfx8Q1WrguEDU0A5DIWTjhskcfJCJHY2YK+DBrVNIFPyDCoEfAIYrQ
XGQHuFdklcI048oDH2FHh9EwdiJNb6NgzcwzSOaRXrC5SL606/p527r2ue3k57aUKYMJ045PFpqT
Ay2oOoU4PEIUiUyBlsu368HHw1mR3hzXTpW1nOUmqxzyUVmNYzo+qWnIGqUyX5miT1Bf12X8urR0
O+ZiN9u0jt6C+SzCOnLazs2Gwya5L3VHnnIIm1TTr8CgsB6wYCro9Oy3SEj+IOdJFwed5+2NFpN4
MrNe2oNx7UovgWa3eRWMrrwcBZsbeGmGI59p+jTBhXQol05cc5oGtzF3yXUsQaaKVoNULzEWNXFM
EcRkcnPaXBwPFdJd4FwMy3XWBxll4gxdo10upbK0KrUNXT3zltVJpldZlRFsXrWAUNNcwv7TuoMH
+P60UdV/o+Dj5xMD74cIBBXCOOa5OuOUx+HfZ3xoeob+Am+BPuLU6Y8mL7PaTLJ7YX0bfQYiCLsb
j8qTCMvxmMuc3QcsVPU6Zt1rCEM8bJ8AejG4HfOYsjdh40VUKRHijYRUXZmYUFdR5VhR9wBtr6iM
8aHbEMh779YaQzi5YxhLrlYb9V95R/LPnLbRK4+IvVnBKDepnMUlAZT9AlIg5ntNc7IiLJxvM0oJ
+lYUx30RJl8Tvg/pfhr3U9vF+l2sRdAfhqwHQQuQW2SXUzr1otaqdws4sE0AxMwti2oyoI5UWdCz
9HaQOn6HTX3hVTzgPVRsQPREzfF3a8ByWBOdl+nlmJk4bzDCr4NCrwX/1yjF8ofE1NbVXBISfsbB
a1VVBoVdL4KFZ80iWXDRz2n8vOsZjtG2clP1PpB3aerYu1kLieMBk+dRGAqVlqApuQGlqK6lh9il
Ui1amhunjXznMVymtQb8CUv5Orivy+KxV7ApMacZCXT12wo2ba3AFK6Hia3kCuB5CylX7zY085Cz
fsdTAFZ6HPNuuU485rcqQDuyNAOdg/QQzCO0yOG2pi+LHoa3XK6u5proZgiDOTwbm0dPYP2KEmol
9HBVtthuOFk0VVeofpM9uLnrGFq5Eq0n1CWBOJPORkFt6K4Q9GOYyoOSK5wPUMpgEdVJN3Ys4eux
XTNQPCNSFziaNHjQMMauNYx4fYyemkx0e520mfhdLCKrG0wVlKOklZnYZK0i0w7+BM8qm5K7zBAk
gvBo7smXAXLWYKrXoHCMHkHkcRfe8k5koqwxbbtEVgbWb23qHAdu6psOvFoxwNaMU9430+rpyK99
AXtnWGuDAUzeDytQK1I5yM9Lc1RGzv1r2/JEtI3FVgG9A5cQmVS1ullky7FFrzZdms7Amqln7db0
0EGXNU6HdAYH+ATbHDihk4SAa5ka5ZMgZPfMSI77kASQcRkGhTW4CRhfFT7+9zEo8xDXUbPJN6Xs
XPqaqjTunj5A5EDuRAgyLXbINo6ok9eIcdglBdAx7PwM9uGWf2sTGrrsBL33hv02R7rs34y0XdDB
GgwALsBkS5nNcESgHC8vpgOgUNwsaCjdOWRl6JPatNrM/LSBdcPdwpHHBHsnhZnWsUmHxfjpmhh8
PDgFBdQfuoYYB47YJ9hDZZ8dMgho4QQPjZm9gD4KOQ/4myRp56OUBUM9DhbRcKijbmOIzNC6yxIV
05c9mqgiOfVLPnovgQ6vQHj7GlIvM9jk0E4u6YeDtFACwaWoJlHcbGj9igMNhoyCnVtpKU0VJXOZ
HHK/keQEPnJ8kYUZngOofpYqFjDFVYnB3jlABTN+CyeOLguq/E7xg8gQGtOsCvoZZAfEM0jRLTP+
h/ofwQPteg8Qd70APt3fiJCSmseZuWWR9zBWkhEisrUEQS0DGFlLZ/PLGS1cXpFJ+qRyk+XTSS0h
1JWukHaCaWjl3+QWUo7SmsDmmeEcNc1CNv+IHADr0CAEwwEdKCZEymSanlSWLGNDx8K9IyPDeVlF
rZ2jx4L3PG0snjPyVeFhSKrSbMVoMG3BimlEsag7oJ1Q+sLAxrx+awO3Iy7oqOOp3njXHuEfW2lw
hOm8gGgonuGEpzDZikMCQ+pFpEX+NqxDAsAyp3EragCKfYoJNff6PBZZiPCgMDXLKyQZkHNUSkL9
V0NrMq9okKIYeieAW+cWk/dYJTP68FsHItBVlvD8ADv/cBW0WkBib1KYPqD5kyMkJbE3uimmtARV
FizdCX4K3JjctUFFoPm7mOUws9oAMHvfIKTA2qDlgwlgnzbdJo9ZJN29x81uENFQlAcGzcf3AKIq
gIdMtjcByrD+jOHSdg85G9XedZG4v0AHk12pJE/7d5RI4k9kTdijsITeQr7ZfmtVhCtf2M1BRkcN
kJFt610l+9A+Fy4191YNHT4C7HVgrfNRoJruwRaOp+VjBPgwb0om7GUE0KJvLDQ7f1iSwN+Ycp1c
TAljkE2q9GmmrTgu8RS+ZkpHVZlDH9mpYYNzQG++gi/Ln+H1jPsmNnqF2WyYINwv+7VcL1uE4qDM
Txtkqi21Dm+3HHbJBqbhWk65j49grsD/hgSGx6ZdyYrSG8CH0VeLzCF7JK2e0RTAxH1LjDQ3LeJo
iiZMW5kfIdCQn6zLF6ihlwmfEiqF/HOiOqRjjGjAEeayd7waSYRThZ4aMU4ZpyVkMnzuuwYHOoMi
DHDJ/TYCAai2TMrswFcI/xoSjv1hmx1+p00h84OcZZTNSuSfVnfTIaba1XZJ/VuOarFeu2VSskEM
R/GoU7UYvFyazhgIeqBAYyxuyUDj66IbeA75EkXwi4poeR0EXfyOUAx+5QKp76EhZDW0afEXuHXM
BP4jL33dp5qpOrdJ7xtjPdPVoIqFHkzXFwPqryLDNYtinx6XzKYvAQJa3BnIFScAA8ToqwHhBW+I
lWg9wigidRZQvoSHHNZuDAVlDLfFTMN0D09g3SeeOmVrnJvo6tCfNx1Rc7Fft+zOEgsYmsSCnoth
JK8z1B9ttZrhjehRvKoFAUh4iBewRyg9IeBCwkBSDuqtDWzYordyQR2g87hVBrYjDdzl89Sa4FIx
bOpG9Ty/W8wirpZ0hgdF5fwGuEB+EdCweAFi3OdYBm32LmMk9Lgk1I+r8oi8wSON4pqthd27tXCE
pGcCxJNrXVxo0k1Zs5UI5ajGvnSnKY3X4REu3r5RALcahaWe1DNJzQHtS3SNlI0OmkUbvXbUu9eS
LlEltQlh6Uz5YSwG+ifkzmGTpMnyXKDdP0UJjd6RpcBfQ/wK8j8cLhysCK/wAhW3DuKDk1wX7LrC
fIFwermXJvRI2lhEGGEfbPdlC7c/VkMynnAeICnCFJo0RQ7RDH77xs6x+oMB7GgKh0FlRmDcVrku
Ei9BMSRPrCPIE0qA6l9KOUWg6KAA5YR89QbovzpwCTxIveOA4uPagJuHu+oVE60Y5aNKtEjSu4V1
M6q8RpIqNFNqhi8b4gXn2TiDawARKu4SD4mPP9kYHpK4ISJ0S3cZmm5k2yUE5n55pr2z6dd0SgS/
YKIYl6SmiQqXoCnWFAlDKF4cKhtwbdBtsDLqs7CBIDDa0DYWoe9rxTMVukvjHVDMKotdekySyRaf
s2laUFRmyQc3oI6lXZg26POgn2gCn7UthDYJtF+QSaONh9rLw6ONTQN5fYIUnLWT4ns4Bz7XDYhW
CAgPWlrPOzCpfcuhYpIt3cXtWIMIVTi1yI4J54eVFAtGmJ64TKkXgeiTlTUgiAvMfbAy9Y6dGRPa
iEZbpPRFh1ASo+d3w7c18hX+iux9bRGghRNwkx0qwwWFfZMhhCbw+ydJsjYsh1OHWKh8/sME7Ran
VU8Lju9Bo59n7jpYNAbma+Y1HbLahWWRr8e/p+d+ZcjBGkIBEoI63J28IGB3u/+/KiQAlRVLCPfC
91HIndBYPzQuJJ0UiHKdd4mBJG0NXQADRs9A0f3DG/iV3t7fAIQCMO/iER1gCUEK/foG+tTDG4Us
nW/84w2MH8qTkZcDVlwgwIt9MKX/UZbD/yyo4f8n8eF/L8zhl2zUX8Mc4t1o8X/FAP8W5/BXUvj/
45d+pjmUiL6EvSlPYwJvKh5NivXyVyxmSP4L/FqWpzl8bLAJ4Vs/4xwIHlIFG8tu7IMQ5b8jMfFw
HTzKD1hdnEDchISI/yTNAeIhLJV/4Zmj/bF/kEiWEd5BRCAq+HUpKWQjTS6L5qsErWpDkuG4dCty
v8aleEi7qRM4GtoAnYDutvTAFUaZ525J2bcBeYpgxBwwwW2qETjV0xNk4ER9guByuEZgTs/ul2xS
n1fV52/plk1XXdQO14tlEI4ESB4Bk9GPV7Gj/Jjxcm2WlU03TM6BeJtQgW5Xb+R2Gn10au221u0G
U8RxXK0q31aISIoLwG04BZbZZ6+rdaa491AKN7D9dTcsFktyIBlqXl22sui/rEvQvRoQ+OOFUAJJ
KDijeHazYICA1yqA6gezTsj7zlWjBbJnz0OHOIz8WCBSSZ4Fnr+mKyRYqrzOJ88SerGg51TuMEIg
E4xXEwRVmFTnGAK8FGR4PuLEjzeAxxUdcD0x5/nRWNBQ8KXbxqxrHtVRR6Pwq7WDthuiunrEAVR8
0ukG5g5mJl6PRsHhV2VmAgE1FWDCa4emGbRjV2xzEjUpbE1bzTN4TDB4oy3uIFAo0C9v7NtGcQal
HIA89KTN2ooegtAYIugTQDCqzvm4BJchtI/3IVrrCmc+qeyaKKTFddNlFwTrCfRR/ITAJ9NXRIdA
taPJPsD0kx6zUvovuWT8YAcz1H5nfXuhoaAtRn6jgp6c4NYYERG1mBOf1hnn0SQyyOQGc1ngwM9N
x4/jOAloYrv2Lo0xuazd4HDktLwBlUgqBjX8hd5K+gCTwvgHnYJFVhzRONCwrhKRZ9kzfDjtA2ln
fW+7NX8YMKa/ITvONS3I2Ssk5LgHrAdx9KvoXwbt6P0QC/8HMF5UZ2sMQA0AZ4C7+/xclpy+oBEk
F67LgrvAUbdA1RiUxxWOwRua0eEEP3uP8MFccf8i5wLJZDhnnmdwiU+gL3kEQhHHE1TeM3FID1C5
q4XftstJxVlWlYseDwAPlkvQqeqEtqN9IVKQ63LLETkaydR+QlyG9lUhFWUw+ajhz8gmGYwQ+Za6
Cpm404HHAlQttIr3sDrnl8qmn9icN5qZhFQJcfkNppy2rRh89hMmVLPembaN4ZWEujRJSnTazONe
GwjUH0C8Ty9Ku+m00ly+27j7I5rVChFzUVzhTo8Hjxyy2mtZ3G44hR9oprurCRLOT21EtldDtnE8
lpAMfGVChdcBtCnAnGaSX8GHWR7hu/u+ljO9iNJwPnSOb7iDOXsqeWFew4wNf3i+9X8Qu/RQ284F
/2MOprKxHDssCxaAzxDPHcrcLsdeZtcwN2f1WPTDiSni7xCqlF5Zp/cBxWM0rPC7wV3EgDdu6QaT
W5qF/f0Elc8+LTg4AVq0+GvUwnSWFmgb+iXQTRLMHolmRtaW2m6/LgukwkOHOTus4Rq3V4BfIUj3
afySwHB/twTqud/UE5NB/s2lAroDgMUheGtL8rSO5cY+5Yol1yMa15sQnHGVMU0b8LGXZaLzW2/V
jK1h9NM2FEOTqlB8zQwQDmk3cU+QyfG+R7XOVRQMDol0Vl6jP0oA0Scp5HRDnCDscvbNtpXtbRJH
5m1BHCb8eVBI8zEENBBFG1x2QIARB/EFTX3/fQ+9q/U638SG2kOaWQdaxpBXhFb2FyTI4wJhAdbf
xE4WTcIzBHAtSxxgxyVdeI5mFyBhMgIeBSRGPHCmwZvIJSoPA3jX86p7JBgPtA/XqhuhcLmIu8Vh
9oaGEYCzJU/rQot3bscAeF4PYBr6blseQDD6xySgxY1Yp/SLSZW4LjOqMjhkd3mFCYm7b6OJAhos
Og0yJQlvcyQSfAJRpM85ktnQOxpim4hArV/pvrsUI2SKlfRRcYNoaqD3veZYoilYlNB9nXHmPUY2
85dtQBHR1+m2bhmFsYHL8rTMiUNOWdz/H/bOZDluJFvTT4Q0uGPetFkHYuZMURTFDYwaiHkGHMPT
9wdSlUmRKuqq7qYXZWWWJUsliQAC7n7Of/7B99zK/YrawHosNfNbXNUSByEYGf7Ct2emmGxqzNhY
5Fp6NoyRe+YZaXqKZZ3NzHz+ihARcFvPypU5jh9LvfkwwqTxXdGAryzOgUhqom0shLXT49m7qkVT
bjRbRoiTMD/bh1p0nqXYfAJ6BeumaMQngGtzl4SWvmW9f03mwr3GmGPwozpjZAq7YiWipjoOScqk
sAms7MwqMSe12kKRsqmHe6CppaHP7W6HhrS84s3N14XuDZfxRB5OjVUaapRKZJQ9pnsb2oF55BNO
azngnlFaFWwCnO5y6GSatc3kVB5EQSup41i6nlo9ZujNGIb+o9x1/divzX7sPsumwZfULQHOnPS+
a8WXhNbEnzkeT9WQh/3Kbofo0nTrHMJWma7HPII5ZYzto6AH2jCc6z8kGOVsFG0RHptuujXd0gUK
1YIPsRLtua073Q51Q82niJsLFaKW3iRoicKVKXOX1jjSDkN/0sRm5FvF8KXRzey+Hod+G0J5/oY8
S2wmUKoV29595GbfmzRuDwYtNVPINMXhhT8FluOtIObaexV3+kFPMnOtYgEgwwz5dAYy/upBzWbv
jLRdZxXayqQNuQJzMY6yTWC9dEmN5DKsNn2deXvDLNutM1J5aTDJd9hOq5M4LxHvZmNVrzuhaWt9
mjt/hIfFILwtvnbWgJTIzG7iPhR+P0X2foCsBuBxNptDBQYFGUCvPLkthfW11qurnoYFy5WCcVUy
79iitdVEry1iOBFRxOg+xv8EQbQOjKOX507VXDnQuby23s1D3q9gFwxrPSquXSYox6Scwy24jYs6
En85Oy7wy46iYztnIYLR7AxRjHbtteOwy+we4tSUhOvZyK+0tLjEmiPadjkMlrlkDGBn05WnerEG
A812bVeV626uijWtqQvdvxe7Qhkzm7BjXGjdyMTW05ybzgTom5Og9CFofK8DW9tYNN6rOO/zlYwr
i4MsxRq0MPqrQQrvawwguXHwLl2Vrba3R1Vc2ZpCBt3hraRQHPg66PNhzBtvnxQglGE8u8e8m67g
nN2j5P341CD8UTP1v2mTXlre/Z///4zx/n0vhSodJva/76XoMCO40H+n1S+2/fL5h370Uq4kyZyQ
E1zVFiEGrdHfvZRHsBdiAc9aDJ2gKNsIG/4VMeD+BfitS8i+iJtJ/uVTQIF9Sh8Qf9keoYmOawqm
U0BEf9JPiZ+hAUviY4G/GO4kcLYwDXhN5+eIHLs6awHFKhOoxldhDjugwfVrF0R6Yed4y0x5eZqk
Qhs+xmOBv2o1RRXHFnP3BydWBYbYkw7VdIT3ZM8TjQDmcclJKDEugmJWAHwxBm/a3Ysn/Qu3Bh7B
y0ZQIvswF1uyxdjfolVd/v6F7MNt+yFDvt2cGKE+XosIGx5rSLxTOC/6+aBNnMTvXxBHhzeXRFAj
HBNhDYYyb5jeGqZm1UJ9PbFt77TsHC0BUMKICikZIycaoVqr96LRq8/eUMNm8XtTYe/h2T0zUysE
zzsETkw+wsyxEq4KO+jnnezs8RLTTpjw5WLgD9YnbjIpMKg1g6I8SVrBODMEEVRIaZcyo27giCEO
ZprJWQCGf6LZarzO4AKvpZhxZ8MhpIU+xih75TFthintBBjpopLH0vfZldfmG6n9vGv7HgNybTqb
7FjeNPCsUDogaYORlsc7Zon4ec5dJc4bF3WA74TxhF1r7GHaKpZPjtV5RmcchfJGCDqNH67KCEnr
z9rivhvaAx9jlIixN4Ylq89SDZjqYmtQRxdjlPOJvMkyDmDG0fixqa0IMnTN3PEG2qVoTyTCWnk+
p4ODQbYz2dUdolwsjrum5f0LW+yDNdAldQ2sKm80I5PjJxjVo3ZvyGUQHLcjzxrzkrE8cAogRlVQ
rGafbZhLZ5Xib6s+5dPJZGHOj3NNQcgIlXSHgJPaXjH1zaO1yfwoZrpMyZdggnzbT7Z3qzAQC3F9
FU2OYtO+iuwlnUBvax5SPHFYrpiiddj1Qa+r9uasowfjOWL9a8EgwpgeJdqwHq2unj9Mc8nXqqSF
2XGIQVd0hKYmb5zl4Xh1TN0zANOeeMCcYh1nneb4s1LDWQTYcKUBLcDB/IfaUyPs7zZtM7EIMw+u
wQpl/uAwD5HZhiMiXGdWLRiR/pLqM1t9+RAmnXX2RPfRaP3PB1Vll4aRhg9UtPEeWx4TigYDzIci
TNUnBFY4ROBaXeLYrY+XalCd60fJwBPPsyCdAE5sgjGs0vFuUVy23ZWMZ81eW2qxYVaMAmIfCwa7
udC70TK2rQWOkwEoIG2mezTRehvrhDdSfsXRnu8uNipzeJwSUJfP/DFPHqtxGK/jXMfM1s5wIYcw
Yz20Eg6+H5UeBbhcvvks1Wp7pQUD3206zJjmzk5ZfebJsLgchP7zDqM3vNRbnXnNXRtY4zX5JSwE
bXbYHTGuwYcgzXR4unKmCw4AWfahIvNhmwRyvDQNq17GghjfGkXPo3fKnqvYgNfzSrDavM04JjwX
x1vsnZ86iCJKZXPDdE/TbrXemevTTjZaczmNHp8kowAaPs75MHkfY5MC5xqoGvudXGvAZ+ATHGZl
skHMTFAYiXbA2kDJULnx0Ax5EJWOdwwwBKbgMNVZPVUNTus/vcjpqPHFlRpDHLz3l0WBZJnfAumW
PRSwX1K6adAkAZcj+w7vmF5eJIHHRuGGAvd8h4nReWS7SQi1POeazDroppwgbPBqFs0QQuzqw+4b
tIou/QS61gpCY4LZai7KvChs2jgaG2/jZKHWbGQq+E2opZJjWzt8512G/jghDWf85PZBnX63HLgA
6EMnyCmbXFdSXuScP3O9kn0S4i1cSBdGMMJHXT9E0gCcwq1wTtETh/o9Axh8uePQPS8M3buzVB/4
5SyQd4bj4Iu87D8uNuybFAgRbK5aCIdhdDAgjK6NIKBRz2M1rAAnwagiJ7f2GuOB4bQ0EwZBn2h4
+3ZrVpZdJCtsiIOCTaZkcOPqty3glG/k+r2GGGrVFVmKar7oVnE0jFBGUxl+ydrA+T6GBjZ+UFEv
UNqd9rTe0ybNmvHKLp3wHqZosck5pGAUtsa1WwfFvYAIs2V8Gwb4yuTM4zunYeo0waiu8FpcyTnN
zmiss48yaR0a4rbbzpSoK02No18wSN8oevYLrO/yU8xI+k0/ONkV23p1n3h99EGZ2eXgEPOwa6Aa
bLElHOEDQxXG6zL+ELZ29nHIzTaETV8Upx4H2DpL6/mYaV6KatyMyaYYCqaaDubNsTLKGw6d6q7A
QjdaJ3NbbN1YLz9FNoxBwdHjrVwbk3t/Mb87r+zRoMiFFBIGTvuI/WWzhhtm7uWchEQeSHluha0D
GRgDhmk1TpQD67aR6qRmZrlzs3rK/ASPhoMTjVjiWOKKcrzaYWzarzECqe6StKnwRZIKwtcUkJIx
5U5/Xndm8AGCjL1DuojvJ5xPbJK02d1OuFCfa1gYnLBhE31QFNjIaAsHGReTzdQ2DFQkhPG6n5I9
3rT2DcLv+ZuuZ8mJByHthPYY0vH7FcqbYm4RvPE/vJRQYnmvsXHmfYabQLs+jl3V7LFKxeZ4MDiE
TA3PlkRXJc5AWbN//6rL9OgFIk8hhggdgB93VoHd3mvzXhMtF9wnyzvS01efYzNmY6g6CYjy/nV+
HiJRqnIdG5kd5bLELeu1V5aCdNW3HqkUZrrkNjh6w55dYDhArAEbxp9fzNHREDoUyC6Su5+rS8Ea
1kKKwOMT5FOWkXloIxsjzhgru/cv9baQxV3W5bkxmkP6+dovsw4JitBG3T4aODqcFz2ltwWBwm8Z
H5+0DqjBH19P0IcIXhPEVm/0ssLFbbHIcus4j1Fw+3wEFRGDBGCGlmqkjSce7/vXXB7Xz+8IN0co
GocK/Mw3xfqEmAbfns48NnZBdeVoUH8pSwJO4IIwhoBBKT/la7niz7qWcHy8/wHevqQuynCeM3y9
xUr5leC1LMxaH1FiHfs+bvbDQIbLKIaSvNy/u79f9CS/vIojUNcy88LO9dVbA/tjKIK4tY9hh+xh
iot457hYxvz5VWgo0fcTn8TCe3UVm9yY2oIzevSgUq5tPJj9JwT0/av84rVk8mfo+Ajgdkii3c8r
IEVhiVyrtI4SWvCOJDNeCjVhY7GZIEycY3el5t+0dG/3L/b0ZZV7XJg/vbqxIla4N2W2ecR83b4T
vRseZx2bdvDt0tsUqM7Ab9qZV+T9W327s6CexxxUcLfMul7fqieHWJ8rSx7TntUdlOyTnQ0BaU5s
9zfC61/cIi8HzHLo9fgTv94snWxouFQu0W5FORIQUZ7M4EifM5MXhjwRdz0ub82f3x/qZFeYi8Gw
9dqVQOlYN0UYrx8zu272RW4ah0x3ox2Nzm9X+pME+eel7oFOoMQ3MVdw3660yG1cnf3kODet565w
N7OGleXo2TUWbNCSkixixDNRJo8Ddd1ArdWeq1qNELy11qS5KK2HLJTtN9znDKrOuciiSze1q+w3
j+XtG774aaNaZkdabO+X1fwCQSgYXkKkDnjDl/wcP8Yz9XMyQphdqcTkVUs8yvr3vwnxdofwYGJQ
VxKnikfGa6F/mIGX4PPMK+5q1LojctGK8J+x++Y2giMzqoLlfceK8bzus/qzUtYSmwSt6bpuZZ3t
6rAnVYMqCd/RSRDQ8v4H/NUzYafkXWH4oOuvIxMRT0azcln1qNAounUruRehZhwxuCni1YCzwm++
hDdrz8byn9UAlMMrar6+YB23S9E/zUdlBujtdAKHEHMUvKZjRTf+/t396mLgRpiSYQvOcfBqT0Nm
6uHK403HMRzHy6RIvVMd80zs9zDVj39zsTdfNXfmIlgTurGceJb8+fXKU01URJpMRzvAV5HytePN
YiHSJb5/V698aamMbLbLpXiwuDn4Ta9e5IxZ2YhgfKCCaKL2UqeH633Nbbv0Y6CVc3tSJQokxAxN
95Q0LcSaWeUYzarOlmOwrMdrIgHBCbSBZslvxVx9np2m2et48X72QL2MLYLKpT2vU5pj5FDTZVeU
Xpn/6UaMpQHlHYApTCEkK8vb+WJFxsXkVovc6yjnCVF30eNoTFwhTmrTH1ddXIp3wERpDqQH/ezn
S3WhLjs1Rs2xgdRyIFSJ+6/L2ttoiI5OzGL8LX64nF4vNkaIMeyH0PyXSEu8N15/S8WcG8ypLfNo
16P5ffFphfhLhOcTIIItEKhOPWfWx3Ic5W8WGZaqry/O8oKCZXBlicnIEvP88smaWdDF5hAnRyFA
kuY1/Ak7bXcTAZQGtIKRQact0pTpUNkynfLCkhVoNGG8l93EmFTKZLrW+xwUcX6KzaobZ2ksegb6
0KR5jxqcipNdz++/hBmqFfymIbb2zwo6kboGw7ukxZp5eb0yjcNgN3WNqI4QPKESS7sdLy20nUx8
gxTcj7krB31cK7KK3HDAlBA/e0g4ukjzK+h4yXljd9oOor59+SzBK50iXYFiw5181uEBS+uF3zpW
72H611SnXWrCYXktyRvcWOC0l1nQq3sRQUhf9XVsdWDfuhrKB2NOipI1IzCS9XtmjeIb3GbyjBKM
HAzfG6sFDJ3CNLokUZY/O1pN6ptdAlHuvAZJ+N7Gxg4pUD3zt3Pt/Cg+FfqIcetlS11TV6y1iLCC
6RG0nLyVVIQNjfvUjF56CF1tvEbel0fQhxFJnqZhrborpDV8IRIONUNGkVfpdTnrnBdNj3x8KzBK
uMZ9wT0NbVzbrp1KtN/GVucuBiOx5u+GXfTmGSYMCxQ1ZHzNox7zg9y69YAiGFAS0zoTPZ5MzFPF
01QgGj3YXJx2xGHYFWOsNTgIyBWjKYBwN59sY6OMJY+QYTGs2Rkh+qEeExQlY4mbHTq0mVPLw/0L
CCfKDJLgikFZ3fXirdmuUwSX0SX9aklWwOQMla9h0HhQqsHIZN13CkvOqiAuCvYoL8wc8gYVhaKR
kM4QO6emCpCl4r69GAqPQsXnZLeCablVT7LXmNHDMnPzQBnDXocSIogSyXZubPGCFcQFy3Mtbjgb
nuoAMHvevjm0gRoiuwQ3wxGCpIAAIMStQdvK8ZGhXHDpzmq8fIbgcKvmw2D5Jp5D9+IgIoiw7Vtm
nc/LypbsLU8xkoNjJO5DYcVAb08ZXGIUUbwH7QWbl8wNyUG1Ld4iBJJ0ZhGBQ0Q5tAtmbiRt/2WK
y0Ftxxgc/nk0I1BHIgBbConQpLZzS8d8gPG9ILEN8Dz+lrQ/o9BB4J+OPwd+XHMZgV05pxZUfLgu
OrzXbemS2nFCdgTLlJAjJg3ZZPJgzUCZ6Ls9GcZXbVHzQYQOdrKtMtleFzOci/seqxBNAfRgHn3t
lt7Yn1ljJm7sBHEV2vognr67GpOMTYKDh3mFnxwocEQmGyr/XiBi4DxmDBDBMweu4F0xmeakrODO
cD5RmKdduIJ+v8QTZCSgagnZEnMONq9lVnLMGvLZ1lMGKLkFQZtdIAnIb8dc10egNhDyzgUgm3uV
DM8n/n/npL+JYqed4aT+u1F+QznF/rRsHr6VLymnzz/zY0qKqPkvSnF3OfaXpK4ldPlvxqn3F12L
uVQGdGkLf/TvKakgiJ3TjM7Fo7X5iXVKIBkVPQc80BSAmO79yZT0KavgxdENbuG6QGpP5zfj2teN
qZ5HlY6VsnaCIqNOvC3ZZe7U3zXKM4vmmOi5g4lESjUYJTunJanIOjWIUMQSJydWyelWVjmZVXhc
tEGpcVZolAlojdEZhToUMDdr4nbXp0k3BruUvSiOT61wUGhiZv5t0O8x8uRaH5GEDfUcwh7K+zE6
FSpH3YH5geto0Cs1Qg6VjUz6iEUT52hqDFk8IfsIlP5ZFs0SOWJ36LU/EKBA/b9xzXBwrtxo7CPv
Io67zfDM1MyfaJugr1A4s2c+J7HjkDvxlCGW9rno+++q+c2q4eSkP/n3q+b/UjqVBUZr/2TuPf/I
34uGlUFHj5E4ICU6B2q6fy0aYf5Ftw+rAKohRIKFdfCSps1PuQums/wNn+EHtcAgkA9PKgpUgwoV
gOlP1gwO/D+XnGBtFp+Ll14yNDfpUH4uOfMadc4IKQ/T7ArfKYKkhy6H3kn7WeonZaVcUmighXUz
dFtcoXP9E+5JqCxScljbG5mbHYObRdAgN1mDidGQ+I4i08b9ENuoz+zO75MiFkSzDiNycpMkpRwJ
pzftEw2ED9IanpO5OqDpzFuF8gu1VVedFdmUUJ2q2EXA5lbFqbWQLUuwR/2QxDaTcDMIbhKjprDQ
7DutLdVuKJWzmPljuA9/+TTJEZHkydiLlWWl8gZSEpzyOMJwdqE+Lgcve8MGq2dO7ayZQxIFMoqx
GUnug15JTrOia9UZ6Vwcg9AOh37VqCXo04PNkO2KUWW7URHysiYpPj4QzVovbF8I53476SREaBoy
LOqvbtc1qepX2pLnFOVmuq+CZtgmc+PMwKwFvxiCQDD6uQrUhbSC4nM3TOJ6IDBP7couwQS/bRVb
CjYOo9+G07xq07xZJ1at7hgETrfBXDo2TO26GmkWMRWFoGtxo8h/e3lHQFqN/b6ADiVtekyRqo0d
VrVYtaI5HcgQWOykcAejzQLqiNPBOthB69x6CeNR2S1x3fFTdHfUNth7KV71NYEqk35VE/MtnwK/
jSX7236KAVdJ5+Bgu4SDW09B4fR4hIbrPTogPBLyPVau0RqHBeLF5UDS+LBkjuOMBy9xkksUOZzz
yvLFklDuQP58mDHp3KYWq3GbBnGzoTKdqJkIH9x6TU7WeTlWH0TRRCeEG2R3JXZxq0BXYvArLexI
5GATX8vGucBMmRz1JVEdDxQc5BEEwWXUqekUYfNZDaUbq4XIabyL0SKdvYbo7Pfomo7RU3h7aZDj
Ts4HlEW4ZNk3nfzrA26i8tDluEWRvhncsxrwIiIzwPsS5IqYeELvVboLu1reBFncH4Ymd7YyQ9W3
8oqg/YBu8as+QLVVSwY92WyoElkB8aF0KgMEEmWS54dLdn1uZ+YxhWT8GR9NuVPMO4KV1XJSMKIn
qbyVuWas26C+waGrOa9dff6SdXmwxil9uoW1m++DGYc9CnbdS1aVhoKP6qy9oEouzmuLkIFVVyZJ
vJIqDuB4pu4aOUH50Q6h2g+aVxywkAk/wUcCoeCkza5Tk3kpkzeckrp815VYCMJkMfsVHtY6co+a
nHssA70t+L4kDQt+S3DypPzura66aPLA2xIsmX0nyHY61B4xeeNidKnGyVsVQfc1IeQblvQw+Ba+
H/slx8AvTfkwDtMnuLmWD3vJG9eekvDn10gI+R4JZ6qjqrcvB2J6Qy6LkXYP7elpr//vqfibUxHt
tslB9u+PxbOHtn34GvXtd4gzLw/HHz/543S0vb+YqNlgOz8KQECxH6ejY/xlsdtAGluQTs5Nqs1/
Ee/kX1R6+MnyYzo2lkta7D/EO5Rr+Bz8k3H7r9TdH5Oh52jh8Hv5i0nRKySSXy2c5aC1BGMOylMO
6Jd4jGdMtpZWWrVHGPBITLe30zBWXMUujisvns7/8ErLtBQ8jWVLcf3zlbLCLMx5FFxJzkQI6NV9
taAZQxD1z+0P7M3/+T1xDQ+FIaIcJOE/XynsSK3GQ6jad0OKM2KvX7QqT7AamG//+JbAziVVDJfT
udbPF1JOJryymav91KaPBJk/Blr8mPD//8llwFTBB238LV49OTJlccYjgwPnMGj/nosDydMMOB3j
/+DR8a7SWODRBjz42tc1hJ9jlvgI7FWQ49ZCZuYqKAFuGrKz3r+ppep60cosLx4gxjLzYOAFzv/q
2TkqhxXtgUVEA9ZlbFzXHAG3QkMcpBh5vX+x15Dn08WAHW2Az2VWuXyYF3iuhlSZ5qwE+FgmlU4L
CYmenxQlLX7Q3TD3Y4zIiWyjM3n/wr9YXpz7hmWQLGwC9r/66jAk6CVzpmqPt0r5oV+ANAsJ362G
yuk362t5YG8eqOUwvbcXwoDzCkie+6QHhsmrvdYzXMv7ChMPqQcf/oMbenGVBd998SSRbZtK6zOu
4o3WiWzGW+g6xfGpqfvfXenVoxvSPELXwpUI0pjWRGY8QH1f2DO/XV76228J3gNewTTWJFgQvfDz
TZVBTvRJSd1QKVmuK11pi+9ZB5Jm5tPGC/RyTWYGQX9Mwfc6/p9rODzexqjN4rgkN9por5lHu2MI
TlYWw1cnikEykwDCpEN6Xu+kjxPxsIdwFuqsclqMvap5gQo9bJzKagnYi4J8o6eDBK40rL0z1vnV
1HjyU+pIpKRBEtxTZU5rGIfWPlg4ZOVUeLsh4X1OndEOqcfx5UEDObprVYfmoetwjujTrNh00ik+
dFpiHnVvHr5iseHt4Mzy2W3BVRKzPBnclpI+cjD63Exmpn9J0giBTsvn0UhkfsgJI1unqqu2JRqM
i1DOKA4s4m59MNYgWWH/5o2rmuysHQqkalvrwUg8Yu+ukblqPsbwkBtzNq48cTof502JepDNJYJP
vLFtjgD8ZwQSWnyofEVE4NEkExil2lyeCB3vHBcWwM71cg3UXJeQ25R1MoYiuQ/dMru1h5RepDWq
z7Wdy08B946t2iCqz1VuMinCKgeoM3Iqr/MNgwyI1WiboJCa2WS37eBiPqu1KC20uLsPeDQnUVJX
F3afPOqC77RPbPkJ6dwjnmvBh84GVMdumU+PtPVkQhaZbptMp9uyPHDCS5q38RoKrHlgRycoUEFg
ViE2EZQBcbTKZF8c4xCLcsYWYXweGpV3gWCzeLQ1T5yLMuEh9plFOqg2uCg2l9c+a0MTEgJiL3o8
hIwxDyHoo8SfzWjy87oKb5gqckuhE6f3GI1xxKKDWwdWBDSeEWk5Qy5s7GwXF1KvzkSvKm8NMq4w
n6gggkqhQGsLuNXzytaL5hRH0fmTi23tzVik+aN0ovLIPU6bomPn1HW8aLCU9W5LaYsboyh5fxDj
WZgrmBa+gV4UqXLbj7l3ii+qAf9zQZu7AEMY6G0VnSiWhppPE+PdtjWdU2Xqs+YrkyMOYyR31xkV
/aSVDVi6kQwXqh1ynOTBG6S29QrWke0g0VrFHi1qS2TRNfJmdTc3c7qzqr7LtoPWyJgMAMOaN3NC
OsNid0wfCv2VcYBXtd/kzNpCQcfEC2Fu+1E5XfU5TEzrxJmgpxFozYdt0GYfbX3xQ2FwpflQmM2j
FYXpfU3q2HEMwmLTjHg6pE3yiN2ndxoI2zjyQcB9w3zCN2JhM0X4zp2HqTdusPjyMLbjG0J7l/KP
pWOGrLAmXi34kKimT9doaaPv+Dxb+wKFMqkGkT2fmqK/q9pJ7Ri95JizEQS2mQe3OEKDfmwDoL9a
63D3ogdGvvW96xuHpnr8UNRy35XqSx9NMf5mOHP3AYJQjkLnKupZlKLgY+kiU2cKW9dNmLLOTRqf
FROd9JMrqvlE98ZtPsPwCfGw63ywBcxOUzz4VvTEvNTsikgGsgqrMVyPLgyKym1NJPom7TMy7FRF
LmmbkNDZsLvlQ6d2Yjl3K5P7lnnyELeae+EOCZSLsXWvDAW1B29vCNQYWh/HnjcqZUO9J3UPMmE2
lWuFMmtDW8gyyt3au+iKfvjaag1KxrBlz4nM1L0SNkpQU88ecNVxMVZk/yAIzrnCuwiLvKYhrtUh
8gXfv969Csq0ORVDz072VGn1XlPvMj3H33Sizc8xkF/b8ETWTclUMoYX5zPTHb5GVnGoChClEKcb
3mBwoibOLoyqK7fRYLh8CXl10S7ZLnEpy5MML2N28jpCG54L008dnk6MVdAaYz6BUIBdl2nz5y51
xXd9YLdSyztiMVE7T5mfnifWGG7VhEOdM1BJrDSts85RN25bhGq+IlEdp7mZHRGxga9mu0QwwxOa
naBYj7pD3gtMYb/nG05Wmc6APeQ0uMHtNvBdFIjHYO7zq7Zn79FCdg9CvDZFqnKeuVf2W0Z2hORC
HD43Aql/IUSrO1FkZ/lp2V+4mBruaXXVjrQub8fgRjvrmvjCIBDpDj4dXfgYdWdBMn+KdWP45KYM
2N2pjHfmTOr5jEXxpojwcsXYE8V5+tmpkTTERvRYhkHom138kfV82yg0mdIttU0U4m3Y6UaFb0yL
AWU5hTs29y+aVfaM4jj0MKo0DxpZjbd1wc7bFOw4eu6Km1gXVenPfKXV8yZrm221nfkOtvRe9NM2
lqOc26jrkW/3+1xaZrMrIm9FTjcs3a71EuJos4zNLKHJQ8YiEy/3BUZ5BzKHdbjDFSzjIm0AsiZV
AyNmlRHn+EzVHVlHpJ7nK0hYH9tc5ngcGvmxdDq98ku3r49G1vbrXuRYhq4JmwX8OpkwxclnDp+s
Yf/LnYG8FUhjqAwZVmo7E2ZyhIjVW0RQsBmVe4RBjXwvsHsIpj61eNPb2BU0ziPJh5G7clWaf4ci
Hq5EHDqH0WU260Pub1qqG0vfLC5/Cc/ASXHN6eDzXxa2g4QjMbEMhBkaJpuuihoToWLPFIC9p71n
YpeC8I/ZhyExEIpjAwqXhuIa7nXlTOpYZEm6jiv9i+n2RJwlyUqbDDzSLC3C7ob1xcahriwr0c6E
UWjJunMAYjRTTjvWqTRWZYLOv8/cbi/rvsOsMXgAL0oxmZIgdTpMVWAvcZcTZXLec0YLeP34+oLN
EKToZcZ8znINv4aZI3r8FVuNIeFIvmWmaYd4tHR364Q5+5tps32bIdUJ3ZI5rAYMprAD4ob3ab/o
SdzJ+m1e9VLX/lTHe5ydLiU8MyiMT8xXFXY7zyGkXz3b1xygTJcHddYxInaAcqkTSCLGB93QcBSS
zBp3qYfqmwVvnXTEbsQr4f2uUXN+9XkWZB+92dLsvm7UQlg20H2yfZOL216fTpqUPXVw4oci668J
vxPb9wv/N50hkSnMA7jSE3/8NXm1NZWVh0OV7VVNEVYEfcABxXFcYKpyggN1eXj/euJN+b9c0LGY
EECHM95QcIqGAsfEUpYNpQZPZpco1zHK72qdNPkDDsEQD9qIetByh8unY2dAp2HvIsloNxKZhnMA
QrVyrtVuRL/7m8bO+NXng4sEXcZxdJCkV+1JNcal5pp9uo/y3Dz2qs0fS6NmTQ3d0JJ+gQHmuCE5
j4UUJaI7V2C3S9pldVEJCu2Ym6CUKY5khrjrSdJ5tvHCacum3jpBE+ydFow1TlO79Tadgm276vrA
2ocBu7Ix0rhuTDxZPhhQiR4Me5H3ePxj52rCuUKjwAGMfVl2iylNcv90KhYI411/mJFl/+ZZiKWL
fbU6YDTbYjH/sbw3nOOwH4KE0yvddzZce5KbS9gVmL1iJnhXx4621ygbsXEhcNjCod4Pm+74/uvy
ps+GMmkj9eSlgU0nF2TuZQfcTfZADKmAHUG/vbO0sDxB/vW7beANYrEQMxEY2IxIpeO8/s6xeVCB
TSbA3jYpnm2c6/yiYtJUS1IdMcgrYeRgbH4e4f9z9/4NyrfPmBKFEFE0wUxf4Yv9fIdYuZLekQ3R
HjcF3MozvEdPtSDw7nOGGydtCUPkwsOQ+5YBxS0ZjvWjhv3KppuUFfod7BRklmHTYFtDBCZu3F1F
OWmmzZ762zuF9N9+qwHIuwMmEjSuT5/+v3j1b/Bqx/F4h/49XO3jb/P9axd/7buXYPXzj/3Aqh3x
1zKLhTvEm72wHzib/sGqHUgP+t+C7xcicTgTgMdP7E8+xE9Ytf4XIiL2RUDupwmw+JNRLtTt16vf
MSDG6/IZF3/DCrYkWle7jNW+LEKxlhHeuNFceL7VdXeTnX5xdcXAp5y7DQpmz08TG6OtcUqPrkgr
X+/cG1e56VEj4vls7LNT5S528pp9LmuqbMyhC3SXzKGmxacV99+ZYW6ur+uQNUjMj7etPA17E7v3
kEzKqwpCAwYPKOsS0003osZDNxRck0QP5ScCYyldr/V1krZ3KvNueisuIdiVEvvg5IutVfo6g61I
CYJLF5Pd5lCp5g51Y+XPlsLFiYy4DRGit1haXuPL8UXhDsXPVndZGVMQd+AYpYMY2pZXImKMLAvu
x65G8hua+s4WCeHgjVMw1OL2ipAmdcTfeq00vI8a90CAXrcJWh6N8gLWaW6s5iR9lKk2rmybR1m6
TbvWa35ppngEMLk+cgs8Bt095HHbroOG/0rpfAZVmRTjuLav+kiW+wSa4xZTnWxt1zZ/m5pXg0ut
tvwkLZ1L344b9CxtuqaJR1CRBbSxOjFfhWV25U2Z2mQtl8zwwjyxTM6sYjBoXGs+kFHZ6Vqfw49p
u7RqDiiTVxaPU1GX+9pYmp9gSvFB+n/sncd23Na6dV/ljNuHB4C9kRq3A1SuIllVDCLZwaAoCTln
PP0/QdnHtvzbvu67o+EgsgLSF9aaa2JZ6FDn+ami8T04D1Re7VowU/TQdzPugii5kS1tDvpK3avR
2T9A7U8IljAJFVHSeQOqeN4NNt+eaHjRwbD2tqY8fJwkUUXrMsmqWZUW54E2iUvW28w/VOdhsLXe
w0DaM/oyLn3EmwriRO7BoqDaiUH8FkE2Hiyn1dlNLmdRy99lUXMbNRoLvqLR11bPeMf0zZGviRML
8UDp4ba85Xz+hhYTLyUiCjcdos/cwzn2M/8W4xEG0oTqdWhtwMV9wc9kfEuNBppIt8r5Bmm949VN
/fxxvLMAxkmfclqRNDpvgpBTBocxh75C9dOZdnpgBPaNi5yzGk2Pa4ecnbbFqVIs1wKNzPSYhvwr
StjPFJEc/xG7RV8m0W3H18XO/WGaOfID9lDXomU5DORM34QWV4djNc8WhQruSo6wjRTOtbkaP76M
vOSiGBT+aplkn4nB1dc+ctoDAj8D4zgnbZo0/oEpqHaFZFvCjhooieqp98TyxJkznT48KdRVVku+
UrXnPQRhc7QbZdwGGNNOovIjr2pnfZ2QR+NNgyCIhZaOApCzDAeVNw55cmPrXKggeonVAbO2TqYg
XSM2/KamfXTpQwPKw3KCxPO8U8lQBheLXqJDoUDwQ1yAgeFwy9BJDkGo5ttRFckaGhyXYWLTfi7H
Vsn4+Iqfn0wGWdxCOAXysnI8EnpKiMYcP4Jk501R1s6WQWCCKzR1NggZ0hW47NL7OAGWM5xL/BLJ
meCciduY03N9y9mZdx+Hue0QNrY1p9GY6O26jzX/rYwMZWfAsfJmhdcCXK3sSHnn7gUJGlYgh0BL
vgWLdZd9G/cVhas5Y87r6TmYOLXu8pMVAVI3RmPL/OazApjBVcgFPvkJ3RiBspHXzaqyCwyu0wKR
w2myQmdjmZxkeSbykwKw3YPIxJ04zt7I37Fd3PtuNMqtE6Zkhykjv0wbeuhOwmR4rAomOUbjVnpT
7wdz2ejkrIxGDPc7tTAEsbrBQoiAO+APHDrFSpyt3+mXEKPEdtbyaVviXVuXsu89gx06I1rewtBp
XEVWWezQnfGHRRX9cW/SnVFff1y0JE/0nhIoANza8GzUnBII6S863n9mzArsnRYefxIzwJmqsWTn
TxRNUsDwDSs1PzGXoCFlGYAii69m4gr4+K4BrSSrJONXErID+C1HcCLHtlkpNiy/VDJvsVLFPwPV
QH5R4L6x/epbZfGfsy5ec9GX2Dq4n0gljRCb1u+2SgxCriD7KCrrKStksU6U8KwM3a2F2MYVA562
KRppIpS0SbUVCzgy1ZKhUDFCQi1czen8CrCesHSWatJk7bj0yfNcx5/1uBhXWhlTXjOGfjAC0jga
eyjjmyloukM0MKZ2CdEgsYFADNmtY1C5blhE7Rk1sOlTv2ppYG3q78OFhDQ3dBCMHJhlM34wq0o5
lH73BjO/+NI4/bvEkd25gRiTb3YllBkJlwJQ2ePCGHawsIsNgQujU7o16HKvjOn1s5g91SrgUQSK
xPZvHFo2ZYN5aGhuaUtsC42HhGjZAolSnqdA9l7YBX168kNHtG6NVtv0qgl0963Rm/q0ZtbrK9ec
oPFDaJkPvynFzt/7l//kXXYGmNw2//s/f6j2LYGxlM0dqzsSdP+wG3dI3oaX1u2saJpIrgy/Rctc
TOT2Q1dT6htIOT1Jb7X669f9Q6u9vC4OQBXPk2oJ9YedoTMxU3Hasttpw8fNjmtQRMmXfGABNpZ/
u2j7Y/UmsRxqEFix/GKB/X1fgecAQvmcd7t04gRZKgGwkco6INnp++f6twn4myaARfMS+/rnXcBT
hFUmj77+tgX4+Yd+6QGMn3REznS21PTU8r/pAWwQuqyxF4Azbl9I+ZzGv6g5nZ8WGhFtOegmHp3o
nH/RqwjzJ34bUxVM87auA+v8Jz2ApYkfz6JFZmqhhMDciXPuR+GA3ZtFwZBX29lkMyKC6gt7KbkM
HiFTxfMbXHvuv065beCisYPwUe1KBscqyJooDLpbUZjQiOpebNCxaWjkLMM+h1NAcqSZpw9FvtiM
0IDvK799YG84EuDZVW9MmJMakDtf8CNk0/zpg5dUEgyKVlAnhQpJI5O4kA5XTqPxlqvQb0nWBPxC
vcpfWoACT61ZKF+T0RofE1Fk49cFoGDFh6iRwy1avXWdNcBMxvhIfVHaW8qB/GEgR4RbdqB08rZr
2TjQ+BTKgyKNsnVn5JNrIkbgEFR14jZZVMkV7d14q9UjnPsktF/TJLX1I/o8m6+l0PWdhjkIXjCK
VUC+lHlMAwryqgbgtFqlSpeW4LPM5vwYLOQWw57lyqCGeq7jhpWL5iOMBDHmpb4Ynj4MWVmBdnEv
my7askYvz1A4VWs7+tAK1LFXXkjhiVZdA80xVIGZsDdKpYuUnGdT2UQ9G2FzZAfJzoy9LQE3arXx
P3gx1ixb/Y4AHLymisGisV5yt7pShmwpWQ2+fHgJMdVqD98xMdTcfBesHrQHJ8GD5k4M6R6+ex7T
0uDXtyLFPlQXLJgaDJME5rRNyX2PkTBMJKNfPDqhs8gH6wq7yYf5T6tTDFYf//jdfcX+rAaA1QGG
96YPdpQhSOM9lQsHQie7LqMnzfynpS+EZ0AdfWr7ZeOchmgAVsHI9OQ7fylvsd5pnYKXpLb7gtla
DXdL1ww+RrYwGAagPRiGWkfsRdgab+UIOn5L21JHLnvH+ejkE+/5w8Ktw8HBUCNnPtAH6ZO+FixX
u1idcPpOvIEBawzOsCDGZ4oWFwvch78t8NkErAxW4zHsfws8o20VmJCIiFoARK2vBvu2XDzwQRG3
X8DRIw8APzu7kqzhiG+8wr7ECBJ7GYTCvqFuUBa4AmkY2Oe+r9vtuQU8NH/Aj+ph5P/OFR40xuzQ
3MaQw/LhQf+Ydkml5ENQtalnO+rN08crAmHB7tUrOCUJTOTcrHqd7zdeOFhDneAuEtLAKSUHHb9Q
XWvyTYXkbHuSAMWjuZA6Koqo3q3IndgFRGbJSxDjtU9EBbE7EhFVyLIsEQzaIn5/IFI+1rQEI4bg
ij/JFv7v08e7tNO5C3iUkc/pYXfkzRqliRURT4V269QpHkAaFJwLjTksJoiM/c89ijTEAthUOKSI
5fgG7Ji0mdt2chZ46yInqAv+3ZkiSjNCLRCJ4Jxlzl8onBDOooL47pCzYlQ+EsTUtInIhPk2QzEy
4T4jWSaERgeeGhiKnW2LDuvg0dKyEfZUmYzeaCXtsGodfQYQbQ5XdbCBZMVT+SI40wTx1QTicJ4S
Uc2c18GsaHdeURr25Bq6UvXob5kTd1keCG/CDLcQRP1j7EzOEwfTDFcCqdU1JuWIFNy6KV9a1hkk
Q8f6CMjWEduY/m8zCw34aR8Yly5qm/dYAX8CQZTLInXS8d42FQQ0es2JrddDzYfhCzixhVf4dNky
/ZwLKCE0rXVK0JoDMITAaExiO0KIrd3AZuG9KmNYdhqZSYS9+vRJrt7Qggcs+PeYyPl+WUX6T7Vl
2SeTjNeeF8yGuwGl5BrUtx6slZYtoM6skqTwmoBqMUawuVNaYK/miXHJtTK/pn3BEKNPUlo9eln9
0Slma0MIyPSVsbk4+HUb7UgM0b6khjU/2QG+tA2Uk/hU1Wb0VYBSZTBkTPsyy0FGxyjMi0h5BJBb
P4W6bFZ5lZBMlzo2GDwNk5mOp/Ckka3EfxvzjWqjUcoDdf4KES/hCoCJfrQNIgjBB1ikMGWzL15A
PDcQ5Nl2e45uafturpObzAC4bgzEF4EOa3UT9MCM/S6osLTW2VfDcEK5JsCyT0EZVdMhJ8XpNh2U
q5bhTl6rhkYOY2L3jXZKE+7ml1mKcN+rsIB7c9zMBOysmiopb4YuL9xE6fxz3tfcTSYLrqpSdleC
hJ8Fa37mxk4zB1u8B+JUJrmqP/pA5p6IZavvScI6h0ZfXcGmBe4QNNrVR297n1tEnYBQbu27Cqzk
DgBJuVZpsp9RQ4/Ei9oPc6CbnzpSYcnuNYoaoA12ca4PMh53PY5WLvxhR449LtFSPzfEYcP4LUNj
naoh+ZnFDJ/dZ1d7aUKCoUZQK+uUVCmypgDYuwD/w3KdDirNfOiHw6tfjhlJobIz4g1tf5ftQPqn
eOA1SaiVqArPHtX2Qc8T3IAwALCZRkK961inoohVyn1vCs5qXLGvI4/3I4D47rbV1Vd8vtVNSQJS
62rDWNIFoxo/NeYcr3qIPveTo8jjNMbaJdHM9lsPZPx1wuVZvY0tY4pLZNZ+cGwRx+yJDs0Jnqyf
9Wn2L2Go+auEwB2XUnA8IbsQaI0oaejPD10jlDsG+ea60QV5PpOVfU3bYTxVc0TAJWkaF6Le+hc7
Mv1VkIXm2UGycjd2AyjjJA+zykU6W95aeLZuVL/S81XYqcpFJiRNW7IjZy9LLbeX5ngomyx/jTqi
XIyifPS7Uj0kav2EcKlfhzHnaROrL5oe7GM0byeFVLvnYQhYG7OaxqHrNxqZaGF4ZDwS3AmS5286
q97Z3dAiHNEJ02Y04wPAK0d5GsJW8gltzSO3SaSroNRJiCZU7taUnCoqMQjZYBc7PdU+sW4iCigF
QEpknfTyoU0QI6YpDXDPeaCXEjS76fCkcPx5FUj8RbnJI3zjoIRmC6+X4mLT9Z5tuEP3RY3kixw3
NrsNGfZeMo8bxWqBTNdIjcoueDTVCggqc16o3GPpkUVlbJw2y+6jGDkkGJM4ha+mRSsCemIyNglL
cbvWZEQwNWF4zsZabBKhTg/oOvrj1Aj1k1Lzgz2JADfcgfpdNEL1XpE1fBEtOo0yJxBvBSSsPIps
rq6hkaW9N+XNsEY6gLQnHArt0Mm4u0RLkE7tm3u7jaGOIwZ7VJvUJ/Q3657CLnyOoXN7ZGmQiRCM
ffCIxowZRTO2PHEbVFRlNu5GNQB87IT2xuxMjkNbxwOhsRnaROaKJKVuyMsxuBIywrVLDCrkbXY8
HdPQAeCKKXdbDhC2S4cP3gOmv/fjwto0iABiGHzasLPjJloBiSbNwUeoNtbaNWSX1qBaCBEqMKM4
FnKSZCyH05LlLIvNoOuj2PAz4w1SAxIzLe43X9Avmt9sMjrXUWIa8y502vS9tKxqt5jp8YJRWuEQ
Q9TRT5iwJcg+L81icx0pVbmOUch4dmd3N0Op6St/SuGf91WPXNPSj0mc9bdzY5fikedbcgODT4RM
i50xO8dtBP0iMYprR8yyeU2Jl4CzCgHV7VuWvHY+yM+JpqvBxkGuwwWkUgsmcBMQZo73TDHGU540
zXrq0Jt5MWQR1Dz9cKOnZcmddxLBs5X15EfMuLddkoJegk4rrrM/YALNgnADXmM6GQ3D5goxDlIz
RjJMNI3uIIq0PY5aNW1BxY5nzWibh3DIDtVQHUt7HleVo1d3GZEf7yZ3S/wyVX3QesPf1oH9RKE2
bKymXrHrkJcYWQ0W6z5J4FWOWZAegL6wUo+Igp8QWxChjqM3L2Ly1cz52pGS+3lMshQyuaOnJKHn
OLQBW/KFCH8+JURbZ+9TPzZnxZnmOyWc62hNNJLRfbbb8qEkxTGx3DrqpK9vM4Wb294fzW0VCuta
aCnk0HQMj3laWT68TPUNT1h5MxoUcpHNubBPhsjnOMdTsrbR21hXR5eG+inK+Kd6cGtAd2cwjXAL
IvJOF8VWOXyaQ1l4UtR2YJ0DvazOPP3wUfEEHXa/6eT/P0OkH4c54I5YtKGNRU6vSRJWfj9eCZyh
Y+NBXWvVtdwTseecyJ/WH+bJar4gX/5bmtOPuoSFWgTrRYddpEpKhUXJ8hstOHl/E2ybptjlAMDJ
00Q8CUvReEuUFue7XnTvYapKeRv0dgeXozbJA0MhpITZTWzEIEA/IHZmlcv6Lqt77TZTzLk81KDH
n/qwddZ9UlAAMs72KdtYlH1RA1U4NPQ4Mu91U8GzWI3slaMO8ioBtWgwjH5o7xtg181mbhHnNUvu
rZCvM/1E4vn2SMMWQCag1g/oRUh80B4yC+HwkE7NF06Z/BsMhfxeIHMmxaFq+PsmgtkXNSOM4BTQ
GynLvVOlwdIU/zIrDZRNB5pBs7UXWMnEX6zvZIHqaVuDoiDrDNLdy0cvnJmVdvvXB53pzu/0ENiA
Fu8QfB9DqgxnfjjoCRUysSKkPxpsJeg0o5jpBVNk2rW/fqHlF/1WePHxQo4pKQPAsDEv/P3BtmsE
0xWo2V0aonVhOAFBuP0AL3DtAUyK2FrSG440IR8U23/66jYAOAfhhVyQVT8aOEpQwxZBmMWujkv9
wRwGexVV0UT9iDCoIEvJdM3WoglQhgX8+tcvri2Sq99/dqDkuortX7PYP//42VGlKn7h1yTqoNws
3X4IwJVYCVbHPMakupLkqvKfkSYd26CkRlVrlIZukwdWugvkqD18vKF/x5t/M95cfEIMjf98vHnE
ot69J9Nvx5s//9DP401b+4mZ2n8h+NzSfhY42M5PSBTI8NE/cHGQKX873NSk7vzJcFOicOCMRKhn
qstP/QMz3o9UNkQUiC9wAyJDAyah6z9MyJl5hrU9+8GhRx4TeoJ96oXmaN5gKW+3UWU5hx5vBmEk
+7KSKBLjwnaulMjtruaJvhWVVm3VNlLVv/Mx/eii563x4ZA+sipgfK/+KHsaG2PCYW6be6s3yuKO
xCf1zkYry3sAXZfgACnuI00qch3VEG8oh12l7BuPXPnO/2LnuXZpNIOYyHVJG2F9mjEt306EQbae
DBvtJSO1HN82OoOZxtFUbLjg+JcoJQwWtitptoq9I8h5Xkk1ydtwRcKSTMYVVPakfgyxNC/3AdI0
0Wqm1dX2G3Tn7MXpEAjQgJ9aI60u2NStR/akld2Fdbd2BluckfJ1NO0leY8A7RnApTolRjfE1eeM
pO8rAnRKkP6jHCEQi6QTm9hSbdP7epgeWiqiZBN9lDJxJ+QlRxCQLHUOnqgn3AHKFkd3fUCvp227
TjTvmO3rOyczyOuiJ9eC4lAWZvNgfdRTzjhB7kBRTbpPT/ISS6wICDc1phObt5UU0ymnQCPtPSld
gj6KK6HrL+pSxylRU1DSJWn4rPs+hZ7aGcMN+jTlAr2DQtAKp2Y9RD2PMWu+V/Eh3NVEBbvj7FBE
wo7Gf24nivwMuSZ2wQ0jnmHoD2tKqJF5Ve2kvPYgHL3Mt7OzQfY2FauoteQGTUUjHuOgJnoUus/d
PFdrOfn6pnLS4WFSaYTyEP4SdDhjm6ZZvinp3RNPq01UxDBI1mRfabtR+OXaIk3NFTORV6MKr1rO
LTDsKjAvfOvVEVpYvYnxAB0CTTgHRzNt0vHUNFj5uZo+l63WPBRWEX+rBqy1XtIp5T1Jm/OtyPXx
JJCqfAkImt1Iv63WGanWtHXMn9OJKGU9Klos9WEvN3M1jJWLhzR8SzjtXaHXo9dypjGhDJiZWf1w
S/XXH42h6dapjJytrNAGtIR4uSiyBR+oFdewzepNp866GxDgwimNKd7fDMQOT95cSfPZ4Jd4ypgq
LmHN3dpwBu1ND+LQy+Jp+qrDFb+pMroWe6SukyysB48OwHxpaN5rLFShttd7M65XxSCm0JtbEva2
PTN+rAFG09hMrzILQYwDExmUuTOtkOQQVm02vvJgwOCyYDKn7d6hSzo6pVEYbE/UdN9bc91gTkjD
U0Do+3EEDH4SsvNnT/ZsnJs+BMRETDrRer58zwZJDxcBFX2YyTsCu+3Q+JVzBSzNIK9eFI7v6Xa0
XF3oqCQNNQCn7SJUTVc6NtCLlauRsbWSwtwnbf3ohMP82ernkQ1+I/eOyXANJIaTrUpNKW65Ew4v
fTjZtVva5qTStMz5koZTJ0AEhnyYSKyprdfct5xuZVT1iKBF0+z+VmQls2ZtHgo3I+EUXToznOw0
obtf8h/6fl8EAB5WDTcRqCC+nd4Z8NvpvKJAv2tSOVxMSlUgHnmIyJ42Ob1jxl9uB6w/yE9gthL2
RZ3Qr8p6Nm9NbgfHLHTSyO38NHvyqZmuUSdapknsFG58GqeTglGjWVmiUu/oNIoHxCgKA4YOJoBa
8P9NzlFnXWtTeOgZ894QNReeI31IHslazh9sdFNeMHXZKiuHZM3tmZsvWIPkPcYLjZKCETXMeVGb
Z5jKqfJcimAevLGqnKuOEiBaWypgZNAbjP02UP2dr/UsqgMrheElIEYa/4PWXzW0wbuxKFeEJSiY
bLoi3KlkVaiUyaE8hk4fb6yhr+8NQYaiiwsqvKDl1T8VGOCuFlm72q5BAnpG91dSLk1tAjDYCpvX
YlJz9P/o5Yh7ZwK6jOCTt5DoErgm2ogA3s56ZsDasOSvCzshfnxqQ3IGWyVZGX3Dy6VB23/j/u5c
HSUcNpVlNq/46XiJwFHxTnFv3sSTiPd1wuiyGoxqzb1h3MdW4j/3Sa/xBycd93ku8oR4CXdSwVO7
3YwR0lEzUuPxvRAQGJDr6ZIlHpIW1WjVAQ1C5O/pc7tja5vmx2HbKXZ4zNSayLdO8CF7zVpj2X6P
BQGWgy0RhVSjeCIZo9zHTBTOjgg1XjV711FncSIaibgjdu8U+9z6ZyM9ocH338emwFDaZa5pKKMX
0EOubDUv12Up49sJfuNWFgqROPM8ArPjQifrLrKHW4Mtiqfrnb7Kwkl3u5o/cPgrr/GQVJeabeER
jYkE9V2G+Ys0kFz0uE+OCSLhVZ0V43apSz6nykfIQmWQszZZJGQDa+vtNdbV8AScpidq3Rbk4Nik
oeGoCnGcaM1syXU3KZPEulo7YjMx2ipW49ypT2bctvm6Miu2ja0VoGpycoH8SQbkSsa0krPbAvZA
iRlaA8IgNi5bZGWQ9zomHi9REyZP7Kc5XOGbIuP+TlFlcp1U856QTmMbx1mQrYWEQOPlTShuoBma
zE8pvO78hAAhSqzidSr8dtN2SrYqWpXj5avxhDdRxPmrMPAhKWrUf9G1PAEc48vlIVpnN3bFyLvh
dsZV1JBrHsy93rvUXTopb9iqOEEsPXljC0FHrBEtMqGz9jDmlAfyQhVr0d8o0hUTbaHXpf6Qr5Wi
yq5DqLaQiePpIk0tuh/THq2T2WiCmWGK77Frmit9Pg9r9vM3oVFAmCm4xE4Rknlj5YxNw/RYRmyd
jEwGa9yo/YrIbOudWMHqM5nbJavPWXEOFtrupcA09HqdxTgcJm1mGMcsipDtGGuli9WLkNdMnaVb
Rmmnk1g7L4qjOO5PRGkjORq4j8RenctlF+zE9SedfYNy6QkJl9uOhz56yALWg8o54K+dIjUPhIXw
JJBRlFe7pOL7XI0AIHwerZL6q0iFfT+OgHdQLSlQPePJPNpwhRi1O6Lc2oWZxjesXlhjcWvPbuPc
Hp9q3amumhis18q3421hovnHmpgo71LzlYONFyjHHFyPrHSDTEXJq808Mior7LZRVmpnPQrC7GCX
kQOL0Sq/OTluT48WWt2zWU9VXLG94jaiY/o5doyL2qNpT3ph/itdpx+L2ulv2joQYHTcf97Vrb6m
b8Nb/TvRyvef+VWzokLDE4hBcEqQRob65Oe2zjKQtCNGwNz/C5rvV8kKgis07Q47YUtl3/irZMX+
CfMRiFo8JvAUdFX8o65uyb3+YX6ANAHkpUqY2sI6+6GtS2KUvNrsVLvJnMJnWFd5uTJLgRcZkioo
IKvO2k1ZTee0gI3icdGiG7fYU/lquYkpuVFKi1l79qMuC90cS7AXEYX8dWzNJfIembDt88DiEXjO
wXljWU5f5RK1IaAhbXJsqdtJqKRvjQ60P77EaAfywLiPW2SaML/n2zQ2WrhFlKo7q2p86RHTVR+w
4YA6LZCkKmS6umQJVC6Na30cye9kUSZANY9GvB14c9TItVnurZmHYaHU7TXHdnmom+g1tirlOUoz
VJNVbrqyIjG3c1ivlousvrSb8m7G87vKxubS28EXIgX4kD6fVAv1i9QnEkidBJSmIRQ3RrO+VYPk
W1mLiFuLAxsgVxH8GyXcLL3CuYzNsr2GvX4xxagSA9betAXy1U5HGqvZSHq6G82HrRuO+T0UQ+00
Il1kV5/37MCG5Y/sVEzZSdrls4+H0Ju1djyg+n1FFr43WRS7qRCXZMIBbqBYtorifiSM5QXWgroq
RYjABcordT9SZO50HqfgA63NmvBegp58c3kLFc9wfrVDGbC1Zku9E4mibEBoFWTYOOlTgQXhSRsF
St5Fr04jIDamhqQYyT64WjX71szlWcWNtfOlcmjJIHorpFY/gDggRjby0auIMl0PiJfPmNt3vj1j
9zTa6m7qw/oZc/SD2UQFe1FSFbRmCk6mn1gkUDkalBTTXgN9eyS/W8E/LYZHPGZgI7OiIcQ7AJWg
O373rqhVnXtWpYpLq6fiFvFRqK2oTkck9WE1r1ER3AtFG9eihlvGSFhcm7SFhWXjRBYiNAkGNTXi
lvsIqKzSe32GUXkLJqVkUVlqGrJWnsYxgwO3XZRft7o2dscgUNpuM9SK8YgtMzrKzFRfJR981Uwt
spYo1iPKwqQoNppd+7Urxkk9DlNltPsCljywvLidvsE2mJWtjZvb/zY51nCT6rUIsTYjsE6tSAD9
IxW4zGLt/t/53f/lRs9u4i/Hd7gq8YK/t//58vU/bHa67HP09ttR3vef/+WmD1pV5VYPueW7V+nX
WZ5l/cT+34atIgAmLff9X2d5NkBWCRYV6hBMfAs14n+FivZPiwEU5jtIfsJZ/plQcXl8/HDTV0F3
ofxhCcTgbvnkv92OTJSMGrmD6i4ZF+7fN+IF7sbJ38e2vcqHfJdF6qFRqYv87llLuLOJ5rsK9k85
WIsB7A9vATkmyZp8ZgaYP8zsC8M0S9sO1F1RT+qtL58n5DwNucB5tgkSalWVrmXllEHuAma/KcsA
bKwu8/Wgv0gcMXOIDUEJbgBzQC6wNy071dIiEWIh8kmDHMgyXil9gIKwfJcjSbIFDU8eMnF7jXGw
LP84SenCznhs5oJqq3EbZT0ZpNsWNI2oeswTxgyismYgL9Aj60YIzOzg9ET+NNmJW3NO7EaS2TJq
YCJ9jjhA4S7G80Ui24NYi5PIVpYpA5LzVjTrJjkhErpw5+kYZQSurjjtxXReNKGsm8B6mxveAZe0
SxqEh1wZdorDJjhk2Z2uempE8BvXUQG8WZGYnJA6D/XmleeVuqUKPgeNdcTY9XkGC9PGiVeZQ7o1
iSLHjNsu28j8PRuluk1i9FKTOrznMlgFZtecWKgbWMxKrzQbXmyGXS7uggzv6r83l//LzUWj9qPw
+vMycv/lLfwd+vnnn/j5fqJpYJwlGbQsT5k4skP9bxHJzeQnXXApcxF9JN3+InuWkG8x6pNPYpKC
xMqVK+xXTB/+XcdcnLQYlbkV/ZMakjvT769ldDIq+nwQYhTLUvuDST3R/Ao7lW/eGqFU9oGfj9Ux
t6ZJXyu2NhlAGUY9SwRAGm6a6f0clYbzmZy0ryGem3uG5ALWaCEeuF2MQKWU6AivemyhEdkQ6kvC
DzPXmRunAHqKzOiqpHpAoREMQ/Wo5pWvuOgZUpEdEydqtn2P1PPW0kPGfEOV2hua8Xyf+ZMAe9UB
wpi0YMV6Xq6oi41NGLHsWJPfdyEovq3dWB38EyG23I06vd1OZl8ddHboX2aNyjVr7S8SlArSVEYa
Kiu31zpLVE8ambk3RfMm6hjyz2iHE9WXDhB1nsJxx7RYwo+wlduclcS4sqx+ExJ8XPseIK2gr4kg
BKfRbwxqENggWL3QCIT6J8ISTrIT5UqLUNw0UahepyYvrm1Xwedt1U+pETmPozFOd2NOvVbqzqdx
tM11r06eL/rsImMCd2VX67d1ltV7XM++p8bQs2mAh71hhtGNo6RvTlsZHd91SbVqJscqw5eUFkr/
uUksfz+xlt4kuZZ+zVLwryCLtK90LWBF7Ibdo6NHX7uOdt0ZovEZjc2AdTJCFFqVduBVWWq/MuJh
/GfFTOHt4lMWZZ8qhZcGVUwSRTj0L36LLUgAa1rLJLLQJ1gZnrwBua6L08fQcH842b01j3JBy4bl
fjkjH6u+MTe25qMF8rs02Vk6sRTQtAiOT3GtrnKl78VW7cmNW0FYpq0xCY24ykRLzqhv5zufuYYX
zrI6hUKnr8cvZvAqiM4XbN5Wxmk9uUBdo3vcXOmJKMbpFE6muAEfGG+AVA1nVjP1Jm+a8b21Jagd
TRVglxOFbr1pYsxBg9S2mRUPp3r2ox2qjebUUvMWSI+H4Euop4qH+sXYhVrLU2HqSuuolQ5s/6hd
cppzJgJm7cwIN+Bj5dzXezRdhDs/UTuy5KrEpKOrSqrJG7G7rnQIZJs+1FkxKBmizCLTnWOfZQya
21KSF9lXRb1xmJpHFW/KqsySpPepeQzw42bIRXWINt1crG2bOHuYXeapNpQv5myoZDaEqHxguhLf
UCsDk5cZVJIoRYmKVnU+sWxK3L62jqWfR2e0ycziA0P93GOr2uiRZr4zWpkP85j1oWf2obldSmW3
1trh2SmkOBN6YK3gi/qbDr9aAFx2mI7FoMjWs22/OLBkGcpVhp4OCZE+ny0D/9hMHolnmmO+gnSr
7xs9qa+pauD6S4fuyWAYhT4sDyc8qFQzlhNER6UUiIaZs0NKcfhIZsF+19VTh7WgNSClqftpjRw7
Rt7uT+tosOfHfiTQE7o8ZA22kasQK7BbE395E9p5fTbNaqUBD35gvGNeHdHt6lzMd0OnDhBnrAOT
zv/H3pktx40s1vZX/AEXHYkZeK15IItkUaJEviDYooR5SMyJr/fKanVY3b4+w/t5sH0ifNRikywg
cw9rcyvM2F4+plFJFmzy6sestIytOZkdSmITqGcQRc192Y3WJ8uSICuEKTeGjkAOUzsdA5Um0RGC
hc+tTnJFqxlenRtxX/rGVlT19BQ7sr1TGekkHp7i0g38uEkjw/kuMX5GIcNNbE/iuEjzA8nauzSO
rI4A1qxj2cHfSc2OeeeqsRDlo3jfWoCi2fz6ZPiNiigs2P3zEibqO4xUiuCGrw7MmzhPvpIldpWJ
pEdvIVmbqZvv/WFuNinpXUocS0/DZZg/V6RudrKp4rXHnemeuQmDDVoeRGGcTJuIfYBXuxbJQTUT
Q5JzgbXgsJSD5Op6r7wElwMHaOO7yYzsap4SYt6eM/zImHC6ONS/r530TMhdJRRlKd7jpYy30iQR
aaEB70kDG+26iWTyai1xf9eWxRVfcoAt7RGUb9vmjL3aPy6VS+5uDpZHYSK8dUkLoA3uyMI8lNfu
wZCm8IqAGYJnHjeDnzjfY0XXheG/b4NWSHKemcUqypExW/Twu8RwJCxFd/rSzLQ5HahlVy+Ywg0O
rfc6YGPsoB7gXrhBcWR8aGZmZTB4YMWAfdzUecvZRFsFPo0/M6qq/SJq833CF9kgkBBI5ZFuTco6
UAdsSkqpkfucpuYMLnKhDB8W10WYR04PggYHEa1tLogrrypAIhs/HZ8mciFfUEswlQaOwcqrAAUW
napWhoynFxF7WAm29E8YLk3AEzQKDzw3jXXXi7uOYaPrsgyP8AI1VkMUZ/zrHHb1MHzKFPAoWC0E
rL10Tx2aGvHCUHAYGNccy4wSc1tzOrY1P6uKAwKg3rCLg77YommWaxFEd7jJOcppNxzRv4NVtYh0
MzXUMvhAJbuhhAQT9xT2LconjMVF5V3stjy+p2h6T1LR7I1ReOdl7Pxvpl8UOMiNcXG79gn/3X1e
AiYjlEPzMoyAtE82+AGc0n0w+MNWkkkFgJUMJ9cr37Ml649J5sdkEFEnxkHlh2EpfA/5Oe5OqRUN
WyeNnWsXV/XjIinO4g1xFcmyJzNurFcD9+8u5K2crGwzGr+YaWocimV078qG2SkrdXe1nck1cImH
3HNeZmNyVmToiy3ONgFh0pOfwiBu9kMfyIcmwFqbu4bhMRl9D/KYR2CcJPugC9G/E806q4vlLiGL
cW7cPP46hl1K4pV8b7MUktiCu/xwZfEpYV8aIEDmP8N2d3e9CSKLr0+tvMy+H3mqbpvEfIs6x1jR
1k0esqa+I2mv7mdvvgOy43wuZF6dZGZTTiDQq4cwwx0Uu+itHdS8d+a0fZsN9LU4pM9S40cc/Skb
dgU+2AR8i6nl0tzF6Fu5gy1SDHgmg6s2Lcrgyg+y5RSGijB1XJzn/uzXJMFWTk1I1SnqGD6hqNeJ
8IvPmeFVzxyq8nMlA1711MG4j015kD3UdKr2oR83F5ynXelpxX4W2JW2U22q2TX2SeaUO5FY8R3z
5jx2rGwAM5SlLk/8zHuULoZc4hTmbg4GiGlZ5uJmTG/YqSRB/dbFZp3M5aGh3LDO3dY8gbSsdmCZ
5vchwKtddXLhkJJ3nrvKC+TGlafow7n1Mn+r4Ay8eUhyBI279zJmRZsv5Ec5lHKXlVVYk3k22qPq
RID7nlNYpyJB0F7mhCFMJ6/um9nK1zaoqO00ljJZG078EfWttXGqhaAhi/EMrISCras8e+Dcu8YQ
AkNJdnUnooY36BSZp4XnAGh3TpsJPKpDZBviR8B+5aqHeUGSG2Yn4yjseKUgHjl6tNuuyJ9ojgB8
6IjAEQwBMigrKzsKftRvtdnFB2uOoq1fDUQWY1jUyK5Dt44To9tIKgRU7fzI/yoToeETg++u0kU8
+Q0vpNWk4uxiTr35bW78AiGWGzAwjGJtU9/fRdVSVOZzMEdDFm3gySX1NzTo0aNVUhVh+cmfE8ba
ThHU+vxMOySsP01q5LtW9x+zYSjY/5yUV1nrmQsX+ML0RyL0Ga2TMM39jUriamOAIexXY6zm743X
JB8T9VPiLp37lT9TvxkxBTRljc0xUtGMJjcG84a1xPQ0jJQiZMN/u+68+tXmk2dTBtjxNxr3OQmE
zRAT5099HHHM7bn6aCNh3tfpHBw9amB8grnMXcicf1qgWqwYxfM+nIKxRCKMS3OOiGNsXWh511bz
GTIPSdwom/JJTGi8nk0LFZlzGg5O0XP/TzpAl7K2iCRxhLGmDjJXnOYHry0cJuVd6yyqDklcEFZM
XcHsTZHMG9dTwDN8g79P5E39eU5H5wsMEDgeULpKrD7TYJVNFPla8J27wpOkdl/06nVyo4c4C/i2
CoLrz/MUxpsRJhRuGsCFe9XE1jrrgbS05JpBhuORDBTyGzibvIVJNM1kmjNWFutVR5T6NJdZ9ikO
iv4VA5OBg7AbL6pa4ufSXbod4Bx5jyif7RFUuH25Vplc4PRN7Yrxa7Y2aGwcVdbJ5ygqRb9BCmKF
bwndY9611bWPSa/HxNNe2qQ1v5pNIL9WdfwSlb64c0B30AWsoETYVtMwFRKKZoXJe/bDsnkek7mr
NkSaKv+euSEiVol8J6DCan2zzKhPRiLoDkyC134KPQ9bgFLCQ16o4ksmmuxzkE3RPkAgi6nymtae
q1D/OW+H6WM06Ls0lhOfuzJuNnxF1S6jkIBDzWTXqvV6V624enDWkakkxZ+40+8Lpz5O/AYIirae
1aP0A+yJiozHtY1DTmI4EJLyFSiQDkja1iLSdJxyJz0my5LducmYHkuI4ZfC5ebgz3TmPGH8XgT1
8hlAQuSu6NDzL2crHhrCzdWXnEcFC2fjJNZL5hNtV/XC8HwT7XtrLK645ng90H3xdh0cbiniU6SL
kbAlqWmmIRHtLDLXGdeymvunPsiabntHZ7VYpZVw9RMMt1jJibmOLs1K+bXuqek9mNTGbEgVZKjv
JYghQd26ox8xJF7HQgCSyPJhqEpMj2ZoZAcvYYozrUZDfelpws6kgYyM9yt80sbrHwfRMYO7HQYf
zAY8kXaeznxL2iDY1TGi4truzBqu8v8rHVY/nN6YL0s87zHM5SdSY/PLL/LP4/+mLtz0z19yvYQZ
KZDjlOMQ4v+5hDf/ItE2VO8AeZvTBQSBuzFCcHUmPr4/l0cDlTaK31jk3Y+ZdbJzd2c47c5NzG3g
I5UOy7arwUyNxj6khAUn4p9MZf4tXP/H10ay3ESDBEz+922B0hxlJdjxvjRNe/EbzorRIR3/SXr8
//eXkHl1WNV2bgHvv34DcEFmLr1k2VILp4z/8YxiV/n17j+S5L8iSQLXsPid+r8lyc/9e/KrwfHz
D/ypSAo9OQcMNBCkN1isJ/z/09Y2GdbCR7bIHfOT46eHXPg/0yHsXPnMevPT/ilG2r7WKREQXdPn
t534878nRv5NiwwcAsoC3iPNCRTRvy9q1bImB6sCdR9Wi7HkPHobpTjwTeELhEr7mM8zNfQxhqnQ
uQ4D2gpS4m0d8rao3AImP1tNzbql3jkvuUVdE6XcR8IYHfmMuphT9ukIyYiBRm9ZetR3r9yD50qu
h3Bkg+BzEs28Gg4DxF3oiLeJOh76BrlaZ4SiC88SyhWshDr4YQOdTYfDRLp5Ho+xP5hY1JE/G9mJ
oT05Pjcj3+Rno6p5NkEWsJxtnJGDOfO9dGyIxqxWCf5a7IpGcL4utTAaO1okbUuH5ijrdheGRtkx
961FYwK86FNVWsmnpa/tA/9S9YauuPE7i8fppwAyGpNMvEifiO5c+rmVx8VN411Sg7whhM4VvysB
M6fgJtaeyBh2rUkX++y7Lj7A8SweUy33LvkElmiaxCjPvGHKiuc7cZgLZPLROM5TPalNnhuxeqY8
wYFgg2uexbvIaVzL31vpTPxlZNqglwdTxJFJZ6nMR5nPV68Qactpt6srfgqUhPV42X+eCP/KE4Hu
jObZ/t9PhGNRpGA9u1+fCj//0M+nQuD/BgHF+mMaj6yL9hx+PhVCk0Eh1wtoyvwxUYmF8T9PBeIs
IQkZAjJ8EfqB8efDASMVrovev6B7QDzF+nceDp6jjc1f3qqwGS1aMrxZQ8fHQwi1k/FLLSz12Dkt
zC45zdKEfj01NYa7TnI1t1CX0vkuB0j8c5NLqScBXI6sYgwIxMcdktKhNcsIErnOiy236BgVe2Jk
vU6UkbAnXGbegma5zpzRHiN+Nt6iaApEA8FSqxu5OwOFXxUR+sVquIXYIp1nI0RPtK3TKbflFnir
dPYNfcFut6OZzUTipjo6dV1EUM4JDPk783D+N07q46YHx7CNF0G4LmmKvgOL7dJLNpGerbvQopLQ
haV3P9HTWpXjQNKBxJ5/C+9xtSPIR9QhfYZ3rZ5gXfSXNrbKa8kQQLX155qZwIwBEXdVuSJG/8ma
a+E2YPLjSaKR1uoQT154spo2PXMQ43FqtYxt1mm9cyt2OCzSkHwzIWCbm9mNaM32vvWFFixRT7st
nk1rBuKVOG/xqBoyzSrcVIttPw5W1h5HZkE3iWk9MjPQbVwY31tDpWguQBAfbd8oiM9PV1dwy3UL
iBirZvaTb15kNXvHr+01mnZ+Zr252DB9Ia9jyzEPDmQa33MRdS5TUhEV4lYy3IlpK626vkRNW/7I
Ri/cgYZUu85NA1i9fndlv+ebG0UsrgDnWXtGQlKm438l7vIldAA5UnShv164J7gWMCLSsHrmYW9f
7Tmczzzrp8e0E/KpyZPfM8tO3t3am5hOns+I1WrjDjq5ZEVEHb2GrGI9l89Fm7PXmBfdxbLzZN3z
HYHLlj+1RdZfjBk3OuUT+zmfF1zvDqa4SjuC6LMLFc7lKzXA6WzEGMWflsBng6UIJFgZtrrR3qos
Y8mvacyznUhxUmL4KPjvEzR0iidWJJkVJgQaXv3UbZ4CGgWI4oy9rJp4WS6OgcmRNZwxczHX+8UY
qqsgxrtiLbm/s3LH0esjK6JQzo7LfHdfz/byijPgprAr+uTkZORxGicvJPLf6Gxknk97rvLxziCu
7NlhdxKJdz+OnfRXC/gjpucD0mTZzE2sKhhd6PgdZDOAsb4hMvq1t/QvBmfEpFuuQarELvLPzqj5
krL6qqYhe0zs9sHoixeT9ZpNWDhXbiPFtgqabx1B5yNZ0xdlJ+y5Wt1b6bfFLk+tXpHZscB8okdX
+ielPow4aojs95D5B/HFYZOBEHoYHZppNO4nmoJbEAHxJhPOKw/D7sGiWr4z8MmgQsbuUcnOeXE8
lmjnzO+wMlpBptfiY2WcfC5xqyi1Xkc/IgTul+2+8KXFVfi09CmRV6gSQCHJ9qcXlgtB2FDvN1qH
eP2clbxxm3SXk6ddO1yOKBrZxVMTuPFxzPg2M4NrH+kxkn2diStXfW5tGo7w+yWfvXunHU8gdqZj
y7YnOFGzm54mp38ZTAW5WipQko6ZVHzAaohQ4hkj0ynCjTRRyh5VNNklTAr3UhLG5hDmbj1vCT9l
3BN3DkwJELVp9KjsIH1wk+69oi9yJMKMz5Ka717DtvkqaUX/1jFHsBdsCW9a5rLPcUEcRFguv9Ii
JutfwqooVFI8Kh67pOT0+G5NSArmhHpbhjBdjRHP53HgdzBVs3oL1ZwCK0qFfJYtcyPC43wUVOVD
TXUlXI0hN9XHmE3Eo92gkuCfOlz/CpfmAMn9+tjkY4QPV/XFpm6q8Npn/o+mxtGhzW7upiQokBkD
M2XowkNoabyqrHWIuBxmpLTBxf5rUs/YmUuy7AKrL1lTkjMfcebZ2W14Saj2ms5BjVXP/IkA5x/U
hvyWG1mtWPPOBviDCTLdQ97CjaBTNwfw/ZFE72an9Z5mXtjPdhvxEckpnoZo16P7tTPT9pQspaIl
vNju7z2//enaHGSMM2NEPtF7r/GvsjACZANTtKeahulJqoiYH7sRMVvK/VFRQ35g4Kp4DozMppwO
mnefQMWjxrZMyWsTON12tJzywD5D8q6vCrBoghZ6bax65y6mfoXe7DQI5Ms00ENo0L4mexxHQm+L
8dTwaP8B3p7LOmf56b4fu+5RzRZUYt9TyGngMJuY+YqB5L1DLP+LiGz5LluRvvJOJhk0lcN9Zy/l
QzS64Q/BsXEhqxfZV4PWxBcjL5ZLKeC8Ill8L0vb+3Cr0E1XaWLLYTW4Y7GNQ6QPtx6PNAmYiOD8
oNhFb3XggGMnaQCWKF6GUbl3iNXFh5GJjJl08pqaZZxOT5F0vBfeI+G2wQndDYQeDORgVlMY4zGT
+Nim8/wtR+dweBiBggrJcj7O5BL5rVSJ8ZhmHlkhyy7b14wF94tdNHHMb3Hv+GsrZFAjHGT+4fQy
vzZT9Qz/BIAnpMLoiIVdbkDp82FtOCk/LBJm7LqbOtI9VofFuFVgXO4bIBGv7qSm71GQyLfAccYd
wxVIXkYcxuFqlso4tWY2PlYuzxtgwi3pdKFYQ2krMJm2EXSHwVcN5X1jat7CeK7Azi3RcGxMIESb
LM0kYqpfZl8kA6HOKqjt/gpIedARXFtevL4pjnzmUkQ3SzRqrRw0P75yZsr8VrxGYR852yoVVCZN
1lr2Q+Gk1yhsxB5r2wf8OpAyBq6WERVOsIBcPedh55Z/p6ZenkzamWSWHcGOCTjbghE1mKQNhLug
dbZSuHLtZUBl3QSu5srsmidz6HpqVG54R7CTzoof1f1m9rPm2PlOW62YYG5f2UzqsQ/ioTPXAxeO
r0CbGxbLHLSoVcM8+HfdfriPBH60bXm/M8YRfvaTqnyv467eAcAdiw2P+KhcKfKexnoKc56IRDXE
MfWFfx8ujv82um1xaJJGxWsrdmnoKVvZv/sTyZE+Mu2XsE9g1gelPSOVt4QhoOTVB7r+/Mec7mRw
yOxEXbkJyhGkX2K+jyyxrpvKbd7Q6/onN+wxx7PZEq8D1TJY2mIa+F0SnYZT+OZHKHGat1HpxbqQ
kEVf07CvPsMe9bqdXSXzeegGinuZYSSbpaXHDpMgP2Zx/iiWIf0qK/8Sq3FTJyUZ2cAg1jtgN6s+
JAYXCpiyOmUWMv+OsN5YD17B2TAwY38PfFvP+Laj83vog9vG02liDe73Meqp7RkrE/SWoqiTij2w
7PjS9dZCAHCJjlZWjPvFcfvNAhqDPLMY7qA3IPUCh4LJM7TrdPD87x70g2Q1dhXBZ4/yXkxO6XfP
qaPdWAM7XvHTBNbatM5wn1gzwV6OWWBHIheRF5xiRvMsd7KPRoQYsMhR1aoxkoJHiz3d1xjJX4po
Lj4hmSegecAVt2Y03LW4vPgyuRecmdeh9Sc4I5ZTfAoW0B6Ub+XApmlIyLCy4vxrF/hmuyJJwjU+
Sd0+ojRleVtyEss5N8zmNBEIu+PfsLizqKd8i5a035Vp33N/l+MuDmmvyiK2N1a+fGkUIZe1aZnt
e2xL/9GWErucS/N/bsn/UiFEJ9z+4S15857X/ft/fQz/9Tx8/HpV/vknf16VQ48eR2DS/ggJ4f0R
z/tTQBNaQINkQZvN8S1Pa79/XpXd3+iSWATtwEE79i8ymmP9xpqshSALZuXfbvtbtwjwLzdlgoPI
egK1jslVS2tzf70pAxGB/hhJ40wbZXyC8MFIotO6x7JYGDNqeM4KimVXu/DIVdTOsjU5AwOgD5IN
PDyK1blXnm32sNem7DmzpGLkZJtlFY0lk5F6MgbbvI+v9CwOTk4vIGLvcO041cs05I+ThVdAUz1Y
G6SR6MVxpMWADqEMchHonJzXJ6VA65nKarLi4+Kv8fDKC2Mn3afKDnEK/N7ZYFEyEW4MKxVQAad5
ze6Z5Gk/PKkQiSyrPXdP3dKpIKQP5ZXo7nCqsX/OYMDHnldjme9H1srY1KywuiePS0I8l9ssW/qT
07Kc3XeDjXdRL94m5tsJnA76HHwgFW3GeSaM4c+S3D4lUnVYRCu2onHg97vSvRNtcCgK69oIk9Jd
H5r3ZQ5eK5rLTQaYgGMqAP48ydVKSuJQvWgAd4aknYKKx4WM8wlvW67jHNAdP6zyTEku3/mu4Z9w
y6gvsB26GjjO7mbQO9VhrvAZiGWA2ORg9CzdSm4mlbyEyrQ+T6XrHWfHH18rs7ZYjyQoJJRdR5eG
RiZkuTpJ23BNZs8U57GK7OW5au08H0hG1YHxLS9m01+QRwdj2Q1el7WEretuWQu35uJIfIv98h6p
5SohR184eAj9ppCc7KDiy2lfAkw/WL4777lDVxSDScg+sAhB2hOqer9SqVEm/SpYOps2Y5y6dzTe
BUMWc5pvjXyBCt2PIdClbHDyCwqB3Rgbo5zneIH72i5te1/DFeXhvcprNq7cFf+gjiJTM87VUnHz
qmA8vNZW5F6ZTZ5SZiI7YIcZOe8ezZajXp+Xe3YcAh+Im7+M47QLo0RAy4RpSq0n7BQbIJ8Rhjvx
bMAfCqA0hlnBC8CKuQ9YO/yeYEbLzGlxi/l+SivVyB2dpoondiHML3XQzE+0+xeODBnTiDoxl9XE
+OJ5k5ou9USDmmW4TdVovCS5m+Yba/FLteq9cr7PoYSQjwnlh7vEctnU0oqu3OINIPy+K5sVSZrk
JQIaVV4MkjnmmjCjeFjGyRt3BVz8aE2DkEk2YojVSWVmwpZJYWzTxbdZMQoG9dxGCfKubbTkdFON
MXOlZ79RsbYo75fxg0yUfPBkGmz7kYCYl5jVtOcLEPeLYBqhjCX3mapYDimA+UcP9/UlnOU8rHxp
OvBaMWmLFdM/LS/4LDomAa0mduoM7LwOxMEq7mdULcPkCixMwBD9uOQlNwS7V1iQibWF4dtfh9Gv
HmXQxHufPn8C4ushzMb4U1Q08xm8ouWupBEvr//Rjf9F3TigYPIPdOPqg8G1v7RlkI31n/lTNnZ+
Y9M7sH297fTHW+3nqzAIfgNthCZh23RmkH/xjf58FZq/sYvmUzb0XYzI20r3n6qx/5vP/0P/sZ9i
87+jGmM5/i/V2KYdSZ+H1Tvmtf7OlxnQL9MlmUGy2cu8scFmvkOOoEk93FrVya1hrXTZuhsMetd5
zICHp8vYy62XbeqKdqTL2hg85cMSzdVbeOtyxyxmpSv+VElZmrJ3yaPorXQZZ8Z2sx7aWys8Q7O8
J30eLMw36N44JTxvn3rBs9/mxbWdh/FBjO+lrpsnunje6wo6a7m00ZexqBYkumZ+J1lOXz29ddcN
W/fY51un3b712xuPqnvCuZaPd1tqAK3VRhpKk2KZ6dJ8VITDPUEYyn6DAKu1cVsrcHgxBHTpWzvM
6MoFmb2XYULOCXptcmdnuoPPFY4+vlEVlFpyXdNvuqZ5pdG+MICoBAQX6vz0QKdvpOWo+Pcpe51c
79WZ6JZ8Uk0Wv1uJhVacWZAx5LDjysazZbDEetYIgcWd60fyAnVIyZ/6J7zpyd9j1OWXwC7nJ4dV
xV2j+o2CUeD7E5RLIILrsRraleco8Bip/2hKDTfIwBzMbE4gUJTBo+eaJHvoxD7baupoiMEtdCZl
H6KlMYtVBbzn5PYwnTNWZM7BDbawdKaEhFFoBMMNx5BqMkNwgzS0hipeoHwMz7yj0BYGE6jDoPkO
qSY99AYRs0bTH6oqNO6mBf+wr5C660XR0J/hCC6xOXwpcl4bHAXK9m6KWnkmrDX+APsIaQLhBeoE
KJDkYXSqYtsQjM6odIXEzUwCTvcIvCBiWYnK36WmWcTdLN19nLLau7KyqXvLMtb61lMkeV/k0o5p
7bJofODomF5hNNtfeJelT+Hi8rfZwm+fzYYcPO8N52zegBuJZm8gDscESQFyWD1kjkkzOiiyF2uv
zOZXo4rbE6M14XdCzX67826ID9PWuI9Jkz+wQugadz18oK9ZbHuPyQ0TMsInqHgtL/k35wYSYc4p
5z7L8kioOSNSE0f4OeafUS+TR3/OuvtOk0n8G6TE1LwSFrFAxHsq5pSleSaBDdmEVj6QE0PzTsw6
du7l6Az1lsBIQ43fR2BHaeJT/nWuzMzRPA86bXx7ZsI2zSkcU8H/qSsz7jkzhqPKPGLF4SyKuwpf
qOqRY4wes3girB+NLGVf1TTa6pQwgH2Qk/doBqyONg4wCNtGrlROGwJY4NOz7ZgCe2XfjtdbAe98
4w+0T9Z5Y9Ukujv3eRjcoeFwZPZr3bNdJ8goFwfB+a6n2rF3ZMZBp+4YwKUkTJ+Pgl1gkwlv+bxc
o46+wCqlMPN5vgm4SPcie/TTbkHZdRrk7Wdn6YBjFMj6lUvDVRqHaWhfHESlJyMPwpwwEpqxjXg8
xpV3X2s9GToq5wGtMTdDqZ44MlnHQSvQtdaiA9UVT1NrE9H/qVSnu8gOC24V/CApTa5KrWybMrkw
goVDhuYNN+xuzE4cy/gn2YbcD1ofDxHKPa2YM8d6yjJsHclGjMkaDP8Yra9rpT2hVXWMtPpuah2e
lbjuIUWaD7VGPy02gVSt22eLGZH3hKKhEPUrre4zEsMPWX203XjuF76HUS/O2c0SMEGM7USXfJ5v
fgHGQeArLgdYCS4/sS0O2FVolyHCbkAIffCmLHvsMSKIUBHAU2fWVMSuFPXzmIIBK2fG2CdtZYgp
HzfWzd8gPh8cwCjlhNw17eUPJwRPRJLSP7U20Gxtl6gwGPeWtlCoShNUd2Cbbnxa6ac29p2Uf71m
eSWm1t2Dg3F23mSyJDQ4Z08bNSJuLQLj2ryZZb033IqpXrSfdU+M66Jufg8jtcxWahNIKhg2hLmI
lBH2Lp4YY5sevLD98OsEJnIam+elDOWWCWd6FQ0kMv2YlfhOAb9+n3zRxhvXdFnR1QbVoq2q2IvV
pdD2lRrN9vOSU140CGZcrDB9cltD8pHA+GrxgfAWMMMI7ZfPYxFFT662ymg2ZSu3Fmpj82MKUeM2
ubbWijl6T7TZZmnbzdIGHBxM++ppU27Q9lxve6dOG3bzwK9OZogvrjbzWPpFrcnmiC09vlIrB1CC
2HYNjJBL5jCrna2WcEfVs/gBqqq6LNO20/bh1MNrhm+AqcgzxrgDlYvTKCFNX13AlBupjUg49jYb
cJiTAFGSb87NsQxr0Ch+Plz5JSwuYS2Kx8zVUTttdqba9jRN8QgWxYGFjCVaanO0COxwYwzaMJ3M
N3dsUYxMI38uta3qaoO1J+y5626uK49D7cAShF9zr6p26ubQ0g3em9q0NTA7T243qUMVpPPR63lF
EpPxjgZTQ+Yf1d//ECL/CUrEJAzFyfIfnJPr6W+H5Nsf+FMwEr+Zrg8G8qfu82euwvuNuLseLvJB
9vxVLLKJXABe8B1CF/qATEbr5wnZEb/ZwEhc0lu3pjkS07/BhnRsICa/5iqoptvkjTxO76EgYWFT
dv01V6HKvh8rPw1OQpbz2ci6ho1DK7/Otpt/lNXILvjN0SBqjLuR34yOm+Vxcz8ivzMeUYQRdRDC
x0fH7qOXfOHjfZbaPkl6uoRHQBn4G9yVbWMtb2YLqIwt8qv/otx+ehraxib1yvxcdMIlKD5GbduM
cghekrlGkFhuvk5/83gqbffgXhwTbQCN2grKbq6Qd3OIGH/zPlDviu8V/lFcYCRl4Tx+6ZmwuWKB
4TMNYxP96LX5FBvjfU5pAe2+SrNXJg3kO0iK8cscw2mzYJ//MGy7YSIjdqVctbP/2FDh48iv7I5P
ejzfL35rTpRzHPXDLw3jqa4y2hD+WMaX0bAge9xctBh/itBKbTt3VpLlGT3Ohf0HBN/kfaEpfyi8
qNu6Y5S8svgYz2s7KIN9p5MwCGc0b5WZJA+cGHC8hjo+pFMR7+MlDE6AAsa9qOfG3rAP4z2XTMGk
ezhyIPCVQhnH77YGHFc6oJRnnTr8UKagkQrmzqc/WYxY9kDk11aUy9MQ5ZrDZ3rLijyFty7kHJ7b
BcteZ20qyChNcIFIG/LiH/3hOvqlPMQqqQ+5ITpuIVHQr8O0LKBTLx6QxGLqT6Yf4KxZM9+csCh6
CJ5V8WBSHhCrIF6yh5R19mGNvj9+LQZAmB4k5oA4Sk1sOFnUzBpnDKOUenXUMwgwZYx4Vu0DRSus
gpnBzBUNLFox00zxUkCDOPVZiXTnJXP8CKP7BwBwNRxEv8iU8Tu7/jExLgcoa1pYemLYsP+GIuYx
UUjZ4yUa5uw42pXcLqHK7CMl5vG9MUMuFVOLWYI/swOd3vpcOaS9M+uQi9ecmtPD0ndx9iIF0b4R
hHOQ1gUZGyITe98c0+uENPlIoVOZxQc/XWty2AptU763s1PRqrgTS6vq9CI8drEvsdbxSq3omU4/
EsufAORrvS8O+DuiTqJsLs+O1gSnmzzYm+ZYHSJWKHaG1g/JiHjrETDtCUs333VlXvLxRnFUNU06
rUH6Wo2EgFRvO61Qyt6MdplWLdHtrG2qlcw2tstNgbhpaZWz1nrnXDtX0qMHBircu0Vrokqro7PW
SYnp8H0fbvLpqJXUKmj5DXQqKS4G6SBv02nVFdublpFWYq2yLbcpYShWUMLpbtCK7aS1W+kSBKD/
usiz18nhRKenvCqzQvBNtfbrZVpfDLunJeGDmSMQLwjFJoKxVwT5B/gVZ5N5XrKq06z7ZAxWwcTI
7CO3ojqns2s+Mz3FUyvQqnSo9WlxU6q1Zp1p9Rp7nPoIgjY1o5dQK9zQDZFDyV5miN+eVsFLrYf/
N3tntt04cmbdJ4IXhsB0S3AWSUnUrBsspTKFGQjMQDz9v6Gy/VeVp/a9b7pXu52ZEglEfMM5+4Q1
Hqz0e0hO/+nt4TNijltm6CgBxkcdIM1aXybs7jJrN7+n7mZqXp1lEs/xBKBumc6jCi02Dp7/BVXX
9mebOhUOecrwGqfEi5UL8eoWdrqOM2r6Scb0Rn3nPjJj6W/k6OQTh1TLmUKZwg48sUPtU1eAFXnz
I3Wrw9tEDBGld2Bw818Zho19pYTY9ww6T6Oh+RMdZTRtQ1PBoCj1IhhbgrexmtSX78QocFLLUsz8
0B16GiyDw3YKC4U3qe42+F51pLV8KPcjDfQmVAh9MLXlfNomE/omoAjzPxPCZPjMrQHVRTJ1UxDT
Fp4SdCW35AlgnNCJJh7KTNGIMLrWPVmuScrot03rFa90I2SqwcKeib0tu9cUBoBp91gCs6m8NUh5
QQAQ6Y/4u/Ovdhbdm2tE4sEFDXVP7mwEja7WtzlG6vOgOhKDddEucUoa9nbPzDl046R/SISFVzlu
rQ+r5ZG2rHo8oWwoz54h2/2k2cZt29pZMEE54a0a5weQiQtKRDOSC4NsKnOatROoz3Cvx3YaDNC8
ce94HJl5dGv4bbpPQi3BL9273iobPBfVhRWtrbRjVAI+UB31XMbbgpEREvo8fIpxgsWrQtrtO+Uf
822lDcnJHLJ235phDTbUmH4UXZ+xSpHq0Ros1shh6sL3zRMiwIBvPWEHNU+KVeWJVfKAaQoRMM9b
HV9tpzceIBmYW1Wlcj2PNcopBxLmi6xle2cpZ7qL22oJ2FxOe2706SPOcB9aMSRk0nwhMeG+xElk
QvVNeSqPdtPdd/3cpvTnltF1r3rtLMUtKfdGpr/OGuqgPc7qJnkR9AIlTUvl9NxEmY7jT1VwtlYl
LtJNb2DNJi+WzY3UJ/XTIwJoE2YzbTCZee4qhrsBe7AZiQYhd2M36sXjOE31LmEFteEhZQiNn3JN
pFp+by2TJLt0j32kyXXtoIT+3xz5/zRHZqKJKPhf18c3cDQ//qg+/u2P/K1CFn9hm8pRpbOOBJZu
UKX+faVqYlcQJuUuS1cB9ej/z5HRCP9tbozaGBmygWHJcqjuwKz8F1UxQ+h/qIp9RmCexZbX8mA2
/QmzREijl6fR5NwUplwCfRzXGNeOgRYHr0Crfe8iETMwFcqKZdVGviMbusbWNSYHquOpfMixsWsF
ol8HR9JGU0TChHsv5Ilmbjrg8nKJcpSXLGbD7G5JqihIa+yI8IoBAJsu1YFoNTybLCqJcz8Nom4/
s2i870TiIlEyNRfEueNuc4HFdtvW0VqaClm+p4DPqS4mI7jGtY2AYeFdEAxnNK1+KicjtwlvgSK7
cuHotfscanl9B9ske2jq0H9rc2XRtXPpGrxkQypvHChrDJRn/1UjKLTin5gdtZkgmic71Jc6O9iZ
kDGrSrzbDBjfW82odq351fiO7ZAbh552W/UzDkNset0qHUzIApUVE23cgZbdZarIDyn++3entetX
s7UYFxtV4n9WvveZT/PF05sUhWBWzAf+R3geese6TexE3/u+a2y61PKDibkk/x3Lr+/7tIzHQJ9n
fd2NOBtWFOF+QXB2xZEoQnCFo2EP+1JTxV2PpOh5iguUKc087tCGz/d+a85HLsZlIp1QuCIr0ZJ9
nKfJT54H+z7NYJNsBoDKt1iwkU3bTrNvq8lgrNuVj7FyKcG9vrrjinWDATch9TBL4bOwB/NFq/JW
rJzatG4rES2oLMrlwkXHOiSGuslxBw5r8mT6jWHCm9KW03CEPbO1QCLuc5GC/iI/TL1rcyG3XpJr
O2yE6oDJRH0yrnYPcWvIB6XP4aXX6upUaVFfsOvUZlK0lDMYWKEH0ZkOpedf/zdzPzHEZ81enJIE
MCP6qclB9EXZHFMJnbw8Mtsb82rtdmGd+lt04gxW4MVg3iMbblQbPUaQ+Pm/E/X/cqKauvj3E4fz
RzPnH+UfZCp//UN/PVNhlOLHcHUOL4FJixXc389Ul1xdX7exU9gccotv62+rOcv/i8uWzMPsxMn3
zSj9+xHr/oXlumWAPXUFIrf/Dj31pwOWf54DXcePCG3PN8ma+ePYodT7tCniDDBoZNiK2booT9FE
9FcBmTuIItv+7W7+l9i65S/8nSpm+QddNpE6NiQyX/4hx6jL/Rg4hDPvpylt7nXgQmBnxv/kr/zT
NGX5V7jHGKYI8nP+MWqjs1uMUzbYqBlnL+upqb7PqgZgJ2Laja6NrMjbZlwz3NeuLdCRp9/dqv/E
e2r7XLt/+jWREC0qI6I1+Gn8hR/4O5tM388eIB+3Y+1DS7AFtKK2uRvr+0HYHnVs3BzpKYgVmiEd
GysZWiGTF5loSYBJzn5gzo8Nuwqx4YFyJpYmMkSOdmPMcMtn/HdzIKZIOHONvNNJpnQVdthytHfe
PH9ROWZXK/WytYLBso857ogTgEFSUGkCmiXgKxwK8kllZDAxX+ZCGDHwme31ejIeHXzal2bMjEdz
Gqa7zupDFHSt/PAKdOABNPD5izWp2uJwGJ7znlSCNp3KU2gQi9WECTf1WJklmyK9eo8TwkeNSOcP
jlPin9oaY5vhOOHVZ2rRrYdW6tWBj2rJbjKoLchxEsLaUQnza+oupEGws+bjjCdxjZUmvrVrVZ4q
QQoreyQTu4qbNPdVPtD/Dy6JI4hOPXJZY3VWZHruQ70Y11aIoDvrzfq+LbrwqHp32jlwbQ54Afhx
rG54TvVieK5T5Tzw7TBbb3VzA+AlD3ra6c+ZHUcQMUAIkrGcn+IurN4A6vLNwOLR97gjeYfGJjxa
XemfHHIy9vQ689fYy/mJxKD5ifa8fXHonU7hFIlDHXXGY5+r9uU3UG9V+aei8PhEuO9YkYliZOrv
4O0DdkH0ZStDtorlYG5QpSBldmJ/1RtY+dnpNp+CZHuElgaG9ygFzbPXJuLeS9HXbGN5nT2tm3dO
0ucHVknyMrtyhHadYlAhxLYpNzra7INsPSoBBXXFFdq004wwu0Z0ClsH3fMF59NCAo+GX5kOTwtU
bbYtcl3n0DCq92Sqh+eQdNSzXw/8VUhqd5IokZUx8Rv7oyYvIbc1np/avtUifQgEKtuNI1J/1flx
ERAUx6M4kHj9y8iSeceFL24jwTcRDr7H7ELOayhiGDVyst6+RlrnDzf3bQA4iOLAVmlJiYQ2DK8O
YZSfoDrUuRzj+ckkNGpHTmxGQEedbVk5dz/1lLRpkhPGdRzlaoukHzx+xPdI9cNHvTyi6NWGXzP5
J1uFbJmFt+KbEE4172h15i+45fItj9zwmLfZ20hQ2BF9F6NM7ws7qT6sUFsx9mjDwqQMsN91c6ai
CsP+OTJ5NiFXZsnO1CtvLQRUvNAdfnUozS7knPFQTiZS5JgvynG1botEXt7KwhK3fjfatz3EmMcy
IXy3tx0QGp3gaXUztYU1Vb1bhT3fpJZmP0ze7MmVlnp+QKhg9RF5blsGiTVrzEnZO37/cl7MS8B+
U7tOsyzRcDMPOo9sGF9kq2XXGeqLB76Dz8dgLnVkp0pk2qgn+65inh5M4ZTsbPA0n5JOlq+poJsm
NNurX6Ew+adUn4npZexdXzrHjDzzxct8dL1vQ0XY5mfS9OItMQj9jfbIBEuxTzqllRtLR2J9nusx
tI9jZPXiCvsDGZ+Y5ifDm7uANpVpsUHQ87qulbPlOYStRuMO+rkC6YTCobz0FYKEjifsKLTsrtNb
Jp96ftXs/iIgfWxJHrDvVWNzdrqTdWns6CG0Q4LqajClLi9RZKr4UJjZE0ZnYwPKv9/0Yv6ReAWc
oqH/SSAwMIEy+oTnHMN/cKJVafTyBFln3GCBmYI2jLqfRtLWmyhpYe/U4ZYcFeM4qcxf46Jyg9y1
UXfLKLkIJeaz5sthDsDcHZ3UO2oZA9Ukr6FVSOhKB/ozSFzaJALsDzaunIzkjCLPvyLJJGVl0VXv
WJ/NAQXjdWafsDELzb9J40ieWycdwe3xwtZpYdwk8FY2PTCkg5r5Ik1j0A86sL994VZzIDvLY++p
McBYxlgDa/sdhCAZmFoBbBlk4r6PjAerYILoMH44GaVv5RuTz/6zlePoBHbta4p4Yr5DAmG6YW/K
xN3Su72XpK2d+hYMDTC+/hCNvrGmLqAKtsNlzBC2n1Y19rvIjrjzuMA9WHxccwzRO4I3nfpqLVxp
o8vabTT09Gkxbp+V703v3oLsZgYy3ZRTxMo1z7I3n3g3N3AmZ975oKhHlLPSQ+7gxYE7CIudlFXf
U515W5J9gVdJzleMEBwiOMXQCbQryXt1FnlLZK8CYYbVxzyYk2RHHse8Ve0mitgal0gSV3Nn2Efp
NNOTIuc3aAgCBfBY7sd8bQ1adTQaR31IzIoHcy7Uo4QEFQVG6+8nZfuHog/nO8ixaj2EfX3MiLMJ
HDMveNwzuOSMyzcty/h7F/0uxQHOb6KHRlbe0tvW2lCglswVvDOLcCzfSl9dB22Up88jiUgz/CF/
0LYEGVWMDYv73NC4yxN9PCSJNVkrMQzrCEfLc+5Fxi5PeOKh4MQHb5jgGI+hOFfwBQGRjdq1gAZ0
MWo1H1lfECCNDpswaUY5xS8R1Zd4SZr2v0OnxbgEUMPHsdeFiLMl5tg4yLggqjqJgc3nS351j+NX
rFx7ibU26WJuyN8m7Jo4XP2XLBbnKStXBzBQqg+A92o0p4XW7EhCtN9AICUJwVhJehJIZj4LK3X0
s9GKQUUrg2WL/eYPur4f4wxNBKkvLfTFqUTnG9vDjyo1qqDLx6UukPU9uPx87dSkp248cm1utCkH
1RLObsqMCybOobGG5uTXLWHBDYIAUsUqO0EYTCIZw+fKvp1NAJUqLuUPOlStDRoJ4Z7vBjfcUiKl
qcU9lBtqn9otUUqIZTmcZfcTc99IIPBokiCvZy0XjuQU/irz3FvLWQuvMkMxy5NOmeCSHEAks91T
EMUJG4NY2rcKFNpVQz3Cr5tYYN0IyfDWEZOeoKDIi6GVTSSswjaRm3hJATcUt/PcUxX+VnzViWk8
pgZBmUSrp97aZBxMnVyEEGSnBUVLGeo8TNAnW4CZdV1uTOJ01in0zYOFuOWUNwq4oN6O66KiHSX6
FxFcIYlYX8d2y+XuF5V2JbCgf05InAaPTKWBu1leIvX9U/j1q0X6ULJCO7UcyvjvvsgiBgLtu5Qn
5NQadxyD5U9LOtWw1iJn4NYeOCpZj4QrUty51Fo572IWEM+Q6/ju0Nt4ZaAXzbwjZHS+0ZmkbOJ+
GNdRxF1eUWy90VfjXJuX8tcHNeV2U34wW34FKxLGo1dM85c3SyAXKqw2ZZr4KyMZWwjQdgi4p8I+
c8iIKbn/903EPwmmRBrgQMuxXEZgnEB/7CEa08+qBYa/jzSzPoY+hyHlsAu+lIHIPbJBynur9tYD
X8x7O5MIAXmcD7vv7P/U0PwZpkML89tPgszZ4Mfxlz7y9/1MZSHlSutuLxIqf5zCvX3rOqynImLn
j7OgIIx9Ptku0qc7N6pQ+Le2tYeR8Q7NmAezJHIKvfh8U46yfu17IW4HRjpPIxX39j98cIwi/6H5
8gxrGUHCaEZ2+scfFuBa5g6a1e61xGIs0pbOwyx50XQjJVaq56njKuIBw1VtPGYd6RQ699QxK6fq
IyWyAsslRdC//6G+0x3/2PiSp2TiSeGHcsU/NL4RJkQEOVEL8YR9ZeD7VrhuGfmxB9CGXdP08Zqj
WW1mNh0LipcKKpU0r268vKZiyK6wluojdhG170O7+kluj3vvOZHcQB4mKEJrKkZFna2t//1Pbv+T
B9G1EOJBmMFq47gL4+L3Xz6rHUvm89jsWSumAWJUmW7qgmlnNYOmkkk5rv3Ycr8GcyaAHGbZVjPM
Dy+VL2MZWZuEAPGNZmOj72VRnYfGFG+DlOU5UVZ2o+uF9W6KLJ7ORIaUw00Tx94hdIxsTVAPIPWJ
FxqQerqP/MS+1Y1Ybkj7oV7FF3CigFRbsM3zjYip5vGFjetqOWFM0WvXIWqcB812568CUL69MkuB
J85qOWMd4VD3jlV+6FlKHuKwomanWaYvwa+mrRgY8oQ0Cw/mt1odj0N9T3z0cqb4S9meUdD7BQNk
QX7ig7AyuYHUxyQZKfQJTDY1qMHIIRri4TlSGiQz3zbz98bqM+fY5codTnU4RnxICYpFbWq7aWNH
GTDlXlphjkefhR17YtvsNHRL/EKl+VyFglz6eknQcAHTRwc0ysmaNR//QUhBH651JA5YVxJkLcPK
puK+8dmv/XRzMLeBGKnpGz1OF+JazG8cgUbET4DScZVPlPLuZOClh0gb0E7re7pvjlhsyi96SqtJ
NL0dtLbG5rrwpTpPDY2bFwv5Y077bNskXbJD1cH7lI08kaqjoYhLp3/ukvzdbegf1WTIN2/MrQQ2
JcSr78/Oz9CtQgPhw+fS0a5NaloHVLEMbVhR7sIs5tAj3SQ/dLZXfUyzVn0I1vfU+zmrOl7bbGt1
XnNHJ+qdZpAEq36k6Xfysn0pMXED9DYQhE+cRt3S25Wxn7P071CaC5VPw2qGcozDPCoOTZvStZSu
BXgoce8Lq+mfdQPYm1ma1YfdkqdCXPZ8Iw265zUYOW6ADkzji5kyUAJ5Ii8dam3eYMFp0oUl7Dav
ozMKhehcSMKKd6TV+9JYTQb/T0Tc9SeMPT6VAj51S3e4gler9mXMnVjLmqmcOXLlTLhjCkyQHJf2
zL4vL8z6FS2DdzJGxiyEu/mnCC3aMZldGLFM23cNF+iuxPwfVF45PAN+or0foTV5ywQI6ZS8FBnz
ITehTYY4rr483lK1STwl39ic3w2TK390PWkqiAzYmZaC2MgRlJsh+EtLbSmcl596Ej5DLIQWPBhV
vnwH1giGd3lVp+V81yFTgEzlmrKxqmynpiArB0w8tLiB9Ih5aV6TSaeBjydR3+tlwzdTpZQi33cx
sGNyr5n1zITWeTyqFL3MdSyHj2oZSlS5O9+oyIGnOjBd+34MzYkRDI93re+nHtKqiJh4WO1c339P
fJBqQERCgRg4BpMTdM/5ARhmwlifgir3HO/Uh6BnvscDGnvKH52o6WwZOPLRL4M8lXjzNgOzGcCL
/Go8NZ8VrxtiSJTR4WqcmIV5EdMrXU7ZtZZiIgQxzjDgeZRkfeVOd/UCwIrLjq84GsnlnBS/EWt9
0n3Q41D1Exj6SAI49Moo0+1A9hpU3pRHEFe/MRL0wRuDm86+NTPHfqDg0RsGX0P70qUNE0ElsvpV
WYgmkDOO9WfExgeNSTc/lRqveWg2+UFbhitI0zjW6OjD4/ekhs0SmiBKjSYoVcLfVJgMe2rFEWcZ
/PPf85vvS3LKmN2WVSwOmq790nW1lMvuYuHIC4qlutWRvHw/mlgRtlIwGsK9GF51Iy9PsjKzdW0L
7+R1LVBCgxkawFNmav1SK4+IhxDh02nh/+043DWz/VnlfvU+RRQ7jV77p9HlnK1G+DGrmCTQT720
+EJw1RlkhRSMchzKc0JV/dPyPNfNcgy3YdXegAFgIuknLjVv1vDHuUTxS7AxfIyXqTd1yXIL0KC9
Gx6PhFB9+7Ovw+ojNsLo1u1JMjaa5fkB/bin1WEY6fDrYCLPD9/lrYeNgyCWMrsWZMJuleCaZH9p
Pn7fDQZ5W8fei+JblyOfudMS7Yps99aNNHIw/dH3TrVPGVLPmfk4YvELFvpZ4CBFZ8PEFx87qfEo
SUxYJZg0DyTl5Ic518uTQp5+soE5H4rlO8D9Lt9aqEhy26iK4nw0OM1ENDzPI2WyBD950qvcfNSK
ksOWc+y1aj35FjvIAJlfOMH3SHDoGFp6pgyPEUs9DJaUny2niURS0mYQpyeekGqiOOlodr6lKh1a
/H1d5bwUsz5U7yCTGFCPzIytJKRV6CicLace1ybDZcDPy8PzfcxOwEh2TI7mG/RD0Qtd/YxE31xM
NUU7MYVqrOmuYWjzxN5T7TWkFHMwEFt76+ocb/HAe5T5FreWM0h6PItnTcM0MAGMf0dhUiSHUtj1
ccTK9gEUOtlZOh9KQwTArfIAe+cY65l6ae3GqlEtrmJGJryTDdPpsnPnMzlaxiPm8P6Xi9101/Gj
r0oKPIvoNpoQFonyR1s0lBw1ToADOGSaGJnEt6Zbvg+DzaemoH4fiJXlVRkyPoMuJ46thI3/SlWC
ax6ddMilrFc+dUtvJ5dRg/G8GmvKCTKtqCDnASRtzxdOlI46ZyYj9e//8/vFnIuUK0Yz+ubTBjR+
lVwqh1J1091kauD84jTZVWPFC51QVUauzSEz2DzZrGiVTSppos7SUXRkoztvpzb76oWqnA2CHH6/
ZVDstvJdmHSmkBaKYEb8TiouqqUdgwR+4/Hg5um47z3xppoI8MGyiQHCITe97fKPZVXvHbuwq1bf
5er/xNH/QRxtYqunQ/zX4o9zUpa/wJb+QSH91z/1NxshC0kPo6BtMx5CvfG7XaXvEpKzGAg9h/2T
YcOR+9uykpwcNnl0N2iELN8EQfl3PYiw2HBiz/fJBqMX42/+r/QgbO7+2NrpPiJV9NGea/ID6qbx
J0GIxQVadKLUb8AJE0KH6xcO1JpKCn5qZ0xykyF9rkCADBJUNPALhs/MMn9NU07NVKgE/ASCqDMv
l/Ar5hipepkUor5nw895ssfW+EHNHD0VE7d9Ejn2y0DhdmbcSqrByCxxm1QIjkFDa+4ZNKUQweBM
Pox8JJv7pkvLGzflFCwm+z5vOusHBPqQsQM7BabjjtnhwmE4+2RlYe+eWlUr6v3cGWGoiMLqf6Zq
boBatLj1Haw49NRbgkVgnGUAqK1Gt4LYtfo3KNsjg8+eLd45sxLuLzDGGNUzvtsHpvUFuF2zrLKN
zMPkycBUjDCLCi9oErhsB7bO1FY0jA+EPxD3QV77zpzSn3ntk9ThJssWsk6gSA+muSNvDxiBld05
oFiwW/mzdWYiFhZLVgi3a2kR+tOgGNp0hvYxZYIkDh38CLW0i3+SwfCm9s2F8cVpt1axW9uQELT2
aui5fR6QWm6MrneNQw/Vu8Io5IfPqvDcB+Df4WPTzaZ3aMLOWjIspJ1zdQsYKi7OmteBs2cD+ssN
MiCIfAZyWNX9VB4dAmlvOon0ruwL8NPcMCGLtHkeb6hnFypCJOONizXkWpeRAI8SRkWzzwym0B36
k5XZjQRzjKpcux6ZioFAbbH15jAk3KwwX6WyqMZVq6lHP3cRMXfR6CZ7oelIl5PG60sEwkhJ9E1f
UsHg1GfC3bY7s09nvT1QYpATU6RkDxkfUcsByTeHadK2yesoWhGYFIzYMsNxM+lhuXFwEB6SQV29
OPwG/S12tGpMg8RmuipIF6YcAE7d9EwzVrkibWfV2iZLCBUOTCrZA5Wa+5jh/Yb4eYj65mzPHsGj
2CfdhOSPWiGoInGEKjU8ulm5LZ2sfQJYcz8hRVg1/DPbSCEXKob5zdBHtXXdJER8Pj/oedoearr2
DVO89FQXGsm6NlJnBCrm0ddw72WtQXabRoR6QZTBUfQ56SBexXw1n9VBr3k1TSc3n/zZfC87j+0G
XoZVGndaILp02Fal26FmpCE+EPP8o6ma/NgkcL1rx+3XShX6hjnrrtL8oBWEc4IT4PPRWJ0UWhlE
teZrK8nwB2p+/MvmUqPNZWEQosp1ap3aTzSMm9GCMMjoCcss7amElD3LHd3LQ5eQaoQMygA+aYMm
I5/qjp8+vUntWWtW4dTJAyl9/S+qiXntxXhlXV62fQ1cL3OltSojhRCgrg/laD/UVn7NvOSEW27n
Nz0ABlM9Jk63q/TWP7rReG19yhNVmMR/z8Bq+fQjJw68QTy1db3z5umcsgJimtBPWxhv3WYIFdEA
oXh20G2vRmyNa6PIf+WCdsAsRweJeoygVkM7WxtG4HeURwyKOAQT74zVESMtmAdyMnyMbegZ7nWW
a5sCSHrgwo/m2ZKtUfJ9ODuzLdpAi33wO03+iUYrWbEt8Y8Ox+Wxb8jYwN6cXmK/S7n6kVzzVhj3
UVzfI78lzIxfSlXlZQJF9ZEvp1nWh+DiPALBb4CQiGti1g4EkS4O+MKarZyk/+bW8auutWxAzOkr
7kiaj9y2Z3cBYJQxxxzYWugfe4gVG9Jt/XtcKXRMyvEPRHJcQ6e5H4dO33JMeDdVqo3Iz0EZvXCu
9GsTTuCwklaXXmAeDajvMyJo+aK2elX3Fzuy46s1Tf65mfSrarRuLdLijTYd/L7f35J7vy1Z9K+m
VAJZLNtr6wD3InmMEZ6ebhn341bTKvGBAZfRUMztgAdnygx/l6TdY07c79YsVPgwZuNZanUTTEaX
Prla+mQz8FqB1/polf/qROyc2PfyHPeSvTs689gcMac1h8pJd0gLQz7FWuAwjerd6DWfpT3bG7tR
7V7vzEcZuhkPMOQOYuLz4cauR/0SG9a1JzUyb+NnJzOZNDCA1CsBPYqC3NF8clehglqCIKzlLJWa
d+e11g6I/HSd+OqKlRwiNjmO8t6zMDJec9tz1gBCedU0EWKTHM7uPGwgDx9d4H1be6jNm4bV5qoe
ZFJD4qziIJtzD7d5rw5x1e07mR6HJMx2VMRJEPkaHCn2VlxmeaBC3115I+OGVSV68Sk0vq9FvOhd
ZqWL+7hYmja3qc9shbQAk3C1YaMe/5CTgwHc7E/4VLgTxvzJEAgP2ev5g+JiTWFOmk33MMztpU7c
4hOmyd735tfUzfLNwO/jTFmVBYRNJzfDzHiqIXBFMJs1cczY6jLRQjNvC2u57lVs3NiJjbFUIyKr
7SPrDT6tvNJkZCQCNR0ZcV7GyTQUVnmH+Qn5e9UwVqELDmDilfu5wmFgGHhIiP3oTybzjyAxTbn3
exDSxIo8xdq4XM8MVasFYOnZl1F3zWcgAeWtHoFkWYs5F6z/ZpX2V1CT3sFvM3WcButJTLr8QcyM
BqawKBnc2e5IG2nlxogRRVRMqLhnzc3Q+Z+FNtwZsZtgjh67a2uXd2OpYR/LtHvoe/1tNiUvLVbk
bT851ZFV/IvXivwRdMDRhDKyMfj1Fjdu/c7xKvZLWM0HnqtmQ8BFg9tEIzmwGuKdQ8u18jyZBUWG
lyVphzc/itpNqYM8jIYxeyZbEIPX0HpfTs/KvLclLs3Yyj/gJ8wP7qgRv9wTfpXZMkBH4z7TGuIz
Ch09MN04fWSIpOP00tud7+bFyrImciDQao5bvjCs+JNFA+sxFEihp2yihnDQIv0pm+zHrGvu1ffL
4QWH7Eb3+/hCs2YDy+PKdlNpMARNGhEHUGzESupNftMqVdHUk86i2jI6G2a+77Iww5jr0gD1fnX1
mN8xWvbi/h69gbdXrlO/aMrfV908PQ4tITuGnxB64bPbPKG2+Vln3ienc76tWXqs+ybsn5LUQBZs
+TvpN+BvRy3ZhNLhgkh8B6crs5AYRlUZaFVqXkracfxfdn1KjVatgBzPJ8TO/n6sSLpy4/oTAs1C
6ssT9mxywI3g9e20seBLwCzuxjjfETHVboE0Z1xerVYiMfZJbXVme5tTCz7rY2PNTBtzj1RxMVvY
4CzjR5nbwP2Ij0NEQ1TIKsQfrBk5BUPPZ276HJYKsA8F8ICZRhFH2+vr0jJvQxoVi/e2bFCgMbNd
F1QeASBUUmmDIjSYRd40/ehus2KIHnCDdY1xptAKMEw+g3M4OOb4swodZ1fT1a6LTiJ5YKJxCGEA
rtRk+8iQ9R3f2tFO8RmhD5DrvKpSJpr9+9ARmWeqJbEEfd7azqtwBSiU+y+r0NSVjCRC2a0Qpud7
qzPh5DTpcCQuYxM21iWNU+spEaSd5dLxyG4rqpu0o1POXP9hVqT6DXVzbeJB7HTjB6JrCqaUcU1a
hE9GRCZJviSSaMJaM/+TsBablTeAzmycGaR0ne9VyXNXsIVegQs3gkorZZCIYe0teTBVwwCDbOWB
ZQE6CJXF7yOWGIcCf6t7fMTM75+mij23i5eQiXNxMzrJvE4Nr1jTqoBo6DQWjpEruRPz6lBhN/NH
6NzsWj/zsn+q5IyQy1H3XUGfYiKWRuVYshaXHSCGmYAuaTdnOEcDYyfNfEb2Akw1L4qnqSMhz2TO
xKhUE+R/o4G3qjxIY8LhYWhU1Skr1FNRy2mLMMkH0BwmP7PGWBuTq+4VIsnNlDsgwUipc8gre3KN
/FTHvbg05ISDYCq/KH4ZAcXtxkgV2VYw0PhKh9uJ5eVWkU391Ig0WeeiJ4pMEFYlgFZSdJPUNGtp
fkZchktmzIot+l34m174Q2+x3vtwfnfxmE0Y+V1t67dk5c25S9VjSP+WNJpLSarTBV1XUFT1GKi2
Adwr9PliokJCpk3Ei4N/3V0Qrq7vjifPcn9W9BuoMd5MT31E0sGm2PYn2lwopGm2HXN1CL1s2ChN
2+U4YT3QqwYJLSejTeW+zpq7OrEQvMQcj3FNfAs4ja2UtLeD2Vg7tI07s7IhsqTpDWtTLtBUP+qZ
98QcxiIUVH1Mbv8Z9tGPqgKdAHz0vu/ObhU+VfizGESV0bumsQjqmTAy6lJBZLknTK+vnqzWje9X
u4zLcYW8C5EfA0RQNbpxEkLep2gYAq1N9SW1CPlFxhrukoXVSHmm3aE9GHBeFZPiSkiJSyNjkKPh
/7F3ZrtxJGmWfpVC33vBzXwHpuci9mAEV1GkqBsHJUq+b+a7P31/Fpk5KbFzlF0D9MUA3dWoKmWJ
jAgPX/7lnO+YBq6r2ffbo+IM/jyr+JuF6GRlhSNEXwvMGXg4FEVMfIuXvEqLapskorjhkQUBa6os
4hTaSnkbdJzl/djJ7jAYE6FwqZvt08SI8F1KlmDrKuvqFzmKBA0hbD3l1M3Hsffz48DO7khVnR0D
cKR7OyjtXT0v0Qk0mbtTZf84K9QlTRXcBj5Y7DIxxHcnafvTEifuFZIpSGz5nF31iHR2zmirR7uc
qw0uTOJtzfQ6K8FkhBHosCWC+dlW0dmaoAD1iMSvBWjDbUNY194CVrxJB7qlAUXmrgs8xt4sC0OS
qPdDadmbiKALiD4MRvHbYj3pEfeVFjwWu/fXbp1aWwnO99YVnXvw8vkLyjXoINJj6plzxChqr8se
E5hK5yMcUUKRxuFGFBVlRRsTn50FcJaIC2x8z9qkRYzzsnZKyiC14E/n17fBuO65diJ3otyj69/Z
ku1iN8l1hcSb4AsWG9SNRzgRRGoSRLvT6QZb7uYzX71TbnOEkGkMhGE2/Ic+New9rTATF2tKXwaC
vvQqzcyueVTrHG66hZu5DU5lWwKLzlIWoyEouh6uhTHQfuCybk4eOW/s7/Lk0Ga2ts8QiMWe3zx1
WdNdtZX1vVmQFwa5wv0Tf5JLciO4u291FOtdqvgaq4wFVZAhDc7zcW2MhiDfNOmIAvKN04iZJpGF
ZIZZXEeu91T5Qbunvm7WEyyfVTtNu1KY+2hk3oGNhF7GiWetyOFX+T0cpqT7tlT1vVt1JHmRc6zw
6C6sypky0GdJq1wXTONXI7EDMmTez5R/bcYTd2XHDA9xlZMgnNUORct8NXKlrnut0jH7jnukIxR6
wuHL4KVfkDkcfbu5Y/NJZip4vQ0t5Ilb9FMdDiWCt2lLq8WZLKAEd0NLWKZIzJtF9HIPjYkxysJD
l0H9UdXiYU6No5/2W6yrZKM3SP5odJbyubEJWF2N4+jvZC4euXc+yDma+URDt83ckc7Lh/etaAc7
w1wtZLOBBKZJDZPxKkb4QtRU+aXsquA+jQy+SF9DJRuCsyDef8SNdkfGFtLUWkhWeCZOLMdb2Uph
rKZQNtjzwrulwUkfizD+5ovmpl3kKfPdV0vIXZ2/dqLYk/j4Xek9gukn87YUS7puC+jr8DRFStL9
0gzf647YzZx8+xhM47axAf23tbHO8OAzVPGZlSwpOWxlySwgBki+4q71GSrmnYq5QcMuU+60rrGD
3LL/kFcGNX29miIo/mQKtpuhmQFN9jzJa9xTZDbWgKraqVSbGE7y2BCigTCTrQG05YnomQkmwo4p
TnTFI4vMw0V42M3F3PRng2zEvY2GEqOxa6tjkjfhnc9dDUNXK5RTUBo3sQ+Ac3G7R8N2i3ZX+C2T
f2Vko1pbImbU5tIjzNw+ZJ/sUjsQDct0jpEDtUdFbE3Nc+/5NgHWk5d1yPuDlonFf8+8fv+tunkt
vrX/Sy8CvlJccJ+Lu//98x/b3/4cfas2r93rT3/YXuw+9/03NT98a/ucH/3Ns6L/5n/1f/zHfwlw
K7nE/mYS3+KXVMmPbNvff+jPQbxJvvxv7FqJL+gPVokDl49ZKVbEP81CoEhcekH8JsjEJFlnvPif
fkzTRBTs8RdMcDa+/a/M31G7vh+/ex4bA3KffeoSC5voz0ogBUa20RD8K5KsqTLzHAlet7LTUHIB
uvbwYkaFB2LAqR6SetZkHyZvjV+Y7M2CPt0SGWN+SLtsmbcACbLb2O/Ag7oGdPLAU3uifa2rruwF
Y8YE5bPjTz6JUUjfeAhk1PkzwK/TQHI82CVWBatK5uearNw77bbfF2YQ70OAFntCMajdo8JAY4Xc
Zr8ksTqyGnCv+1bfapc2NtZWPzO4LkYkMvhKxs8Z+kBoXB5JuhYKwX1q6MoBtfJD1djkDibGOB17
80uWLdUrYwH/mjiI0FoxXu0oIDE6j6wCdmAn3NsxnICXCjfIYXugLTrS99oHbPvG17FSzXevJhbZ
ItLpCCNCfYsm/OMoUmpxl8R1v2dzqh6gFY1XaeaZ1mrO0hm3Tyq/pWZFh+qA9WLaaNFHzZF7E5ll
dGrrxfhaupDYVoLN+o2xkEs9J80nEjwaxGPS3WexP3yM6677EAQdegTcQ+oL3oPoE3eFLGACTM3p
uhGZC4ztIYf55ZFO12N+rvnXMTAEmPo4WF+bCyRb2uMzIWk8Vfoy/4LHvTsEGq0tNGR70bjtxCQw
ZImcq0x19ZXSQG58LMSEOl678/CoyI2i74BPRhY5YZOa5k3Xy0CNo9Tz2zTuGyNqfpohlaxVVbh8
UA0HbzUnnJRsAyUt7PCpCfPHqrTj56xL4oyesbYo4aeq2mJ6SgWDAAcieXyhkyM8zBhZAyAABge9
vL+QzEHshbt4QTaSRwzp16NmnuPC1XmYgL++Q08EoFATmZGsyrxd9nUal3eJCyrCph04R4rcRvQ9
/Uoqv7iuOyM9S1ZQ8zq7sNiZq/GccjSiPbzQ2oM+sr8QU6hJeLVD3a/B7lVtFoelXoAiUvRRhwEr
vlkKJ7iPwjlej/DhkU/T2GNOdZVzA0R2+IpeKTviL2rWY6op84MGzkMzmU7LwrR3l2ogfaDR9LhS
oNQzmYdYH2h4PXNAOPaxRtoPF7o9+fPipQvykKKubPp70ZfNZzWbhKXXo3jNGPZQss7drJ1zgDZQ
vo1410iHPSSgelD5atI+/ASo+30orCdrMONTY8b2Fwp+XMrC5qRde2oB2x+V/ucUl+M1kahQ/ScN
+AdzA+t/vnD/Kfpg9tU6DsDXwQCOjghg9P/F0KEBbg3XU/Tu/M2pFSuulki4chv6YQn0kBJjnV8S
CJiJqZfOo8Vbsbeqj74OK2Cwxc6t0xEG2liw4dl/L1oMmSsMB92Wp3Cj2Tz21tdBCJTMZHDocITJ
rpONzQR8u+johKwSBNObrcZnx4w1lQ5ZqHqdt8AoxFvj5zD3A6qiB4m8Y19dMhoIWSWvwfaU+SJ1
iMOi4xwGaULUCC4pD54OfIBG0dwwDCMFItCBEOqSDYFfMAUdrBMjGsGkm5sZQRIhfGofJcZYfx48
nTRh69CJxgzIn3BMoihsHUpRXfIpWh1VMevQijRbED9VlyyLQMdaGDrgwtVRF40OvZjtUlyTvEsS
RndJxbAcgHZrArib25jAHuK5ZV0woBghDUtjlGth1h+iDHgVNp+RQS9shyLPmo0L7sHW3IdBEyAC
zYIYNBUi1XyIStjNfgIZEZVOv8eYGZJqhctqhdoOuIShOROBJk40JuyJxdIYikETKSrNpjAvmIrc
hFgxISuCXmHnjQvLwlaE+TyjvKS/mT27hHjhzxlzbgY1lqZh4NIEjRFOobGSADNvBUmyOwBy6sHF
2PbgCi+647YIUBuBxXEgyJ06tXxoUHA99KIN4f4lafg0orVCuM7Sb1V6JRUt5oUnv3R1JzByWflJ
Xd6Z/VTcAeOFJ4funfDozIbhzTKFHpsRKPs1bts87dZTMSc3vQx6hpFek1LwFgXoLJO362bE4LSk
la3aHCT1mBIsugIn4J4bwdtnPSevHacM6eKWLvxg+8o9phA4HqnlfJB8YK2+Wdp9Xl6M6J32pM/a
nR5gG/jAxglQFx/8K4N5cGOzcvYXuMqkPe5kOGB3XxpjOUQinykXZ0Yq7G23TYctKruY5Xvtm5fd
gvM9wWoPIuquyWHEOtpjH17s9rPIUIyQP8HWQrJUqSI4nIuNZ0z79CPt2NfH81FpFz/6J3XgduHt
UbwbtxkGQhpaObJaD5aYeG6kV8lEd7ZSzVTzOmjbrma2UvcyU+M+mIPgOGiugAor1IyaNcD1BHag
1AQC6wIjaC9gguXCKLjgCnpNLhgtDTFoU3gGGI0FjgkYB2mT27d0miG0sWA6tjwYsdCS4oq856up
OQmi1cgER9MT8FrGn80xzHDXwVYoL5iF5IJciJXGLwDVddYY3bxdMqTZHZuQ8TNyJuiLnXBfpKY4
SM1z6GJ90xwvmIdlHJ1lq5SU1YcSEEQiCZjZDrEf16fmgoowS1/GLBbG4CXRLAmHor25cy+ICeL8
GtYjrpvhCUmB8JylyzyH4fGFTwFqBlgFD36OfCVhWChgFlNgoXO0NOGiJmgQPCoBmOs0Gu8XIdmB
dipvCzRfRvzJqS0neZUul/gak7LpbNXIZpuxPAbaxb0WYpoG9pwRUQb9FaesVGyFhtI12leiOl4o
e6dn1rbl13SYJLktvfcomqi+aprkkZCUeYtyvjhC0anXHsoHcsh1nOUCL67/ji/hNe3cF68f+y9W
1VJB2Bj6Vq3Tv3iX9GLPz+9w/G5HuzDOfDly5StU02XWNd+txRnKVVcToUYfRsYWI+gkP6hq7u4t
Z8zmNaN8RlO1YinxSNS22haLXO7jhXqH/dPoFMZ/T190nXxVVVt9737uhC7dzZ9t0v9P3ZNl6lDJ
/7uO6ebb+I/Da1GDDFfffmqhfvvJP7gLl65IM2hM94cOypP/dBzNVjB1C6MFTX/qmJx/wq4TDqgS
kkbQq2Dq/72PIhsEdjl/HXGUAEL1r0EX3jMQEH7wi1xAOmAKNEDy5y6KaQlcQx/hYlYyGwLsxOTM
jZ5+OCh3vzlL/oF45a4iO63993+jH6x/9JtcXiQg9tOhjeM/aAp/NG101WDUQYC6u89ks5q8lmAv
b/DWdWZ321+/1Hvagn4pm8PiOXjA4Vm8e6mqCFF5RzBRpiHpVkmeZCcpmcWJiviOHM7toWDGj33K
sVE/z9XfvPx/OpxMiBAJcxsWgi/tfdA3O2sfKp9sDogOH2XhPftJ+zceGO0Y+ulg6pdwgPQFJt+b
fM8hUsqYQbaL5uCI8XFyrKc2wDfYS1pQ9Pucpf/ndP6Lb87SiJH3L0fTDoMJ6yyqfFPTJX5wW1kR
mWjo/duDPWKbirJC1IjBoRhlTlhc5ShByExuUIxFTWeuHIsZ+KrhkUg3m6lCbaCEkRsnIzB01KTZ
kRVZgKOjGgImlDTthKS2QVquZCPqcVVQAypqCRIjCusLDPN9NLTd95KEVOKKO1M+MXCt18Yc9MWG
27N1g/AuwPyaWZvenKenOcXQmxDUDPleegqrYRMUj66TR8+YESo6AmXdhxHuSKdDDu06zKwHmxVX
H3XRTY+5eBUVQUir00MPpvDGvb0sR5YF18yDh51VFN9tL3+oEvsrSoP7jjZwPdp+cVWb0+dooDcP
cBTgMeJ34v9cNlm9NPuscZK1KsXGadPxm4qD5uhhAKtnFINJUKmtLTEmjdXo3kwsf9eB4YZXMrKe
PMgHV2mcdOumRZwC3vsbWMrgcSpb0HYiTW+WoIkeO9cGDuEDXAuGaONVlNqwCAacAXm4TcnSuy5b
lP4xg9nQR3jmRKabbUc0JIDzxjkKjh3T1AlBoRc8Nt7gb2KoH2vpJ965NtMUkWNNTir2JqXcj3bp
Gc9xNgDcrFCpbf1pko+VyIZTrhKomhbGhESpDgo95JNTWDTktWA0xrgC9YB6gFOkaCjIKrTS6ViK
7UDLvRuS3HyyK6yihMhMzHMT2b+QyoACC3CTOBuLFz0mcbMQL1eJVegWZMk2LoqFMRHBcTFUeMZK
pO7rpVR3hWrPoNatl2bxu0eb9e5BB95ci8lyDwUgeDbAbrLru3LaQ4h9iZHeswZIWMOlnjUd7DYJ
7k0GEHssZ+p6iYzqrs/njaSfvY6gKDY0obm5UyO2TfiTUAwTFy6smBzsLoHdn7DR4kBYYvcuYcIQ
hvgW6UU9iP0i+oxJKabwdJ6nIbqyi7Bhpjze49D9yEYcDxYRbXub3fGpaxloJ/HQroaeUscIR7GX
FiUg/U1+ANZL9mbdknJUmSGuzMipbouZ5wZnNPkXK4PVzr0VNvNrazCuAW1YnocoNU5d5Mo9iE1G
2zmkcDYqGJEJnvM2jdnwakQRMWoODMNiUT+hr6vj+Woy/PDFz7oSMkoU7KMwHE9TSkikV/Xj2g2M
eN8OJv7XjCJE2tA06RmnNe7aYGW5+Xi1EGp31oXcLkzdAPV4lbLZwW3jevErE6znQDCQi7rOfEjo
wg9ysHBrhWfDz6MPWWXSZHgcaTaFV50NInYIyV5AwdltSFzDweEL7QhNr422YeXHIGZTNstbgjPe
Z7AAyNSH5XsMaTq2eM7v2ZDuOgr/Q2r06apiqkB+qibP4v7/qIThFdyeRmNTN6ra9bKyXtsBZ0AV
1y40/11TR9aj49TBuhSZKo+lN7R3vVFblJ6mf0yK0WKjHufr6RJnE7MaYb9QLzdhnnWSLWI9f6yE
n5+5IS1HAe+UGt55URVTDIg+xmpkPrDO65CxlhmfsfTsYx4AjCRNZp2RNvfkxCTctIV/zAf5MSti
9t+hYFziKzKtfIOWnMFjmBn+dRRm3wizT+mc2q3XS/u1N7HLpb013NY2C4iVk3PtcUtwb5M5nc6B
ixPJLaQ6UIXCqxyX8VM1jRa5dopXNkmsnte5ywXElnVKvwepkT+LsTEfmSnZ99aSuhsrD8Ra5EXa
riont5grxd3WLTm/xOROb0Ux00s1OgYMHkimvPTJiR165ABS7rpRuVZVg5hIGQRviTvO9/3i2Wc8
e2ND07QMt0XrGweW2S5bIO+rJyya1yHge29CJ2VF5HuPeTuJfYmugEEvPApvmJMDmcYs1NwgPvRY
xU7V1DsHhwnMrZuI7BAbUQTAgYgj6C9E1HL4h3j6KLhzbWAs+TsOErBL4ARrxxQ10ZjA0j7Yjbt1
x6J4Bnlkf54GN75xYSw8t6W1IcAF6W9aK3XTi7pDJZJy5jECIi+N1R+qa2PDw5ME1RbgZ6NwhUZh
e+T5OJL3a3HPaKbKc0+sj2YJdyNv+9/qiv8xK/ytWYFa+oeqSC9hfl+u6C3Pv//bdVV27xKPKKb0
z/xe3gsd8ScpxijKTFMEDibwP1CVwgW5xlraIsXP9GxtIvgj8ij4p2nCOjO5C6MdAt3+Z4lvA3SH
U4HVmf2G+y+iK23dLPxYw5mOSy9h8f8W931KfV21/lDD1ayQwf3MWJJq+mu2igVVzxjjm3QaN5sP
XpVZJTvhCCcO4676GpSVsc7Zer21ISLZlYf3GHOVGTcTaJmGdXDVeu7XRUkk4mXik9xA+ti5QgCS
PyeL3ZxJizPfUrDlAAr6jEwwk1RCTU1ibLJPDLf6iIzaQ+7fBMNwhV5Ljdeqdstt3EHuxWClV/Kz
C6RDBDZpx2G3Yil/NolIoBCsfUglabnIDWvMzwPjekYxMcvpYTJJpE198c11TPaUQHTtXeCHhImF
o+5wbDdOrvOBq6rPe+9gqF6H0hcpW8aknO6HxtjLtJebSgY4xieLvDOSltZFVOl3hYDxeXLo+dGh
Ia6cp3McECx80CpCIVAhCHDkfZWnKKE8S5GDLQgFRUuSq3bNjZi1KY9B5D6U6j37FZk4V/j72zs4
Nal7GoXnfOWI4C2lJg7VI7z05dgpqJ/2yVPRlG1TBaHNHuFn7JVfx2BuJkl4aWoDScm1rILlW7mj
Mi0GyGd2HHfAqRMo6BRUbVYPvXci9qJEkLYWjKglnN4461PmeEGkJjkcRYEemEJuDFKU4IzV3ICq
PfINYpDxVDn45S0pHtp2nu5QcBnTG6P7Wt/8Rft9BkIxWjeSYrMQH2CWix1THa+CW8Mq7BMp2T0z
7SIYzvBjsisXRSkHSmVhjHSpT48J8hZrq/Lsnuk5cfYJevAwzsbbdkbRaiZJymmJvmcz11m0NqQQ
V4TtVEBvzGUHdSTbZ0DZRFJPDx3IeNzoRi4psFVcwq3voivfZ/a+ti2O9lqmPjjmkifpNrdmwjAn
U+0YorSvlazzr7JrhLULMmybjPRYsHd+6KNCw8+KjJ6m66q1UIHaVpRfpcQhi4Nd9p/j1B669VLZ
zh2wUIRvlV1HnyNlmyfyZ4sdXhxjPwAQhx9nqmtitOq9gNV8X0K30nIuRse2CD024f7YrzJp0sAi
o0YNIVsEUTC7jwMO6JukCwk6gRFjn10SxK8YtSJngHG1yQgQ4D1iETHRBfd5dOPGbB43ve2eTc9r
P8VTFn5m8BfsgKkPrI4se5s1xF/1wqs/pu1yA7vJuddn9m0oWvJnTAvfRyOuF+A4PP3rbu0jqdsx
TWZRZlu1+b0ShA9WThZ9iupkOanGHs/VkOWHNkd3MNOR7dN0yPZh0oY83+r2TY4ZCe0u4UiRbRCP
YvnyDCzjaZHmbWmluGrQy56zZXDODIFZraXt+Ow0GGyJPpwAcCeWfAEwhlugn5cqWo25aT24sAm2
omyt74bno3DsOBq7bEm7Y9/lX5mDBNiOQjAbRj83Aaht1/5QW8QEIMwdqq+2P0eP6C8jc1XRD3xB
UIinmPaX31Ebx9zP5dqyahbJPd7a0URnTKAamltqYOBwKUDWMvIPwF+xXUOQ8FcQ+9Jd50SCE73v
kpMI4v4Rwy3iDo7PI4ld95zWaHDlDJqOVbCThcHBwJboQ0VvvCtfGVjuIa74bxMw9bsg95MDOfbl
GwvsYJObzDdXdQFccztXNtgnU4CsSB+6QvlHzcneZJzdHwQ8nmIFrlgi3LbC9dghZzFZRs6Tg8HF
85rkhhhm7uy9aX2u8kg34z1+tlHY6WYyXefF8UdabVEvDxXb8TU7o/EZXSN0HCutrmVeE7Y8eNNX
kEbI7KXVfY/Qyq0zIInbKo/b/WRL65PET3K7CHbOA4yLu7l0qp3Io+5Ooo06EUhvfvCEWrJ1SxXU
7KqqjbZt1Zivft2rjT31FXHkRtWhqI9xoKW9sbJFF31HMGUeyqH0XizG/hS+nFpbsj+hK3Tz4JIr
gVW4rLjz+/S9K88f3GvZLNGaK9La2ZEgR6EJ6pM/OvFVFaj6rhFoprrGZNszB/H8LZlR5TuYDNI1
YZzgCs2ZGKxYICFl6uSuSFuQx0XNc7+2ZUNGPSYQMRFkZzmyusaVka7BFKjzUlbjfe4Z237OgusG
Jw8TkjmJQxzIRnYdm6LZIB1LP+ftgEW7zetrr/ZxN42ipdSGtvhgQ7Q6DH43HaspTGx0CTbeXVz3
t2qos+ciqJpnugV1h6IuxFcdJqd+avBpjP7yUSh7JluzIoEdhc02BEyK1b9sGZbwaSsw9tLsjgR7
DlhXvP6jDUx2JhSjLTdGguLOdciHYIlq3jGTQCnm0aRclaOBzKHIxvlELkiRAXbGxuxXtsVx7MZP
9oQ0zhnw7eBTwcRGb7ZciUS4XyW/nzCQsEzuog5Gs5uawfO8OO3BtBce9D5kWE2jaJOdm2TuGeZL
TYcx4DZjykJzHIVsIzf+OJ2JDFO7Fpp/+Rsq9n+K478pjikY4ab/OTL8T8Xx8yuz7zLqqvLH8ffv
P/ZHfUwRjOuWQhaiu87HZsb4R30s7X96lovojqHmz6UxXzsTTse1f55+O/90bLhPWG4l6CKMxv+S
iuinwpiIbdRLBNAylkfIipro3fR7qZamB5fp3hdDXizrMpn6e5ZIncv0rGk//3Bg/mKWqn/Zn4Pb
y4sFAbFOFP02qHvn3Wg6ciYbWkeHM8iY6xdid+TjTDjEU5Z0yl25rNxfIlqI12BI1eH/4aXZ3zHi
dz2Xg/pzA5AYmUB2Kez7JYDuUgbKCBi5ARtmDuAKGtkJ4SMAeKABbahVJ79++Z9H1vqTe9KWqL4I
cOWLe//yTKuikuxk6z4vQI0iDRg6JNDIsOurpNIvNxWAH379mvLnpuf3F+VUsYUHu4xW6ufPXNYl
MvI6kCTLlfKxtHwQBwUUgR1+7uCpBt9zthOLF4f2Dvw4xov75tZtss8Nl+PQoLHd116UTofWUGw2
YQLZrwzkEbaEzmCKE5FRs9gkS2Vwd8J4E2+mHF/L30Cqf56///YxXG2DZ3MkTMt+5zL3RxIeJy+W
aF8MzpU+t49TTke185lqPObJXJ2mDAf1r4/ez2uU318V1Z+LxZ0XDt6dMK5h4hx3lLhPxQDg1SA/
isS7+LuZUq/MYpkeGGOJG8cDLLLCe/V30Gyu/XfXCnsvQHOei82e7cO7L2/A4URFOol7lwXVQ6Iv
GEb+0100NOLm1x9V/MWJYomAK8s3eUHkhD+fKBAVO5I9e3FvJ8H0gOCfOSjUfUZ1oWW1b5jI7dfB
dPXVacK5JoGQi8VIgeakGfXar9/NX31wy7S5W9LroWt898EllU3QmKGJ7aHhIrG9MK/OsitMKL4l
ENtfv9pfXSQetz2uS/7lOfLdZEDUqZkY1iDvVdvB7JuhvgEdm6pT75nVqVCpfbSwBJxYe3OWQ/QU
NwUavogeW5DjrR0tJ8MdpoeocYidykzpn7tsCHDRu0TExITB81tTrjLHLxFxB0Ss57tffwjxF7cX
D12pbQoeFfgO3l0iaR6BqJsDcR+GKaIWPJfqcDlvpq6oX5QqaBr9kfse5da5oIgFgLvkcAXmoDnU
1CpM7jOb2SIW9FwhBTfbN1+Z08Ov3+dfvU0o8L4NfB8+hfnubRoTnl4SpMW9A2+F/Al9mIFkQSRn
nffY5Orvzmz9BP3pKnJNQBiA+zFzOqYv3r9i0UUyZebd3o+1VZ2crnBew2DS/2al5F2bmlxjua27
CpMwpN0eEBGinZ+DDwkGgXpllXP3ZlVw11Pw4nvT4CJADcWNU58Tl0PU8tSg8k0gfrWDVyGNtPyz
YQB4YfuGWHDuq9OvDyOf4P3H4pPwPbP+tqXt0bP9fMEu6LnoVubovuLxyxJmXtQmxaV8i5997ugB
YkA2qTekHeBQI3fXyYAYfxfEERgJ6MyWCSKGmb1MJRbKgiQS+KywLWO3JeAETOtssTZxwmVjWksQ
rcx4ND7WRhF1G9ODK7YaibdzgIZ7cbsxpcmVQW9K21lojX2WArW1iam678suPvltgfSy8KsbHHNo
5v1Kmf2qZsD2CaNDdiuqOf8KZVVs0KwqYNwzngTe3xC/zToe7aqb43KTdDy/r9BpF9YKUAi9iRmz
eJzigEbTrujRMVChqxo8z6ifUMCmmjPveYhrG1YCrMQxkSg5YMArnEiBGSCxS62hZvpfGoMoxTVO
/S47LNPCXqJBYaKOspkTUtLxPGD67cHk1OBNTRiXH/AykwXr2TAN740RAcMqZZvqsKJEQrgmbrCu
7xgZ5rjqkEuHGz8dg6co7nnsZpwj3syoEQ/LHIBujBHdURoEW090QGWLynFeW8BFybr0udtQAnIj
HjCSPgBB4Mdm8KvxBteRAcw4hHYBPiH39OQg63kyi1j4WjjUm159BTYwna8hBzdnYwp8sYvmioSJ
VZ1M/hFDcnyDqaf76mN8r1aRjM09Ijq1CSySGlkVqJ3C9V41Vf0yghP7hCQzuZKDP21gsskvc1dV
aydpsNvAzt3Jxao+F0HrfKognq8at47fOFGmb1Efpt1qiaNyY/Z8PYiwu3KvohoAhvCGNSdWYRIY
EJYTXJbZMFhSVd2b3bDTYJcY1Y+Gw/7lNJQ+FqIrRItstD0mACYBN3E+V96m8Aofv2I3s8OnIWK0
HOokFyFHiQMZKpghiLibjdktGCGJoP5Egoxr8XazFMsHAsyCnYapix/y1x+qLONIA+CuTiYEGou7
vWG/MpCCn97mY41PA67Lx8lo+cbmsOOhMM8Wyzgv4L4CeD/ZJzNn5QpDDQ9Tsv74HWjk4QGrlm/W
hfebkwCPtNY0waeNDD6ggkQtX71m2Wuexj12D5KLl9m1X0NnxKWXmNSrHXbeO6xdzisJ6sHTKOGw
tUtsH93e5caDGPbs2QVTaRUTgtZwhfprKKf8+rlxeHN0HNWJsi586l223HD+qxNcNPnYmI7+SzDd
zl03cH/mdhayXsPfH2F/7/gnEdl5TDgSCh9pmvyDxcOHv/MdDo6SPKnxlCL3WqlYpDcolbnFBA7v
KmLieQ60Qkw6Lg/1xOCOerlHUsMRweDwEAXFoA5h5bdvmmnTrwNli8e27fmvl3db9D3GOquxpzsN
22a76yTzXXOpRbIc280t4Hp1iKJB3PQL38hAJOdpxlH4OIgFoIBM54c+od2w8pShQih5PHesnDez
rh5nybFntcSH4pLklTIWzm9ApKcHZsPt26BmJrVRSvVpZoPz6jMf3iIsAtCc87Rtgqh5Scm9QjOa
tPPDpVBY2OuxMU5z91Xq4AU9yHhhkhpsJ+mnbzbeSI6FZ1mEwRrmjRlzSbtVaN60DICrM6cR353U
77asGh48+CgPbcg7Ar1NEV5VTbB1RFa/oErmaQ6bzlDbUAZU6e3CfnKoCBE9Nq3inQ/8zLBi+MPI
vjEU+R6XAqfXpYqeDr791vywr+CgpUFKsoMzI6kA1t+kK69mmHw9gqk5x4UDP4PZfr7nscMbrGEV
LSvfKMkgxTIVfskNgqNW5eUSEuwgp90wKV0G8eTpNmq89+2xfYPAw3dUhz7FHX8MIsEDGBAc9zbs
I9Yxi0mKEEzzOTFd6+jyTd8w1fSOfJzqBL/dfUjmnhwCIyYGAfYaWwjw5uKm06enU+bixmTLn68y
u+c3p8zl7mw/nfvreoyM+FAQs0iV5pactX1MUObW5//OMMA5gTs745h1wg+ekFF5UAnZvG67xgRO
JwPOERKwnde4GDmmU61z3S83gQyu68OclBwVjJTBGSu+dUR+wwXn6pcvxg6Qur7q807UL6lg8RpE
fKuU+82hCS2+1UQym815kHMcYImegjIJn4yYZcOEu+RV+R3Xq4l1eyuTxXAhj3PFK0XGDiYUzkR7
Yg9xGhNuAY6gRt8KlXPzQZ0UtXfBFErGf5X+gtIGFfZOVmFzKJQIngh7YFfV0Y62wIMQXawgDlAD
yTEqPsxm6rziWQaBaRA8s4bUzaNp8sXjaCkOsiUxbOAwSIOcWXdQv4BC5kJvxDjdXT4hTyJqZGIP
opXCD7+/NLzQluuXRVhcohEtasKt21yNtLSPfcM/RIrD19LpKm3xR76nS8V4eWzOi8kZVedg+yw/
5rMvaBDOpUQxwPKq2Ki+p5PRR03VwxRs0lHky0bpt3NBNWZJaL/WPdaedRlHwTmHN/1gLjMcaM9a
rF3fQk5FOxxxO0oyLi5pI+tdxa1y2P5zyiMvx1v0ECeha2E18prDnDh5sXWCPnceJgUmYV2Odras
DdwLr2RlcNbwt4On/2DvzJbjNrJ1/Sr9AnAgkRhva2KxSBZHUaJvEJRpYZ4SM55+fwnKx6bsLceO
c9sXre62RQKFSmSu9a9/KCHGP+XMgS6zptIeogEWvKeCBNJin/ex1TwKZkgskTDjQS/6cEnSde+b
LCgxVSTY5ClFIt2S23gXa/Pc6mp9AO97kW7ch9RiX9Abq4o8Tpx17SJM4FjDIgn3aC+ZvyqOoft1
faKuDC9SgACUzI2d3Xi9zxLxzZ4F5WTDKY5m5X9fEMVY+N9qb0BkSUKfOhopmv18rp3XyAVLWVcF
Bi28FAxdxdm1cbIUDcKZ1NFoQ9YaSbV1yxIXo84p2YnmJTO2XmMBQignTZZNoj+QQVQMfC9F6I+y
R/7dTCGkdvSe4ixsPgJLTjw5sYuNpobP/a0XNpwwniXlAR/46a5PK3Z7mYhbSKgLQoeFRW0aAiVp
N/KqrDugnXVZsatQcjArCQ19fCODg2Djjbw2+gBi7BnJedzWQ8emUEUKZVJj+AHbVa/vNiVyFmOO
Zua6UT1PDwXhtXgD0ao9B9NM4edEfO5+HnxWNxG6eKfZahIbRS20PA5Ymk7HDuYdgzvU+dVlyTZ6
VubAXTg+nHBOfvwLdqYIF/XUOT1FSGRkAQYf+OCXaKD4vF4w3uEe5z32/lTcWtL5jdxpRg9B2h6d
vDEZMrKzE9STfovw3N54JAEwiaWlhoooeYEnjsc0qTmR5gRfjw7IM6BCmd1n5G48Z3zGFxgs40IW
UZ/KA9z2GcvqpurQMkzFJZh0eiNtRqpYRDgww6U1HQleLmHI1PiLh7jWfwumXNt9WxObIUUmFh6t
1fn7Cb9t89Tozf+U4v22bLEhoabqbbRBVl7ijFtZoDCgbD0GGOFoPBKsxNejipo/iXTkIUlnme5A
AEemRtijS6U3/2agxil0SYcAd3rIIkyxseQw8KUYeWd0o5xh63k1yoBXNYgbvI1Nxe0RmgHYZFXU
B9A7udNpPUzCmH17cZIq+72ixuR0CepgD10OEyID+QlyJ1bQ2hhGZlTWpzxPocSpjj2tcpEzMgSd
1NGLSY5IAkxcxzoQ5wjzk2dhdMwEF4K1XJnZWnDE96qFKxiLpRxufRGxW8HYs540vWe77psBk8C7
BTaZ3M9NqY0OdL1ZhxjWMv1Kil1YA1+N6KResnwaNxVap1fV8Ap1OYuHzN3sZFQOXBu9M+OTwwlE
bxcf8f5OfrcH12yvnLrnjUMsjjQ8a4Jr473CQLLcG5zMRVb69iX+PkTL07AxlmnpbzZ+36uLqmt7
wjgtCzlU2zmvJvP/J98XQHbIF5MtOA+PxEuJSiFO0qKTKJiynt1hdp9iEGuE4B5p487E+7BoL+L3
ktkxi294cGG7hkLLxNe38Pw96bzWgSvHT7Hqp09T7C7XsT0nn+o+wh2XN4TdmW6HaKbc6hn4uQUy
utmujTsFHQMLiCUo/b1UUB+tyDF+62vpvOErtvyeU1V+q/KppdwmZH5DXWWBXGjXD4qyC2JBGO9w
u2rXh2GOs05Tps0eA94Gn7wpOSdMr3ZR6iafi7qLHiFsDtO2L+BSZq1jXsy+M58DWRNqbHjZb1Uz
85ucktR2KuUyiO6W0qBjzc1oFFuvMxVytmBwX1ZY4b8Tnn+Z8FiYq/50wqM1Di+Vyv463/n+Q9/n
O574BTKwRZYFWPt3Pfj3+Q6xkkC4Fmai4DSa5QTQ/Af/yfkFWMoHB8NpGqt0D6jzD4mD+f9j1foR
BYON77iShATIT6aDCOFHwrwY3IbQnai6HOiRk21WRs6tRI93XvLR3/0cnPqI8b1fC2tCk2eBDEH8
iCUPrYnUmaaX/X8E/Rpmjv2eg3CFxUgHC/Y/v95HKGy9HnCiBe8Mbhn73A+YotJ+o7Vvcr1CcF6O
Jjl3Gzxf2eAmW16Wna7P5Fqo6p3z5xf/OJpYL+4g54fvyLcHDPQDcE7T1tIQQ3tdFJZgRV5QX+Ri
wHJfDwjW/jy0zH/7yP/wiJn/kWbpSr3W9LL5K5mtayHgjL5HPEIhprsMPunbgFAVSCtRDAhMUKWf
f8y/XRAdjmlyOVYv8MCP06vUNKbaalUAKzSkUffZzOa4A2LwpfGrDP/Yif7XWFLxt+dK6DVsQsYu
AQ8Xwt7HTzi3wlyicBqOPVtoBoMkbC3ceSAiaL9BXTEibjz7ecm5g0D6oRmc8rmsGUzgvJotJUP7
1nvAq9bqN2pwelqjOm6voRdPXzCa/JdV4Hj/cL8wxXj3EYoEvOw/3G9ZkNyWFl1/dDzodni3Y016
1UY5WHxUEQqEJ5AYT6KKZw4PzkGCbspofuDU48Q2Y9c9JS0tb7HW0LKleMTvnbWEqpUZxOKL85TE
RXwaTIsmAVcQaiPL5Dk0mbOIXW+1ABaGSrA2ma3FP6wHpkF5qfZrjVsbVKXrQCJMdNGyqKFyvvoD
4e/I1pdp2PtZY6VXSjrTHagQbWXigwwewQyMzxiWBuFDoyzFkgvThoLYa4mrx2QKc0XxO6t0wgdJ
wOKZbjqSJO37qZzH69KMaZzQ+4/wkW3bolBmI1DruGEaWhCgsaM7zBrAV2StJCjqnmVRJt3+gBAQ
zjhQmF/I4c7Ew4Omk9AD7KHMlIoLW5XXtczCfhYwqBjC+kWC5zwYjUG12hHHlSyJ8+qQ8wItfQ6m
Fwx+KB/hmtLgrzAKGC+fFA0WTB9m3sgZdK+NzVfGQQ4L5jXvKTyIoaEc1GhUH/ClLX4D6tYszuv7
ZC5qAXHl6MjDjCeRvw0mg0axHWgO39dqjBqr38YQtvubJJtAPgAAmH44fFgyeur2oh0HujhDzVl8
CrwwKegMjaboGInjaLXvbCv+DKIfPPs1++kORhf9xnuTgWDTfq3WhICo5uVfgbZZgTPDOEd7UCas
jCnDN2ftnRUCY2r9uqI5gkg67gZiEhIgnLZ+maaUFiiqMibEQ6/YTAMsSS97KLE1VC49hRxt6jRf
Axbr87enDtFs79v7OPO8HXT9uN02ZWCe17/ThbgWFCAH7BtLfDT4rPex1w27MQqCQ9+0LGBomdS7
XTbWx7ZNw/BKoJ6oMeEae+ydJj/Ap9MTSm46XzI1APw003OH5AW/Jb/IrOkRyqwJESaEBjQccuh/
2pGTHygxTjQvR9F5w4SiySjjU9viHnwxE7NMOExkzOS41aWTb2Igd9DXuO/Ca2sJ5hcEfOPbMBsN
8RWwAZO7cTas8XPL40feUZbDRWvF5bhZTJzWDH+AvENGPWScgaFI1D4RGRTvJ+2kEZYkMxHGuG00
cxgBGd5lfirPjq+lG8N4RKAzoUSppie36DHHqxGLuYQCnGm73W3rxeIL2bfNDu2JC7w9CWz+4u5h
BNyNNl04OL+CVUEQjmU7klQSJNPVQOTH0farCE2XCfN2Y1bL2Vd99Na0bJtukXinkry/c22WQbjp
F3smMXIs+MIBtCs4lJFuK5fuLUhi+s7W6KNkx+IOTnbYTeUuYPoFq9nzwmdZtl25A5H4hHOVAeWp
eS2Fh30vYif72KDcHviLJCht3vvZFWuNBf9nw748PXDMsZatsIwTJpZMAREpJxdz29UvjuiCZ21r
CvwY+YXmTjFmXaY4JJme2qK2acVm7JCYjmTj61T50XNKButVQZLJU2qY6ecUWwu6Oo3CMdKk3dF9
ml8HJpkeRNeBRfoV0rhivyTYpLV8jOggZOE7Jydf4GAtsBp+LZRhLJcg7L1/KQu1yHFL6Q/PUQkk
0zAl5Fe8tRx3r8rslAd1eA2qFd2RXRTDGg6evDhunvNOvc7FpHf/RDwjNel3ac9zQo3CPu/UIjmh
+7d+7Y0QGRF2D+ZNHYzeI9T5zNslw3jpyB7zVjk2eEbHwruyw0r5h6C0SvLrwaPINLGei9ivd9XU
Yr03MFja2bPV4NmQkzmNFi8sz+jW7K+5kPz9mhNLfQI9tMKvQFCJom2pw+qw4AWe4x+Y9fY2azPj
usiTnkdXYES1wOP8Mns+7iJ26d9iWWjiA09P7Qm8WRGah+0LNnnUIrWml8gR399MEyjGJgAvSXCL
Z7Ow80idld/OsDNT/2xojEQV6CZ3zCrbNzzMg2snhNmGWH1hH2Iax/ArMumhJsKBMVYn9WQXxZU4
v6OxjWuxp6dYDDwPFnfjdnoaC34jMbnTE5liBWo8hH8kf9j8gziD9ryZJNCfSyNc7CIrY7/XcNYc
D+yDgxPhEL9OLxC5GdvUr7hyymGC9Y/HCIaBMu+SMzI192bO8UpxYRlCkVnmlA1/3QI9BE9q7xkR
n2ImVSi+68bSLzd9PdrXY9+byIEcRkiqM9q3UmacHEIqVoS1NA6JypyPbeKwTxdOAvY1k9+CC07n
eFQMM33NxfttidIBjm/ilEoiNAyOrxXtYaIOtDzDGukGat918C+WnJkEYzHojkBSWMDfCFppuTVV
UL2MVlOTi+IM3HVS1HzWcVi4ZKnQjj7YTZ23nBYuwjO0xHHUZGRu+iYz12002e6pz1poy0njzI8h
qMKLGws21lnhvTPWagL7g+OOhXUvoqfRW9A+YkjoXtuL9Fv2RU885pVhnuo+Nr51qgku4n4Mpg33
TJWTGCAy1oQhBVGySgNBQQdzSzUcT5GagD2Up/HWaEr0E20qViEzDI71vvaJNUAO2ZVkCjOPIviT
r6kv9JSj5Ws0REPX0FmLqZgj4zKXILUiTxJMZrbRSXNUeuOjKxOjf8RVCkL3NhnjKPYf0IsFLkdV
HSwS5/SIifFhzrC1FJ9Sn2o5upjGztmgY58ewJmcfWLaOA+TCZHsCN+BIw2UcEEsMDWIx/z1lNkq
PkvS0Gj943nPf9BFMs485elSoyGNm4fKZ2fJhtj4MhlBcjI6tK5Dq+fxs18Qk+wKrJYwRM37cZWM
ubvSJL3G9IIre27DbVPI+8hnS5f4yh2EGYmdWkSxAfZqLiuihaD45+KBeL4QiSibxCYdVLIRGRVJ
5xbZN8gNUN+HKsQSqiqwXGiGascbOGJ5W34rcdQiSuA2mOzxknVNYdA3JmnZtXnrFBglDSap1e1c
kAXmNHtq4/BxcntcTDhEd2kTE7NAIKVtdvYNjJHynm+bc7mc8hMnX4EmNIO8jL3w1i/cfRTkN31G
FJrkUd2acx1BVHB7FISWPFdDkVZbRg8UkFNzkQc5MsvhThbigcqPzFS41t9gqjsnKQdssjDjDFL8
PUqPnBAfYHv5HX0QXwj5hRHO3I4c413Rm/AbqAgGZNicwC25rYPeQWItP12pYF6XAo41lnHpyrkh
7ZkJQg2bnN0mcRUrchm0RWQ4wQm/m7MxTbaDHsb+vG3TXcefdEu6Ux9CE8ZwAAsCCOLHtn8ZsLnl
xKuP9YpUUsaC4Ck9P/z5df7W/XAhITTFhrbfpnH72K0FIczBtOrqY457CDi354knho6gr/YE0ufa
unVZt8OfX/dvrb/+gCbaLpfO1KZT/HhdWvIc2v1UH9cJa2cQGUIgVT4dRmI61b4qyvnBdWP2Yhjm
VLk/v/pHguD6dJG70RXzgnMTKyfrL5IyzIpAT4RbHfFOpwFZfGU9+RpjT72W3b6LEOhsTM1uWmeq
7/Oj9Rb+i9j9G2JnYaHxl2/rb5zs8+9fFUSJ1w+I3fsPfUfsAuxFsBVh8+YIpxTVv+8PRrYWMzos
LNcnKwni6Z+AnUSwKC0N1WEHDeLHSv9/gN3/hYVNbsfHd5X3BmxO2JC6eH8cbuzjWs4p7mjN4uFa
FkswxJgZKksTWKTdpDN6dS+x55ohi3aNQpQC0YlE6fHJ8XGVarW/VF74WE2V3P6N0v5TFlXE9bSa
UnXan8qCNDRsLIa1B1IE+y/InQtqMA9Tq0H7WwWdn5xhKRACstpf1QNOWLWgoSO5Qp477ZMVascs
c/ALjLjMklIGP61gtdaCi5bR2Y/jyV6ttybtwsWEFpKJGRvwqfwqeMhjv3hQVvdMTbtckoyKl5d2
9XKJ1XzALEw9TJEMD1K7fzH2nPYwq7qTPlqxhMYSYnDFtLdjm4CaJGvypx684dXziuYICB/S7C4w
Lqlh2zso4PHnpsj6eYvIo97JaLBgv1FfeE4TPziTm+4HE/bWxjDL6VpFI8qrpv1EpcvpB9RDvIaN
ym9rorB+KrseWwkxfc2mSXHQDBnCDGNIrpukxDCzrJ3216RckGU1fIef8iwtzv44xGik4+WkCpvt
IUaHucsH39umJRl/mzQ0kjsraNOjkUe3mDenB/jGZEjHDla4UMyOJl4Y11Nc9tfkQyakgxR4GXTF
OD9S0vSHDHe+bYd/2i2bTnukzi9vvMYcrxGpzEeceORrasvqRH5C9wjUluNBkBnZvrRqQjpUbPmX
BNr3N4tozEMjPGMHEaK8N5i2P8Ki6l4IF8u/wYoxnyy4FTsXUSpSc8c4y8Q7RA4WaDwrPPKaqQyQ
wfjFF6mS4QD5rNyV6Gf2Y5ktFwj1DDKh1IS1Ydveiq6urtOpm7YBYbLNJmXh0HYaQfCbJGBXIXgX
mEUZiyyxDMCGf2+j+LovAQVwJg2abj+HxbIpzArn6hbmNSD06wAj7arkDL4gF60+2wq3jL6kyDCs
BeCljaYD+aPBtB8QJF7Xi20f86j2jyYj99/TMkrvzDooWVPRcps5aV1T5ofGbz40FOwqohbjlmZ0
yXjhuO2vysT12L/i+JSg9d0wxEx3TBqdL7iem5/VlE7XbpCZdDkteI8HFIeLZDPck3a5vJBIazn0
Y/V0RQZg9ATNz7n1Gxunwjq6GAYPC0uz7bAnRK+bObKbN8SSYk8sROnhVtn0RGt2BEe5bedlONqV
cJChTSCcStPw0gqEunRmeEYbwoVoAlFlwVRwVVg8s43UaM1ywmyjxtzjt0gxatTmDRBDOeqkYIy8
cFvcK0rOWxh50a2KbWvnNtDk8iQPYNURIPC5DWMPDoHfz494l8loW5e5sV9SER+ppIpTv2A5tikM
bwy3g9E4w6GsUUamoWQyjM1GVpwNzGSePQE/jCFcFZKE3DQhO0lSL7ulqN5y6K9aN1hMN3LxCpRX
mYP9QjoPxjNuOABuKcZRITLuaNox3qfGW1IodgcK2IUUHL+e7q3cFJ9VG5ZYWdSWqptD7lb45N4w
kfEnGlwZFf1kHVCLYXejLWBcPGIns2/NxxBv7tn9FHlM6x46bT97JNSLt/20gJQZDMd9MprqnU1Z
MT6qdIr83wiqDtHYxl5ujs6nYkjHxtv7NSEKB6Pvu/RtRnousgtmJ0pxcOFR9N864N/qAOmKn07u
tq+qypPy9/+89f85V+rtQz3w/sN/TPCcXwBcXajWrjYkc/WM43s94ONFQAGNxE9gAeXbkjr0+wRP
ur+wWpjFOCgnLH7sz4JAyl/4qxDELBnggBFgifCHyfXde5GOP/b/OhHBuOtjgYDfN9JQygPHRSlm
oov4WCB4WmSLMCsl3VYTkURADvduadFF76xBsbl1Q21WMHa8mEQVHN8JGLWwQsQLBj/grTXiYn6Q
y1Rk+8qpooZzpxIkDNWMjkwI3hAZiwTIhiLEvqwrSEe4ldiXnd1zes0WDj8kp8jLd1nImOaaWKcJ
BZQr/nUQh9ULrLf6pTYXSm/ixTRmXArysGNsVt4nFoHOf6tKSEKbvrL8+sJCDaaIBjb0j8gQ1CXj
QLizGoC/nu2CcUatWabE6MEd0xyJIhHTeyK5JkdBYKknT91GVplVp8pRlX9yAw8+rG9CsYIPymGu
SZWiJH5gW9vQwWaicXqCzvQYpCZqDqjFitTR1CQ0E1+1V8+C/VFVRn+UQyw/LSNYTyk181KagEx4
t8PXsKCMo+iHRJu6mnqJOgRqEORfMCPqlfYtVQlPYJW4JZr1if/Qijcp/traFRWa5j1HGrzoI27A
EXBzUHBzNajQmp+q6e29dDnk3GDiU9sZ1/QzWb+AcvPZgxU56kdTQrEiMqaMPZCDDKzFH0LIRWNC
9FCYDJeyCnBW1AAebbN+nqRDaExsKph+sK75J+9fKAQDoCOcYMFZev0Nr9gRX2nbfoFJCnN0XBVf
U4Y52c5s4TjeM+viI1SrwqUGkyA3qs0BXZ2857mMqQEWExO/DdIxo3JH0+6BLjcoMci10m49n5Xb
2vKA+tAgI2VcvsWhJsebQ8nQOB8fuqV1DjMB7DaMOMYzi9Wm995g4w28EnlqUVhPJVDFy4oKQz1i
oWdEBoUHwAB+0xJa/ElLyL3FehGthMIYvxlEx93AaqBW5psNZAexagWLGfNDd809j1Ydu2MWn2GB
goWDxavnjXX35pHFFu3NDqppPDa8hHiQ8gVXjKKxsgwgOiKDgPt0KgmuYOQeELaxZ+jGehO8ltcV
/p32kdxOeWkQBA7BfJTcd7L0oFaFZhZK6EOwaMeCFROKHhkWeEq0LxdNURv0OmGmxcxMw3u+JBSi
cHqmZaLll61kPwZfaAo0+W4eIPmucDnZG+HzuoRXNG3OULFU+mVfqcmhC8A+4uzRb0crmu+miFcB
a83qyo4pWw8Ww9rnd8S1g2Ant3Xu61GZVkq99/7vvHLNLMJHnIe3oiGN5u8mImleVr5V49QoBWGr
QxUcK7itKUPGTQ1cXsFJjQp8ojWTfKV5LvivEbPjjAMOZzBaPRNdTdJqFqOutXkfkCUQg6LFEJBq
eD7roG4FgWcTU9QNE1t5udKtRs1sXxod4N6tQoqKUEMgQsNn/th7bSzv0mbA6dtQWHvsu2gJdmZe
e0fXUebhHZRuJgMIPjYUyTYZ60dO9A6HpYV1tCf1jzeMISk3BKAJDdDCquFhbifsZNI+2CczocsS
u4aHTDO//DKDgEzWPb+HSAjooBkQUErw+5Op9VAdvCueIAjtQw1jDdv3OGteMhO+boBB2gWm3tbT
yrJwsxyvZD9m3PHYBgGDFyYCEGMXPvCUZawoI8CDd0fkt3gKTeQ1p6jygERlWcC4o4Il9EXrm3rb
AkAdNDcy1wTZNrHYmkU4s6ZCoB+0Di7R0VvVwn42ccFlGltqhnYPQzB15hFCkyJGTxforBfRQhKo
SlbpSFScu1m5XUkViKcCsgaSpaLWhrmBRo1IjapmrGA0OmZh/PQWZbBYk9hhdQdcAtMYhgQJlOYr
u4aV2gvdjK5r3oZSuappuUsoZPzZey4iAM31dxyhuZmrWGEYRdNhcOOgHYVbxf4GIgzXOpZ6PQaz
5rI3ML4NufBFvm9paSuA9kB/WUpOyBDtMvVbfHsbfA4V/bEh7myXtyvPYVpu+5HHK0Gg1jeuGHz7
eSy7SWynxlHxYd1ZqyoGtx/RKj2LhOig5zGK5uyzQ4ebbHNb71JiGOllYvhygVYZEFFf3Iu4t5gp
lG/4yAeXqq71YdCY+nAONTFuFRyMiyavUz7zBvuVX4vNFMelANGf4/nI9iMLuLJRTwmxicgbE8gN
luCqYIiH7soLmU/hTRzk90tKZ2QmuQeRvTOi51VaUXbAtye7NDWzV0/GK95J4lLYYpiCjhadK+YO
7ltVFs+wlNUpCKceOuaMMQF1iFRPgGCXVaAPIoI58yeav5r8xt6/o7sxQ97dQR5UQ1xug97kDEek
uiI9JNoOWFd8SryGWe1chr82nbU3LDRNLXqwreq8LWJd3oFNX4jCGI9dN1+2cV9DLAzwabvD7b7a
ErLwGQf9Q123zcFwveCutodNWngPoQU483lmDmRwThBqEF5ivlOwq2JTBCcGFiKzZ2tXwy3aWa61
kMQKiQMBV2OnW9IdiqPAGhl9kV2TNmpn8pCV1hAQ5rsczB7Rp0McNXGD3ghj1ioZ5R5ml6SyY8Bp
rLZR29MkEosYXHXSXm79qfNOLRqMey+ZADcmoybqdxSfbDFUNwZGFbfJkvknzwpZvQLs2419LID8
tAblryeIFpnXXxH2RnMH+C03reFMr7ldpZ9mr/hkpyTWXedNa983Gdmy8E5Hf2svKgDUl8O3Fv7A
19jvEHWPAcgmi2zfELW589WsiNFMASeGZtjNqEvhANVYx9g2QEgv2/TGVzGKM56X+5Z2fnlYekCg
OU9MJKfjp0BHaGcJ6SJeOP4KRwL5WOp9jZppfoidmUkyQXsHmXnpxuocdd+aPFbylt29MxXTb1D7
n9AdY2YLmHDjJ/FyXyyzs628vjhU5NddhMHgXddBYu+jpn1qgh6fL+VSGe3boqluuiVkiyLQbusg
uNpH1A2nHvXDCXqTcXSCqr3Mgt6+riRJ4Dy0cj9gXMp4AiPIqWn8vUEA5CZlx8JPt8juQOfwGvVP
xpKJWw4BzMxtopwwi3IvcyIH7iPy5WQpy6NltOqCtpGadSaKeIoC2EIZXxiiPuOlpVHf4Y0XYDDk
3PcJecNdWZoPmUr9a/SR3SdcrozruajxWzF8j58bqV2/dkOOfWVoWZhBTmVDoFpXfUkp3/XIk9gW
1jezcEsxzPBGaZxNtyHhHLOAXebbh94jJzCtsgIfH897NbKCiZKe6QkyObeDUu3BIE6bBHdvxFZn
6foLM0Tf6MAW2rL5R7sFW1nCuuPuciidtzqO7L3VCT0gN3O9W4nLGSOm11CRrrQLq3b6gunDnupa
UQkmZon2yszQ1djuE9x9VGVRqIo93qaQKRLLOzK2kRdE5M671sJq0RlJRb0G/8RCtJY93Fw2EvCv
Ztc55gO5pLnYR06uCL7wmmVKH5JQgH+ItNDWYEs7RG9s/tEhTmFUQKuqsccaSGqMYpj1MPtleNG5
scHGpBL36Gf9+GxkrYUm0UVOuEl6Ee8UmIBK42bvuaq6SVrei0R243Pt+vnl4sL5CCDyHIj6WPZ9
rJkGqYdvC3jEpzGafJa4LCrbOCUY7w6klvUFVvWYRkRaJXeOh679rCOdkZ77N25WMi2lGngsesv8
QvyvqzYElobAog2jxs+tW/cmDGzixk9GIxaLKGiZBmCoEoI7MIlB5RTRuIW3YReMVLP4Dm8m+Ov+
S9jk6OXCNB2RMxrjbMIFcfAdkhceEqXFQXlmExAWtYY5RuTqmr18wVCKU1fnprukrPoyOgDzOMVV
w+C0OeBOypzWdApoUAPOeGrv9NSgGG1Rr5VjSyHiDjZnU8IgeT6ZmiS5CvSY7ObbotHinECzp/6C
/X9vpv9qvv3jnIjWWavAMeCAC0ob/QNLE89fpm9dkqIuDBiiF1Ulp8+LvfTtFxutcUOEakA1UkEF
QiM8Zhy+P78Bnfn0YRLHHfiMG/gvHQolfzQZGGNXVIvVRUcHEa7WubZMX/tAhNZZGG0cUWyG9UUi
kzi66upwKfe124bnqGTA7WPMcMYTmKry53f1D49F6wIcJoPgGn+jkZayDyvM2qLju7nFxOkPZ4nY
dioy5AUd3nzFri8WiiNjiOqXn1/9B88C5i48DyYp+j+U4DjQfAQ0SqTffYns/OjMqDchlDUzNqIt
+VQpX0g8O4QjSLw/njIvNC6F5oSUdm6nVwM0BOvWduchWzZm1kXxsdMddN1EZfptJfaNpdaW/MsN
//1LhPgpGKgy9YNz9iPtdggijCJw4SWoesCVD95W32q6qZZ3wDJstsh2MImb2uaVSN75oenAKpqY
Xj6pJvVQlM2/TCCFxnz+OuANBB6O0sY9yPak4Bj++AgNhwAQJD8xgZGIaTcrH3HVLLZAPCTRrrST
VSAMdRUZhdbClCOEyQuhOJIRN9W6B+PJ/vxRyX+6MRdSguv6TJ7/Nhv1oPDhfN7Ex9qNqFCxcK3y
fhMgz/QmqiLZlo84N6IaQW3MjjGhGc5Og20ND709BKimNdkRyy26ZUzXqYtFRxtrJDRRkb1Qviea
dZmH2nhGaawHziFvtoHJAaWppybyJOHjvL03pUkxTg/9olGAcq7R7IWaFDmkyIV0Hfe62oqUaG3J
myARmg7o54/D+nFAzvfk4dXkCnAD2w1+pInHwsCsAVbehYwd9kCrWiAj+r1udVYx4MrahJc8GI+l
pRlrUxFzW3PSL49T4PK0Ion0fussBsG8uc3/5GHx54TdZbRf4SFp6XnzSHQoJmAjhL1jRdROgbwY
peAe1xh1XGZNEncs5lOMc2aICz4NAaDpf7HopJv/FYuGGf+XdfEPM+nh9e3jRFquP/IdgRaCsTM8
BhmY7Irsh38i0MJic/xDNGIxg8b5w3PpSgTOTgyuv8+gJXoS2BBAHj6CiHU8/QPE/DPIWVg/vMUm
ZaC+DKoKGNwWyPPH7SXu7GkoVS1vvLD1nmd0ufD1BNiHs+QmCoCi0Zbt1ckVQSPIem3wEllIiR+p
hC56bKIg8dE3fXHiJTtX5KnFV800ECFu1Q0jrB4TvmdoN8MXBJhq10Uzs616tpgNDj6j2brDvmRy
Y9i2/TiLB9oLQOYhHG7pVOgctOIcf9BFecumCdV4SNh2j55KgU1VNvSI1ufugpejrjZ1zHB1G0UV
To7GjDTUnmfPPcSTP0ZHdCxLv0Owan5N+7ydN4QFZ2+NZzS3SeQMxWYci+k2pHwFdcL2wdwVdTHT
BkxJ5l1Ws7KxXhU9hrTMjfi3snVq69T7IGhN7DTzZWSUTrrD6XsyTj43CJ6Gx1iBsQbGDPcg4dV9
ACnxYUmz4bahj61TqH+7MS4w/wvbivRDds5jAX2pwQi84tBMmKHeEXKV4UiIlrSrb2RmferquvOW
ejeGZtU1x1A4MDeLkBgF78Jn9Ea5phJzMXdQvVVpogTyp7P0lqIUWywijUvkm1WPPUjUxO42ZRpS
ltk+8cGCGfzV7DzyYcAsYoNpjoDu5iThMJ0zwJAg3DM8V8GmRh9bwOXDoJiGkLMr2jpGnFJ/itk4
4NkhoIk5bSdxBcZC1Oto4o0BNicooVdR8I8ivLIUOcm7xm4HvXDIZqGWd5aDMaXkCZAMOebDqev6
vjbPYi7STipwixbwuNhkKPRa8SXC8NhaXhj0zaV660YAZ1JYs2XJw/v/bnhrPOu/bnjsPj/f8Mb/
nH5X7e/zx7Hb+mN/jN3kL+hlAFvY9/4g2/whnMPnEPqNr42tqA+tv9BwBObg7E1aH2R5Hnvmn1ug
/0vAr2Mb1NQsSiL3/zJ1kz9GrOK/iL7LwSHR9znAMdH/uAVajSIYo3fUMRiMBKsAJWEgoH/IrmKo
91cYGDfDY+S04akyk7hnPFZ293FtDMVFloo52yqFryJsY9xivbCXm7BHvGnV+Ich37eTe3BROMBZ
KTdRgKvqQn7aOcpELHdklIZPk1U6XwgLeM0Jroz4VU8Drv6PXVYt9wiynoivJMe7RMKyqdw8bGng
YMdgfbzc9OzXJenyvnho3QoBRd3RQWZwgzYUi9ZDWY7ZqVV4P1eFj0yn5gdHF09WmqnpXKBrg9Yv
xEO4WMa+aI3gW2upyuQFl4z9hmJRl9HANsI4K6tf5SA6MhjbYLvYbUpwMQ8KIQkJ6V78le8/2RpI
C5C/iwGGQqYW/8IXVlBt06K/XEgO33qy5wdbZySFFIyMHG63CIrgM3VaE21LhB9fvKJbbtx6CLaM
NpZjQQDhEe8Q/MuNnqsLH5OcMiVWuUWr8D/sndl23MjVdF/lfwFoYUwAtwBq5DyIpHSDRU2Y5zmf
/t9JWbak9tftvu8re9nNLlaxAJyMExE7XDKIhLgl/N4J8HbSEbwMYJFQVCDnmG2ifZgmy3kAesut
QbBvvMSS7uuHxTHKp61A+4zmZDJeepqFcC6viKqwJtL1xsMP/k2mC+VDVhefi3RNv2ggFq5blsWH
t99vUL8V3+x+AyCu0ySFZxtbKauB0BVgCfd6P9UHIjhziEwroc7wIQ/eNrLfmaeUvVRmArswJpEG
01gUy6Wgbzc9xqVRyCPmj97apw69DgfKKtCmcp4n1BU1xVnaxDx7mw6rMZ8BLGSJ+dJqjBx7o908
/cBXBQoVdXovvtcW53wahohXz0Iqnp0MDKbjPFCKXT6RrCwf0rbfXrCED5debfmPuZy9fWqZvYjw
Q1hnCJHJRdzBec231gpKlmcXGupb6Imco3QxwvyZG95kLrEBOazu6oNDOWhAIzLN4agW9IzmLdC4
etkOnj34ZKlN69sirKUNkYKqBj88kQ/s+bAT95hzx/S6KBv+XfRstHvRCKzsof3dvTv3jZtzli6G
+7jyt6tMLkVoAZ6I5KjHVxXJlzWEHOkdiJYYxMBT66mcvOJQeSvLx4Je4TJax6zyDoWhDw9jY784
YzldVujDPCq3PITLo+q3J6lJpMHyihooOpoGQ4h95sk4tF0wAZNOlTidvETessnrSS6Wze0gZHU3
aJbYL9tW3TqZbZzJMZCjMbtkV5EyPUpXjDvC9fKc2kqGK0wiPUvpWO9XjlkB6ru3BjH70mBZGX1s
fKYhS/6MLxVow309zkRpmtEm8RPnkm3EoB261hquJjx1N3j7igv8Qs4t2rUJp3BG4dXdgVgVTWVx
znnRByzid9kULavuvsxSy65iw0g+b32eQ+NuTgjAqOGtX0S1sMQS0GCT5gF5B1GHOj/zKjufi17L
8eMfk6bqHjpfb3MKUowUNWxG2teKWr5fnU3HM9TRPwZa6Cz1tnnShLMdiKvo5s7aqLeGes72f1dv
klFjLkc7InM17KypdgwuZWcxgqlcdCJsYrtYYoaodJXDs8/7t04MWGt+aqvGHSIhk/5MNU0KNUtg
oCoW+D1BBQ+F90+2JJSpyyrErds+pBogfRQubfrYz0i0sM5DcaAQZEPRypDXc1OwFBDtEBLBXw8p
W9pw2arXhkKaHSkJE4Z0514326Q9FgVb32AyU7n3lzW3eIlypJvNkz2zG/X/bs2JnMOxvDMFhqxo
EFP84e3O0hVj/M3HrXEuG65Qk4Z8SNPqKkLMQ5AGjPrU08MSCQ0GNbjaZuausfGE6RtRH9aE2zPG
LNPmcljMe2CbvBCl62tUsz8nFoN4crXoCwXXdPv59TV2i43eqaLZoqaR4w7TiLzqPcP5Xl74j1fp
r8clVWX6b/TcH8+HzTR/fZ20q69r1k1ff5uZ1M/+OCjqyoZsCwcRVweN8vNBUQep4kBawVJK5fCb
i+mHVcnlhxhwfM9Ux7pfhibmKZyB2J1VN7OJVvl3hiZHWZV/UqV03+flqTWw2a0CPPxd2OsgccgF
Ke6SjE62vdqQIAbWIu5o73TkXe541LMs+XbMkH0q7dRgqnB6iuLc+shGUT+AIN2+9FYy4eDUWyek
mWaWF2st3K9dX5KGw97by+5YA/ACToEPCWvJAzqq9CasEZNpAlco3Rp3pr4lmDaZRGSe+jc0vY7u
3cwfwrC4jsa+3R6suo/HUCzzqH8orYU6YQXTIl3Upw0J63MGxjlcPReY1wxrge1PItkhpJeQVbvW
e0hNckxLHurkU+EpVfbIJiFHChweiXQLY+dhwy3156xzRzkRq5w9swoHvar1CzwRBeRqvaOrZ+j3
btdutw51N+CrtyXnR8WmyY9trbvZ1T+Hlv/l0KLU7j+9Cp++EjSsx5+vvn/9zI8Ti/EOsRVBhLyL
yddboYZ+nFisdzZKrM6jmsexgVPvP6rNW9UHooxaQOALVKGCH8kB8x1925wwuF5w9qlu+L+h2vx2
8ZkARg2QqfyGvIht6+r//ymV4hnAGlnuOEePvh0SRylW86Szgp/uTP/DRsWDpMR7pPcCtYpP4reN
SjzN9FmCWDxOOTVedAv6oDrWuPmoRpDbSiA2lxIUUsST5K8WB+rv9fP9BYcm3dBC93Sfjw2B6re3
SDMCFj5id8fE9imTcvuBGPtKEwZTWnGfA0J+Tfyq9YOhzqxokFv2ddXYpu5EL6yIkmHK+oiDHsbZ
KzEsaB2xRZg5g5djIsrLGB741re7IUk4RA1ufF+B7Yv+/AP8r29CFZbgU0YfN3+nzuq93RLyk/6R
NaVJ3q2R+0rDA5ThEXjfkZqmyLXAjqYRmAsN/c1CQ6UBzk3W3SM13beipsCS5L+HVQ7rjk+72X72
ivK0+jOVnJhdHqtsGrHOyZFyCCBVf7HV4iv7h78D9eS+QQyLEmKlUf78VRtY5E0shn3u4wRUe12W
wUpL5sFt8m9//mkpofGnJ8rbX9zDYUvoiucKZ/FfX8mZAYy0oOeOM26GI74y/njC6879aHV3uoNl
7M9f77eL6O31fJ0yHzZjfMn+UEFuEPGvtJLXS7L+jjvKEMiJ7N6fv8p/+fxUYbflsBOkQvb356Tf
c7soF8079iYbR49PrbX87FgMf9VP8rbg/O3zc0w88xwtuS/84aaQs4PxCfx6R5Ox8STdwdyloLIP
m2qA2CqqPLHJcqrACVjcbzMu4LYURWTnRnyfMgdeVI7T3fWgWlkyzTzNiavjBeMpCn8eNuO5IVN8
yPhuvsc/R+Eb7glboyyVMD+djbzI2irYoGdmx8EUw/MiZHb880/ze9PPL+8S4ZsYIvZtKn5xuakt
zE+3vtiMaU+U/XpcFC0QXtlywqA7nLQOlmDDGh/CUvONqR7OoCIO8uXNj7RkTPvZUDxCRSZs3yCF
I7jCTtT6s0Fs8NrxN/ujq6iGZEF3vbGYD4ZfdWyecCOEvYjLRxhV/j6VQDxHRUlMKbOMakVORHE1
8jn5yO2sOApFV0wm0znOirjI0yU9VpAtd1YisiODEXFoxWjEMW0cBqvxHglr5qdcY19TE4sZlfr8
OeXBE1Yc/U5gNOFW4oig9VrChKwUHXKOhbNrZ9Om6KSl7WQSYCRHI2mORd8UTyOQyVLRJmvFnXT8
dvuybdglPEWlTIrROjixnZOlF6kZyqIVkaZIlg5B/8d2GqpnN0mLb+TCmjUodB9PhkKLYe5tsBk1
eNNeXHyNkauYmbT7lKdccTQ5FYobodiapMzUAFhlyw3c2e5TnSsnIThO6qlzeqGLr1oBqVMjUxLR
T53sNLc/VxXHy1IY3a4w/dM6a/U1qRG8lmu9AAFVPFDNrQ8cNC/V5xmBnwNQp+ihg+KIGrBtqYmE
VLam+omyuOrSVtxR7Q1BSmpHXoOWUNldlbrReb6gSsEtNRvfO9GOYb32sRhuYX0O9WnUJz/s3IG9
tL2vUyioKHx4nzrLem0UI7VITTyi7Up2qDHr/n29DVPYFOvCn2ZF4FKs1QXoapoi/ccwj7m3zacR
9yPN15j7VTbrC+WFdJgKo73b+vIqi+H24eQoEKTKiY45iK90fjKj6oTlTfzAemJTQQ6W4KHOk6s4
ER9TxY5NFUU2NuDJ5r143sbi1azqOlropgi1XGCFxtNIkUVvXLrrtKDnQKltZklWTPVxTzlOx1HR
bF1sGdyiqKYwqjoPbWK3F5oH/7YY1jrcFBMXbMTGLwMnNwUtGqaF0qVwhcx8uebFjXgMFextPQFo
d8mwPyTQd1HttQtKSpvLUbF5e3SB13wZgD9grPFY14JzDHQzb2/kG9wXYh+c382wTyl58KOhKMBu
w+UitI30OIxQUzJSowmlAaavLpBjGqvGoPpzP9vJS46T+otwh+3FmvvlDHRlJknvA0xNWvuy17UW
a3oRhyyu5tNkcH1pW4FDv9yoAOXw7w4GTnrflfCpOoH7TadkZdXk+t6eoQ5yBEiph07anV02MFu3
CZu+BRvEEF19maGpktAkRU+Qq77M66loOcxQEui3JN9FM20HTXiUdg96AR143r7NY78015xiSooc
GQroU9M54ZsFIEIO/1nCk4MOV5pZ9and6fNi7njH/RkhyQRuvRVoJvp2gfw1PEt/sW9MLtTrDaI0
nQUxXif8gs381cj7JfJLXR63PO8/py4eKUpk3ac0G+vL2iHQrenMF2VDOwRqJNPJzMhHm7QeiASw
TRTjxe+CyeAMBCmtuC8Tu3uhZqGICl0udDcwF2pOux3Kgk6hBXlr32KBe6Igsjx1GQXcUkv1Y5nj
Zsx73iRgYbTesonPEkHsuG1We22lMj67gyqIWWAjYCl1SIU1dbvz+5l3XmTpja9jcXUmC8viSIKV
AHByI90WaRzhk58x/XJ4JoICC7ynDGYhCaITvKNvIdaEQW6bdVgSjkXu7Cw/dW4Mbgy06VMe09IP
cdTJe4S+O8VnZhUnbGPhB8yR/XmmIA6tMt2+MQPPTxn+p53VmN05B9xI2syxzYOhV90hrjXnAmi6
dr/xAnhrqDwho+CSIXC21PmIn0rVGamSH93FWxIXyXTf6xjWkNKNF91zLgZU/IM7d81hyE25BMyL
1oWz6oex46Zg9JOFrKaahlTnECVJIpzLPN03qpWoqadHI9ZM8HcjTJKCigiMeLd9XPsznefJfOjf
Wo74+Kmi7G2vSy97vJNouBs0T1yG00YMlZ6MHh04vvTjiooP6o1ZjtZ4sNLrdTHXSp7eHu//yEZ/
KRux5/9pEvqDbBS9Fg243v8ecFM/+q9zq09UDT1ImXEYkWBR4Rv4OfBu02Ogm45HbaMSlH64Dd4Q
vbT+2RRIqF0Yo/ePc6vzzsd0hKKkm5jaWNH9rXOry+v/NORD4HE5sQoceibiEfgfdez7aXzjrNkO
FOSal5IzciIP2ZBsYxw1ph5U23CljTYZloq9ONebk3cBp2z5gViO4JrOjOMwt9olu/KJHlytgnPR
NSDZ5XDVJPUx7a3p7HU8hezSFxfNVGsPXQ3FljSadjFmnkLKVuJhxsxMb4s/0tDT0LVttF0TVKrT
Rgz4Avj3GXuTrFcd+HNsHfKOECq/N1RBJzly94G0UfVnFHxU1S6+W2R3sw5NpMxbAXxg49gNrElg
ZxShW4qzYQMmnwo/oknny0QCLJpyhOVq7vOwBz1zFfdJsltG9vWzjkaE8tyVg7bDs2nsibfIAw8S
LrvEPOAwqJ/9bc53AzNsJEt7V679TV9s9g4b2PjamyMhK7ci4+DQnW1VVAUZFUxOPikbszHnaQaV
7J75roHKYUjSWSZLtGZjuGvb+Qj29abffB3GSSFpbcmQ300fg5beWrAUHYvgGNSPhVQt4IFyOGPz
vkoNTKUYXu/VbXk3xu7Br6Zja7PGj0uTYm2/6UMAsnpkxjoGrxyceLo9OeOM3g7ZdQdSc4xGcJ1R
uU1J2DuaoJpn+lQNgDjXtTq3tZFdtAjvIX3Tu0a6ey1jMeTIro6mAp92hqsv6Bxx9GP/PDIlhF5h
UiQsY+1ps0gu4FV34GtCG7Wmdd2bduIHLHC3k8lu49FlPXUaDG+OXHfp9iDHnD0ZYAzJq25HNe0S
dHTT8jMJuL6EVHa+kX9sOe9cUBF+Iq1QhaZjddE09Etg4ZZOLbqH/Q4/dEluusi7x2YQT94qL3Nz
cYMEHuteq/HL04GZHty2epVO/jHvRvuQN3FPpG6pd5DntXNn+l9t4mAcOnwnUt38LCEDsfCV8Prk
zm/yZk/18abyNGVI9TU5CgO61VDqgTE6JxofjY+bLY2w6IeLVSs+yc1edysdYruc5u+jU3O0lrL2
SKzzXaDtoItcBqVjKmHM2rTrh8Siuqgw+hdtGKuocNc4olhqDodm6w6Gx1+wsXx7L1gU72Mrf9+b
IrmiGLLaW96nxB/085pQOe60QnssbaMacKenduSWWXZfzQVUnoHNF5ix7dBCMX6krsGL6OAt7iXn
92gY5BXL0HIPBHmhRi4Ve+a/KnJM3d3Vq3qem5p+S+mOxJtUVDtsdGk4OYUZpaOVB+wLxcngORYy
mc5HoqCn0ZnNCzzPU6QhTL+fYNLvJy+2IpPcRMi0w3N6qbpAdxoclE6uv99ioLOjZnAsmzu5H9PW
Df1JEsGURf1QaNZ2G2PTPhvjsDhwhwBwh4tWpDvRehyNx0qEU4nPxqLMbs+vOl26GoYAQgaXNVVs
h6YQ15pdfMpmATW0xmY+d0TwJ/yCkSv5PFsikkcXDAbocv3bGqce0NrGOasOD05y44PuZSfMtuLs
SZewWe/cC3o8d0RHG5SAlTF5KUVk0+cYmJ3/GVDwfUZWlmH5toThxOCbGQdYSF8rW277sgdvPLqX
2cI/P3DwosNKBR/qeu8mWh9StNVGmypGAhPCUGRnr12TwK/xiKc15noEHZAEZYGmvnjTiLzlbcAs
GjPq646vVCL6q81091NlvvqdqtXK2FjNlE88xGaahJXr76ZNC3QutcNqd19nkDyBK7f42ulz66CX
ULEhVRf7vIRvVWwkKDn7YIvyK+/ISfamKc2PQgyXeWLnp8FZn7xlcDGmijEsN0ucJj2rH31/fi7x
lUVt634V6QJeNs7GcEk47xvThWuP6AWeCcCxx1oEiYvAqGC+72/LlG7B2Eq9MO66b30/6VHm27jr
5dQcbJs2jZiShl23jOUlEdf+YK/AFRwL7HGZ18FgpR/9jebAzd6OSCvGhRRKpTC3bj96JeERj1es
pXzEeJXdDhBhc4OH0KrFHMoX+PaFkZT7fnKcQK+cBxWzjcDuZBdbN5ySntqFebbQZ8bJDDj36xFW
PvGhLNaXJZ6mo7u5X5rJJLeblOl+MsflsNartiePSmoD+t3NWM63euJSeGLb6hdfrtqOYrHRYfld
xfcNUDxcgNl+7TKsIsIuT0aqPU9+mwcdvHQra03uhdN08mYJmiXLeno9YnHk/pudU6J1h0TjLrd4
BIannpM01GnrkEnL2SfkWPZm2cLZsVvjkLj58zJnzklq3uM2DszGHaF2Lflmaa17Bh0QqwyLDOxW
GHunoSfesCv97LXkdBubJ7nkrrrvyXJEi7fRO/KJebwe39vgxQeWPZ7W+fVxJSxst3CBKbJZnij9
qlwF8BVDDmKAb1/l3TC2+wvpYE6/6iKjzdAZrGNnNtnMbrnFv/HemjCmU+qzbXBzkp0zwFohN9XJ
dsnokQE9c2/ZOAH6DxDnalmfe2seXD/MG9X0hbWlzIDdBOypZd//sxHCkfA/+HZJhaBc/9972Zs0
a35eB6kYCT/wr7Ha0985BBl0pmOXzcvP6yB6Izz8uSQG2PP9y9D7Y6w23tHkgMBnGQjnaov077Ha
8t6pEiis4paJyQ1x/e+M1cbvIrMLcBefHCd0Cz8Vq6dfp2pIGcmc1o5zovytjSMzl8V9qiRbOqjm
ECw6hgncYnsmKLmHjhOfPSwKH3gwr++d2ms/2CIfnnVqXp+TlcP9T5/k7Xdx9s+SOfx2ps7b5xc0
Ldgwv838PuaYGF3fPuWz3bw6qU1/ExQsFIcVqbnDvHlAGmGaaBscbn/+2uRufjlxsEzAckhpuzoV
oRi/9Xr8fOLAIUqlxZR1pziJXyroSzhmpsy/Knw8FJFoHffS1L1a8DEJ92K1/ew9Qkn2cZW1/OJO
AxHIFmLQOSkxPRdiKg9j2U/FjupJcecyRW3hSsTuBD5kvDRaq90zK9uUb6MK5WvFfZoe3eomNTca
j12D24Tudd2GR44y5WmSFN94NGF2gTUKZupcmB8gmhdBQ1Q+IK5AFTtFrzsqUKZ7nDE1CUi7Jgw/
Wl6xTyhcTUO6+QjlZrb+rKGS0vLtPk6r7MF6sZ4j7Cra+rq3Cf5oqUqK9Y01HzdiFGFBBVOQk/hj
He4ucxckKBIhZFjohua6vdS5auTVBt+4dJacoa/fxmcYTZgIMx1XTqAb6Toje3jk6Kxi2y9pKQ6r
j9FMs01EWaC73b2KZ95RzJsZEVtKFvANyI+GLHAfecScd8tEp9R+tlaPDiAuJSr1vQQLVNcJSsxJ
SD8aU5Pu6tFdphOA1zLB3lKP92s2MeYZ1jLEQSYMfU/cHJGsjkfqMwJHtAY2x0RaF/Xa6wwmSWYu
iB/ECYnQ2/xZof0dmQNNDfwdkbvFcV7cfPN2qSPq26Lu1z3NKyY7BLztzFMjT234VsZeRz7b9yMe
q42w/UGaHqXLqTnvCz3b+whDEVeqf8JtX91Lyr+xZTZTfpa5l0eeM7qA1ehRlEjSO79sR5hSPZvB
keiYDNzcJHXHI39lkOf0esC5aFzEmreefc+In6xcpf+WlIdQ6TrpV3vRZ+CaxuoAznWrrxhcaaum
WBaAppPVVeAb1I8gekvHCoTbizzi2nugxpl+auinE7pOHmO2fjB6jHNtAP+4QSajyiQJ8zVm8evR
JfalzgnUUE3W5wdTb5Yv1BhU7ITht2FJajE86FdD5/fZ65yVZXv0a7IrN8PQo+xNkkWxbuXzi2qQ
9y83h+WtpNpzCmN/Wnuuik4bP8OxRmLs/bFLQ4EpL9uNU19ruyb2tqt5M9g4Dbo7GrtphtP8sFnN
th1x6uHi0OJaZfnrHoZhP8Hl/EhxB/uuQh2YyXA5YLqSpdCPmExTHgXInX26ZG3UMRu/Ao2B60NW
iq/6CpiJvoziHmyxuhmSqyd8kNU3uZzca3MCxkfhmM+r9eq9bSk+3T6WxrLr8AerTJM9PI+ZyCn7
ymZ+ew4+8ggjRh6zZmmJADv079LFRxOJMxMRThcu5B32vFULJn2dPuk5k+QVKCBHv/bjhRxla7bN
K2UMHP/oA8Blpm7lqAB8TnY+mbsxf7OuauMMQMCUT+UAgKsJi8WSxXCABRcDReNJYGyvDrgevT17
c6bzHwUN7YgY5WYwIRPtkMv8UidrmQ2Yh536ddrGiq9OL4eLppfiuhsMfmOypY22XyaylqorDC2d
3rkbultoYEdOZo06GPmKtp+Q32saLqyMMf0GwldXhfQCNU4EU2o+rY2Lf1Wfx7S6rMAY5NwS5cJ3
l8a6E30T3nxtdzStERB04imqh979SI53wWyb9YUflomsjajBPqOD9ts8tiWdu3xoDK25TsXmgwAV
eRPEng5miWD1rliG5tNgjO+xNosTML7cURbR5W4SpVVGWmHH88GjssEOgHVVhPgblB/byeO9gdnz
KrXmmFy2RlNjyjz/aFKPIBgFJ+ezQ0M/YTPLQH9dil1uNvSHldQBX9pwAC6ofEwvJxeQYsBsyfK+
81pn5629cWFp5XjySTFQ/DbEuAl5zkjesr9Ftt9RQWt0lWvCVxgGytIa+Jaccti+HurF2rj7zQKS
K/dxAhiJY+9XhORgqKzh+e05+o8y+1fKrO38OTbopv9Kh8avo+Pbj/zw8RniHWlAPCym71oon2ir
PxRZ00attTBWkJPlW6jaSX+MjuKdKdDVMPn8OxfxQ5FlquSyxPzDNEPcUPf/zujIuPnrfITMis+G
MRXPFM9pJtxfZ8dimGSxTH4G5Z0bix+iYiIV9ICUb/y4te07W3Rg+ZpSrxF3YjxOyH9zJsIinptl
vUYOw7nrgrEPhjFjt3yffk8SOSgXhR4KumIC+seKI9ervtyOYOq+VHqLLTVwMe94YW+kIPPMyWio
gWg4WXnzofFt7NJpl5+rvDa+WVTBN4FPbviTpkp+V2r8zm5hd2ynEky8o1veOwwmh0Q2MrJYcrHA
yniOcRKbpoCHeFUEsmwJCUjL1t67uvbJI3VG4zrVEZje3WuRztkpw0JImY6dndzZmT4u6vbKOIcA
2tcive9dr0iBjK3bLQ6s2Gc/t1T9zmp5x0xxEsjdQPljBHqAFBxm7WTOWDMli/iU4T18P6Dt5NeO
Sb8Q1WnuTdbrNIJv2YpWVIIRDUcwAuAkfNw9waBTYPTgOiPoBf4S20u8NTVVpj6ht22Nkwek9hj/
E9otnfz8+qdMxOmFXFb6Fxi2nIOwVzbhtTXvfCyUeLepSDD2LgtBhkL8PM9bz9M3STra2j13rs7a
UNMuB4YZT0EVS+/GKxZ34hBv85XIZcbNx13TQUY5t6M+EqW7fWB47MQt78TUQ5OhYGXFmK5Rpk9A
lHWyvZWWp9/cHpEwTbLiOGT2tF8SS0SO8qAz2bl3nWQ6Bc1RJJEJbvquEAjsW4OYwi7NuNMcf9nV
c0Xtve0iCfW9I74sIPUidPfpml2DRIr/zrxONsakfVdr7aX9hsXWvzOy2VYvELN9hwI71AG6IhAx
ODS1t3bRpc1J1plhB7pFW00dpB4CHT0zA/X9cYH2HDAHeB6ROZw+NqRBPr27aUj4W0ljdh/o0M8o
B8Pd0D6V/ex2KEWwyrdUYcv7N4Q5MrYyqZvJQFsrCi9EgjZJv1Sdu7X40dzCDUpvq7TLmcbQgR6m
tbkeNC+7nBVdXcT1wlY/Vdz1AQT7Rmn/dlrf+OyIbXWPdiv0lMVuaTYUztilEYzGNhrh8oZ81/vK
3eNVyW6zFWpVmHYzjv6GxlCu7Nija8Vqtwxsb662/y04wflSUiDcRaZmW2GT8teM2rlSp5c3Sl2O
kSXBnabodT0lJO7VKqvluhwA3fX00rDssBJ6eQ1bY6fowpIqNTe71hDQZvKBCp/nGDoAvEpR9UzF
1xuRKJOzrQ/QP8YckOekfdbeYH3DG7iPfdDmXI+NNTArdzgj9sm0NS8YEnU78KhleZTSM5He4rav
D/yPOCYwIo/jkTvR9mB3/tqcTAeJLGRENcWh1FMwuW/tbFbT9t8W+CbOBDjAYlMtH+bCnNvjUqQG
iYh4g4beajyvh0G/knFu3tmE7OsgtqEo7/KEu5kzUSpfbF1+kKvlnXPNYzPvLdq6Xq4GHEqXRLyM
eCX6Qb142JVGArsz42/VQBSVeWTiQrnT6FGd99aUlpHwc/MCo7+/szzgiTstU51qdroaj/TbZrT6
lSZ/58JO8k995+avBGe09xi95g+c7OeeQ6Ntc63Z60xYQ1q7yhDaeGLdRMsexSrDTtCb21/wD9j0
p2iqbQo9o90oPfJohDjbVArhYwa37rTo81vJqYkdSBqa6PVgS0WPX6JmjD1iv0JljmkuTsaAdj6K
9djYTxhGKRx+NPBVPBHcfKbyQYzB92o3v9bNowC2ficcjobJSGnPaKbdyfU5GxKRwtxQak6chM1K
tL+OB/u6rMwJxkkPBu5q6Zvmiv4VkR+8rrFeunF9ocqORqZRZPQNGFlcEqGf9REExpyv0xWBXmB1
mzHcAwzIe9Day5rcGSscDBR0u9zkdqwsd3TpuLI19IJzN3DXuLZhye//maf+JyEOvzQKzf8txN1+
resBs8RrnX39Zar6/oM//Nn2O+hMCG/CI+vg8d/+PVW9aXV0xZEQ/e7cRm76MVWZTFXA9NDxCEGo
KOp/BDn/nWvw3UaKM7B9Kwntb/izTaGmpl9sitiyyWEYumkjDorfFbmSCVxWrc52za2LLWK24Svu
lIt1bcZr46saQcMKqyojRr2MovMDc+j7EzwndAzZkZwI01LXMKENY+lEKRtIfG6YRDggf27nMb5Z
VCCq2gw9srMJzLAEaIQhUhsGCoE2O5KiZAGqWQMqCFsTysXMFITBjlYjeYCO3DxRgMhTVsWz0Cn1
natJ+T42NdJbNpWtu/4t00U/afdAYShJL/0t9WWsKgD2lgUr3nJhzVtGjCGpAJrBZnBK62Pmyuwr
udLk86LiZSs/8+JsTT5FtIDb0OVVEo0QK6k0mlgosp5UWK1RsTWqc8qLWUXZsiYdr2YVbzNU0C3W
YzJvDd7zHZMeax83yWdC5sTjVhWU01RkDmI6KBnwTKSlVKTO6/mYDXirvIQCr9QimXY1dnO2gATy
TJ9P3lYhvUX61e2ognujivDhc25ucxXrS98SfjST12dMqTyrVQCwWFJ3byJ7jiGLi6vaNRJ9R9cA
qcG+4FYe1mQJEfjGy4l04eAk44MxDLV3QAolfWjS7gkpRIUSa3w8T2tZmPt8srwDXYk56UUZx1e0
AWXRZulFSJZBXjnOPNxTpO3lO/HGMlFUE56M9c6ujHt3vlXFAdGA6erA4AMlekIDYDawVPnQ9MFQ
zBRaG9ebecid0Aeqog3eGDpvnJUU4oql2CtUJ+H2afP6ju53+6qwzedssUVE6VMRkavb9rUiuWwT
TBehOdVxoYFdb4wxLGi3v48nGDCTosHEigvDYZ+ENPpGZbNYSye9ieI3loyvsDK5Hzt7+r+Lb3TG
fDZiX9vzvIJGk46AafiSc5Kl6xvyAdgaWi4tvMXOEhU0L7F+du4avm0hW+ILTINpgC8WG2s6vEga
jgOp0Dgp2nvgKFzOMgDOSSYQOsYEhKucwepwxEpOrULtOKCrrzaabs4utY/0vIPk6XksUNSoMD1z
x/fmjd2zKoxPi+gTTKDMovyN8oO6zFmes/79piBAuMltgEDCrjbwQB6WuWyPgLooSdKQNhihfHmD
Ci3fEUObBv3vwTQLZ3lweKwCInIo7DOeDJvvwk538uxC9Lp7R51jnD6vtsRaOBl5CTbabxDQS0pY
ef05u/a9zUTob4kKlqD75rBnPdnvQCFqzsvqW3V+WlQOKygbmS9kcnVp1wdMav38MGeZvRA5fxME
kzd1sLD0Of9QFGMv60jSCEEFR+oM0JRb4ctoHpCII75mSfKhMrIEP21qMAYXWlOB2sFTou/WTRoc
6oxsVQveZXPBI7Db9nbQicYiweXv2R+mBoPvZ7fwjULAgyPzOwflNDZndDqLzsQ65lTJf4i4OAFO
dzQGdB2K32NdTIIZs+PQG5pjb7L50IBH/POk/p+e1C6pwz97Ut+nzZev/+80lK/1l1+e1N9/8MeT
2nhHsQ3N6mzHKDV/s539SFLBU6YSggX+D5ryf57T/AQRKlUsRfJRtUL8R/2g5+2taV2VRfyNZzQF
er8/o1FeLN3GmYIvDYvbb3upDi5WX/l+c9TQIZhu0+b/s3dm23Eb2bb9IngAgf41e2Yyk63Y6AWD
okz0QKALBPD1d0KuqmuxXNap83z8YGtYorIBELFj77XmeghzguVgbBIingr3ZSyVOpOrAmFxkC8F
ceFX5kgbuB4KVuU5QaDbOSV4h7JCQmE+ISiO0xX0xoyVjNDleTDsqxbOIqFdhr+D2kRsfedfJMZc
dO3WbUbQ2Vtol2dgJ2fbGMH9Mr/rWzdkSsXopVCU0FiSPwZzSC9IIhgN+BLdWlU3K9MIZih/DDWg
vZzq0Lz1rA5FSTu+LRUzsk8G7g4IGzLrProiY3/mTLaFZHnxbb0fgUbBva4+wrw6j5a6j7SbsBkO
O/jA52Gab51sOiEAkGvIYzBm0zeqiHpTN/O722NZVtZ77XsvzdTt6gLtUVsm9jOcgEPaBhD2TOBd
dbfE1RgBwfL2S66KNx924I6E83uzzc/LN9CzC26cvPjI5EJ3Rn+2s4up3tgl6rFhUR+oUT3G9ngf
VBocIcqiq7YI36kAwr2VOAe4uqd8EJzgF0S7MXZ8MaZJ2zY9ioWmq3P96CXT/Sidl8TOj/S339om
w8rtXkg2pEHhOd3W4QONTvpR99Otw1F1N9n9rgkl/V5nwS0wzNM0qhnfAxUTNV+USFqyvdy2X1EG
JNuUzPk12Y31qZesx7GxfJdJ+TZYpBGai6O0Z0XErtHB6OYPGM18iwT+thfjHkPLyQpQYRnKPEm/
NtbMVT5sXKpb10rPea5PVI24/WoaUVnKJ6yd6YnwnGhV9F6B7MQ2yJjnhVTKiClBSn3dutmxnuan
1mkiVm39WJruRk/VuK6StofSmb5V8Ne2hdBkoMwnJeKUBbxNAf34L6k2vwWNfROOKQLsER2i6A+z
C5EZttPj3LgHwPdI9lr7ECOSoCuFyy7vFTvTMJ+8ekq2I6kl5L9YNmG33Al67nG2iNJeyc58qmLr
PbSxdZS6rUjRKo6Wrx6bdnh0dPFRmhnLulf3gAn1ox1ZCTlIvdzR2wi3s2fQ9iaGeP3je7cq70K7
9AWtfbaDVgeew/F3/fJzfE5Q8Kh1Rtt7gUY7HUDiQ8m2YHgIQ34lnSdc+1kybVojUnc28PtNoeNo
jVbSXU8M8g50Z9SxqV111RHMs5hSjBtUasUWNUd5Q5Np2hF/rI50Kru1MAr7vbe6r5NqvWsrgBnI
XVOnKC9bMh+zDX4ie+Pn8/gW+TV2llgKxqWZ01RPeRU9lZpIu80MH2OJqKPJmUQXp8q/QphVawJQ
0eyx3c12upF4F7cNRhcy/TyPyUMKofwY1FgAPb+5FEZyW9UO6hzDeaoNgnJgD7uEwbhvRDa371Ul
Bp7KLNkWHhJbHwqLnENvV6blQAOujm4RDmK5qbj950y811ZN1nFT0mRTNHS1sHa2T++Dd7EEy3Ib
NhHnEI0ygUA/f9hrwU035f6Lb3iXQTTjVaTaD2NsT46XH/+06fyFuuBT/5r8O/BA5N2D/qSN7f8g
UP5JUZzCryLpN68PDu1mxJ1NvzTPLqnb0KaxvF/oCdh5fj7X8WohGxpKfvzvwY9z359eLXTGofIm
POwxjzp+rfwoCht4MXFRv3ilxe740wkyWE6opGEKjquMAT715Uff13YG7+IgMPQwCCSYh+U4s0Y0
sIzY6it+Zf7RlfiPASQ/q7OXtDteE/cyQwmsyvyX9/SnTxfbVZgEpOlQl7kJyiX1SMxrsTZs5zAa
brFePi+xD6e2Y3X7+8to/5tOY3ntENTlgt8kY335Pv702nANx5nhe3XoytbG71EGtxNqhGW5ONGt
yQ9mqN/HTjNlH5U6ZqrjuQ1RULbJ9J7QZ42xMA4xBAzmhYeQGJI1UVNbEYynEeAGemwOb4z4Vk2d
nSuv3ZWuutdl/GS6CaRE7VwGuvhrXdfh3nVr+Rq7WPCcgOXh7z/pX9xC2KpR4VtoElzxeeAiijQk
u9hBry66nVObt2Y4k7/QNr/4Rhd50b/dQUjsaZEgtedW+vSNhqPFiCNY7tWQjBeOUreTBTLbpDlB
MR1mG1iY5z62yrtCTbd+b5Z3aAFTVCPxR6NYl5dSBSZKDrxGn2IDmUU4Do9G6F3sVu2TgOXeJVWX
CULi7Rst6L+5YtqXsZBLLnZ6Gsy2u69y/aRbtv1BpM4RGX6JarCHjlelH1GKsrrKC66iDuq9NrKP
qJ6fAhJL556Thpb2AUjsAb59uo7L+UcWzAlNabEWw3zrT8gcmJ1aO2yAX1sXFbRvUWP9/QX7ixUG
wz/WBSSqvmBG9vOdOftG3TiETxzmEcY/5YRmZQP+B2JrtA9//1qLUuvzU++a7FNo/XwkU8vv/+kp
aMWUwuKeKqjh6t7p0mMJ7ekXL/EXK4uPCsvBzo0lWHzuTZH2nfeFacLhCJWEoqVBK0Xz+7LSI76c
9j3Chlw4h9AQlzEKky1Am6Oho+cuy74FEDEY0asWtWZmH0jAYpMNWZ3kVJ5p+HzM3mhvibfPD4Xt
zYSs2RD7CZe5LlJvi/XiS0CDZeUhjbxyJgT9hPeOBJ8R9Ep7Se5Ei6nPxuG3B7WIJlmkH27FLdik
+Vnp/Ji7jBUY7FOgWhxhXUuuK87ia9q893Ulki2GkT9gNv9xVXT+4onlWkB0NVmHHccVP1+USshe
11NZHayCg4JKynSdkha4ErDUzxYKjhVqjQzvQnApkR0Bc2xNBkPlDWOMp4AB0pY2DUOvaB7pTVs1
LTLzZcykvQlMztS58i7R4KMPj9xLQmdwQ86zQeTAiKkkm55MMb7PnblK/fQBiC5VVcMHbg29zxPz
aaIQW8kokXu7GBHSjfex6y0SJ+5PR7LwdZ4aGYTAxCyjItwLd34KZav+UJb+xy/pLx4S9ozlH/qn
nN4+fUdj3GDaGVV1GIGfU+JAAB55Ow4dvkjGv7gilkV/9/NzErALs6wREBX82zPZOPZEG2iosNV3
1dby8N8EUXaM2KlCi+sDrYWB78QBidzAfpVlVIBxAWqdAnCoIw+xUEi8M1J+ZqMAJdMCkEY1Bd9w
3V0bKrgpQlwKSUi1r6vaxurbvZfZfK8Lmq7+shlzm8V2/haNS5UKnSybzXMzYHvVtVhTrm7hSQW7
nkv643jJhNPepC5/MFzy5I2en5Cj2slo6FcFds4rTdjPj0NQVGlkytD/jtUwPqY9B8mAzu96bjjq
ufP42PYxoH4nxHWqUKFYt+TGHG2bas1i8gboeMI8gbOh5P9Earkh5UBmo9N22+Ux6rQLb3N89Bi5
kJ2dGzxP0sAwTrUEUuysGyzcvuRPt/SNmszlEeuj5jp09XvbQywFZs/IMj2npOutQ00pDrL7JUsU
sUIOQsoa7ztQHUOheQMfi5iAB7jviyOHYkCl7CxprLgxeTq8sT+jk/maEHJ4zC33ojq1wXI4rZeD
ESLGdD/itz7BVbkAB3sReIB+sR97f/F4U+u4C6MDxrb9mXOCFyBrwPCWh86f3rG13CMzu1Bf8OW5
PNZL/fXjqF0vOLke7gYcBZ75KgG7MXYYMzN+jIbWJu+rbBvi9ApUa/skuMek3Iig2oZ6mA6F1Rkc
0HJcJTHiNuz58TsBY+FZtqQ7zDH7Yj+TaF+xX6xnn0mBwRqT9dOTsim3zNaWa89Mh7WOyfYsAirr
mIMhIZOJjUkFaeUyzBwee/KrVhjB7lssblhUirMahnvHxaBcF57eIp4CfDDCe0hGAsgwGJeWATG6
nt69bpa7lugDn9MBVjfvothEOGQOjzapq0s13/v/3F//T1v0C22RDQ+fe/E/z8Ief9dv3Z9ba//4
iX+01kL7Nxc8jo3khqhi/wfs65/SItP7Da2R8E304D8GZP8agpFmSIo2vwX2hDMMR4t/NdeE+xtJ
ARwDHODSf1hE/4sGG9KHZdH/UzXD0uwSxBD6oCwACPFaP2+cTKMN/Mu1eTWiwHlWhuOvumJ6D7Qo
LjO89G1i4E3U1Dj3/hicIdWjEVVZ8yBrrJsUj8cBYQu5wv7MOGQwrqbI9qK9qrPkdqga440UcmRB
Xm02ByeIaEQgQY+728p3J/vOcdJclCsoE5Z/NVttIC50Rsz6S0f8zAAtJ59rG1QmPOVzIGmxw/di
SK2x14SqL51VFIEsJeMjNn21kmPbNl+KgHwk9jYitawjpiqP1GMRhf3WT0yn2yWFI+Sxh2lRMFEm
A9g0V5pME2LB2D2so19P4smZ4g611MyxGsWPE2nGQsKf3CsmNi4YhpwaMHuMJsOgEW75uWo2Caj/
t6yKgu+xl8VEQoqOBAJCXGvibdfU6akJLbAlBLnnLXT7nE3oBGtnXpx2YXKKMigHmMERte4U8mW1
nWsOWxt4NAcYKvJVV2lfrorK7g+ZoQNMY4H7CiQGZYVN9ELapQ8xul4u1pCdG1HVB3yMT1md4o/t
R2Z5ZYg3dowRSjdlnDynOiWmbUJS5Qf6XDvtKRmH4bmLywobXHdrlxoRUqVCXEqx997raFy1w/hK
MA6NFES2ubavYp0/aYVNd8IDdoRP9C3GhrW1o3x4gAIHZgG+9n7gK6U6rxeq/7jvfCZzgaj2Igzv
QSY9MQb9ID60P81gQlZhHl/mpPHX5dC/1mV3LFVdHfIeLTCang0iFrHqmG+cpDRhh9KkS2LwpLnI
nyQxTuDMjXqbl+p3L608WKNzdDuGtYdYC/1uOCzlFi7WfBryvaMckrmASwiGpRullF7HFm1SZ0QM
Gg1Few56SA4+nYYrv07TXaVndzUYcbKeF6FbijlrXyIH+hbg8D/qdpq2snGN+1hODjah+HdE2vWN
a/QPbp/qBxRBBXQUFLtE7KaHKl8SOFPTWyGUJmYDiuuuR4l4xbqQ7NpWhDvSvp21mxjhXnnj77VL
RFCf0OGNWDtWVBxptY50+q22CdZSblVuCeBAU2OWHfRIuwS91ZPWMxuYY01VbJkzkgsp9KPlVvAr
ivyJQMgrnKXkh3aUIm5vPLsTk1k719kxaWhyG/RCP+zBbb8OM6HZFpVaPjooCVWD03aYzPwaf+hw
8ryeJx6TWLOxMcPSpvU4+StSW13cnYGJ7DtT80SOnjYOIjeH+8lSo/9QOLm8xfReVgs8Pl2cfN6O
3TLYRj4uhrVVDNlj55X9uienJt6nWS2ouoCbr2kA82rcWOSPUOS9D0Vjr81IqVu6TRa6Em6LOFQI
rQKtp++NZFHdxr4zHVFGV3RtxmkM9z23ll6IpKZeN7zbxdcx9h8WYZLpKoZnuvP0MCQfpDkDzA3G
sMFpYDZyvFD1dq+dy91CrrgDlsNSpXlKqrCkc4+SLWkMsTcFbbgmZ+OfMm9PACKrBGSGdW3GkHht
lIJEmwOOkY29jcK52DO8JWIwmF80fqcnP5X6UmTGG4/Us5hTc1UVeY3tuz/2RuNcMhMGCbDUDKJs
+j3qgnaTCpk+lW2GMhnvTHqmVFPIDtD4bzjxUIqW0ZemQMO5Iu0ovJYgUo5W2NMwtNU1EePynoGM
8ZA7nf8mSjfdxHnYrOcyhJg9xAmP8aiF2EYECu6mYjLPHrJHPOV9h0Ko71GYJTWdzBQfjGFO+3Z5
aunqeESEESsXNeQdGk2BpRrzYpFQZ6VTdxgtpF6riPKKvWQm6Cnyqjv006/VQK3qqDJ85xxx52sn
GVFZYI+xg/7FmzIOBiZ0WmGrK2RawSYfLBs3hyV7+hSOs82M3jgxDE92gRqsTWXO4AtqjWg+DuJd
5FisB8F0SWHR3syGqc5TGqI3nQb4lpUWK92Raq18MWx7R+AaDx29MkcRrMMsG1bSaveTEXPUtvtz
OLBqcTyfmDeE3IkwOq6QfrlYwVG1xtZ4PwQYgfOgJvvXQe7KZwM8p/XemBqyBE0VrbGJmCtgb+X7
BBBma+LBWA+WYTDGypl7l4xxVvQFu8cwzXDeBxwkGlgKm65vrhBuEIFjyA/d+F/K1K+3oGaGndlJ
fM5TOOP4oeMMsAczKW37o5E33xf8bNFHw8nSBVaekficQvjVDb0J85rpcb2tzCnbjWlvXs202w6G
6xPDLrE/ES8OYDpGt4GMjnz0HA+mKHPWu8b7Os8mVmR6p9sk77+KOs9ProwY7pN8vopsLAKQxaEd
FarbozdN1mOef6DyD3dazl9juVCX55C1DEVhdCatIBI4r1j6iez8tkDocLz37W2Ui2idwKW7jE6g
2NwR1KB7w2Lgfsiw+d3p02JXuBQMSjvPJc6TdZl3zVMR8FfNrYNFddD9Rzs4HPY65m+w2ktEz2Ny
S+xydheKWl6ZgZivVc7ca/Tzr0MZmRsWU4AFWEqfA6Jz1k5vP6QpcCwVE3OWaYZrg5cW3/BACXxa
U301gLXYZcqf1hWKxx0Hq/KaIzoshml21sqevnVJNHEU9vzVGPIeRpIKtyYQ56fOFPNtTugGX+iM
ygg39wDsacwlb19ByHnlsc/7cz9WwWPju/ysbU4PuNuuPJKh1xxg4rsBc+yt20fZK077B9fzxnVd
xBdH1N3BHoIYG2+SSRrKEV90kibOlxAmzVq7qGyRAGydOfIEUic/5kor8kXnZsmD9xTuubgW391K
V+5m4jqvhLTqG2XN/cFE43HwtRt8HfPOfMU8857JqL+ZTdvItgry9SGTvX3jlp7aWnOmK1ZW2asV
7AlmRypEaO263BFmeU8gqHtPP70z16yaBiWGkGLtAlH46Fo7cJYHNeaa0qZfcvJaby+l5fLIVHQy
D20XzsOaMFZvg9DxgfnfsKadeg3tMHvp4K58q+LmWIzkz9HYxtvexPZ3DMjuQ+Wl4t2KMwMCA/6A
nDy8QV9J0puaVZon6KW0O+l3swiKjayH7mEeW5yMLJ5nJCzFnszE29mrThFeGn+j2A70gcNcxu3s
Kf97FPvlmjazfxP2bvoMEsQ5W0PqbtpyLLYuEnC6THLGddX45bbu7fq+tZ02XU98FRedCxJEzah2
IdXLgRzANgD/oHQ33VQByALSP7Nd5I/9Dour2EreF81Dz9hneGbKPR2h9JnVLH9mixteilGbD3nW
R+CV/PTKdEcq3qjxjk2lEOGn9JcxTTMIf4oFXIqTMibcazOcKxqRPBCJibNGpkV4JLBBrZNSW/lK
O5XceAr11Wx27V2PdPjZDObhu0tz5RB0NeqgLOtvnDhpv9S22+Y8fzWRMzZqobx0EcNQXdERa/uy
zjg+dONjjLaQ8AHXGcLNHEqbPlohJ7VNM56HE4jXstyi6/G+jFEwey8xEcGoYSCjUv0MTsiD2IJM
gKGO49LJHe/i2XnyqvwRCR8Zlg/FXE3Wpksq41xUOn2FrVTtCG8sF2W5Lq6GoTI3eAXjYOU4cPLw
84zlsxnp6A44MTb1kuUV5cIDjlM4AsSdfqvKqkb85DMC7ef41FaUpEWlGlBOpSof6VfQVDV9sR+D
Mr/OasJRp7JPNkTEF2tpzAWZEq10d6NVjXeF47btxp2jcpXRryDn3QKOX82w6EVWHQZfx7dC2tF0
H/hZW9/omMDtTRhrs/FyjAQeWePfS5mEZO0yDxYCUDPlZrpwm3O/GZ0Hkit/MJ3RbweQXVGCJWW4
Gn8QoAvtGGss99a2mGXVkrOTsI4yhtKUTp596BPPfSYwmlElAGqCmxHcSesbss9oYxpZFF+nSqUN
9nuzzRj/xCOq+0Ex+yGZldUHKNe16g15GFBl3euGXNkS/+F+drGDqH6CuDK28qrlntwMvZ1ey4x8
g0gM/keJnvrdrECMYe7DDrrXpXzs8jBKX1GzYJnAdUj4qLdMTubZ3dDkDn4n+SE+eANGE3AsibFu
0tZ/Qn5lblOP1XmL+jHfdaKb30wK69M4SWQfnI9rX5r7mr/2OIumv5MylS+Jdsr7cbTc4yzTcS0w
MWzcxEJbZSWlDdmRJiZiOKqDZnH+5cj1WyT9F8dpyg3sd+dLRxW57bUmwaOysm3MXkdx3kxbLdp+
OxT+lSErtak5uN/3cRru2twUby4C8UOZtxJOGSsTgLgAA0md7NPYVpu2hiVqp6XH5e2S8VsRGmoP
lP7G1kn4HdvQjeKdoEIxxVoKMR0a8l8ppYb4mrE3YQcWY9Ut902zk6F2t82EDZy4wgVgk6UoCaKS
3O2CbTwCX/O1o6ZfLfnCByMF2GIQ5biuRg9+Dab2Dpi4MeGLtO1dHTkINkLfuOntebqXYwJ6gjQH
TSQhbrmKPKF4NIptMSXJ71J6zjmK0pSFtokJkcQ7nHcs/IMkD6JIwMO1hLu3iBzYdMbpDqJGeFE6
xu1XESOae6m7JReKBbOrka6Z1m0Q4CHsOliQ60HGbzBUsk1VwyihsGuCS45mngw4klGtIoLriMDx
NUYrtcLQTKRbmSYluMXutbH9nMF7sHdcbZmEz6vvpmZjDVD9XE3lgnXl4JmulNsPNKvR4U1IJFfI
Y7G3z8Ub8TvJFhYpkpVKvxBdf0riYDPNDZ7e4qXL1HK/Ic3cgurEOqxte4uEGmZIGkZH1CbuG/jH
CNSq6a2pmUkoMCqdFdsW4+0Q4wy6rr2s4m7p/L1l5v5atE56XcRxfkv/wTQ3g6OHYKuw+F+6nnqb
JHixaZb2jw46eRU2TUGojIIymwXm72PFES0j1uQAZZ2MCqMRd1kPHyOX7Xuf6P7olzhPQa0Sn1xj
NEkmeRVIr2EDNhjH+6W6m0HckcPdfOO8Rik2VTSNnTkrr6pBKhLCmB0/o6HGn67Gs02K5BOl1GNq
NM3ah3lzSjx7XDd6pnCsE5z9c4OzdzDaTaWGr6HVIJea7FWSiafKYMnLFDYL6REwP7p28Iw/o1yR
kY1tywwUg8rIfZzr3KV3n4tTNSXXqVG99tLvgHElD62Hv42VlMQQqqMqlriza/FqJ1B8bVU53zuy
bjdmzFRcGuWTBkTxIWVpzKBaAtwUdD0ovrUcMCN55X0w9Vgz6jizNr0Moq/KHHLCYJVCcBJO4z2h
23NN+ziKaDv147hzO+ZwFP+lxRlHu/t8sMP7igWLsZLt1iSEqQgTWNAmvcGTUG49M2+PoqKUnNNY
c9SJNlwq6Z/BKcob5TkU1hYqUFzoOfwworQLEpYD+t/bwUzkBbFgcMUv+C2iyT5ELO5BjbJ4EPV8
XCCZx8llc8XY/x7lcmj2uZETWuoNzsr3Iaa6hT7OqU/Utmk9tWxJOG178J1i6QXKKka6A3zLtzzg
xS6R59HihWPs5azjTrAkeLpV4wGn0wG64ld4RUfG5Oaa+FjzKo+NcxR21DoFCues8Y/SUv2OeEp/
6+decZQu7T/iTrp1Ram/pjIV68hprttY3YVZ990sU+74aHJp+ld3jSOrDY0Z/6pycrHyjT7Zc3ah
gTiXxs0onGdcZ92pjwy4Ra3HjLuwq31iyph45NI6aCI/N607dFfEIJh0LvqaMFQymJnL3g2Eghyy
aEzXST19zWOLzlk/2Ts/bxEs9va3yFXWwxiAz/T0NLboIerxd7fz1QNrH6Bkz8V7bzbDsW1oRuEO
XMOMdM5FGxj0WQhT2rZmnh9Crzo7fYEpbbYdBELpGA5bH92Av8rMJD/CGVhb4QwUN53kG9ly9esi
SAAUhqPgPcd2oNekZBlvNba+G98sjEPGhteuyD/UhyDP2musnGKNyidLNiACjq2B+9Mup+kbdRaP
VgwfDWpccFOPdoTnJxnejdT7iFtU7auQWIVjQxv6btYOUNfUH6u1TM3xS6Dd4VaIxJkvi7xArka/
rPd0QUvymntbbuZF9bRYM3yiMlO9kSKFFJDiltgBL0LAZ0bGxWK4i8+AzeBAEN7jFLtfqBDchyaK
8W01U3/gOZi2XtsRWBMGT2MA/AeGhniIzUKuu8S+Cawueiv1Qp4vowDNuhDppuCQbpxGrFT2NeFe
AGHBSp+oIXq9A45Vo7pMveHoVKw/K683ZbaPI+aqNIlwz430wqhpShTuFYcbyruxJkUDg0D71Eqn
OTUN2NtVUkN2ZP5Oj2+SGdI21oVXr0YMfhlT13zEVGl5m6AZ5ucBVQD5YQSYrWwa1AmCGoiM9iAh
lXH3NGtTjj3TuCq9nqWU7YYNC69VO8RUTEjfUYn0SNPbfqmEWGVeCaz2v6KgD3i0h6w/yAAPL2So
hqI1IHRwFRuFQmFj6wd3kD3NJzOXqPUmM+BKGOFTITqivJM4A/gRR7He0FOb7qccHQB52WW6nUmU
TynoOXhrwRZNCVrKjbLlB4L/asuI4I6MIQgC6OqPMvf6jSsHsFNp1NzpWInnLKMCh42wGAxa17rt
miWUvGhUcN8h7aTibeP6tpgN9WygjD3aOJKHVTmHwbmdjP45J3TrAvSQSCPJeJzDa2ffdai67kMj
4vjS4mo4GUYivpHEmx/7LlBI/ZdJrRYDT2ldsayuSjeoBDUjnFichxjT/BGJ6IY8TBjddssQ+kKH
f7EBh61doAETk4tNZXS50mWG666Ns43Ou1tyOQE5eJMUeJJr/WjOfnzMHJbKqoBZW+B/e42sjkJt
9nrmfjSYEByEabyKs7R5Hjy33o0Gu25cO2xm3FIbDjvp1oy7bC+NEZs2rdFTG2n/So1mvwXmmV9L
C0sXlb1lXtfM3b/ASelBQWiCpeHNgChvIWDaaW/cybyRF/QewaFMrHjbqVnuEcE6a1vm3CVGyzQ4
QJ70QvfWYBMb5aNJfXfd1s24G3qqf9qZPl0aI7mfEtw/QRjjSGSWsY5lV56HPnw3lEU8vFVGBy9x
e3JAZ+uMzsVd2xnqkLSxr+rECm4RE+urcXIVs3gfXQaA940DaoWbJgQA6PXtsQMVcwZMkV9Dov9G
Mpi1VRGauyyY3uKpxAXpYEWPgoy2ohWV9Mra6YkAwWjnY2nfSoHj0uBG3ycK3qdqSY3Ku5qeTZ1X
k6DRNm8SW1sbZGL+qndRGRjm3L6m6H/WHBXAIbcaqYxvdcNt4Nf0ga2wKDaVK1Rxr10MKFPCZpO5
eU1eJgaNa8NvNqPL+IYeq0WlUSc7K0cDEdbzxc1n/r8Z3XW2nm5GopZXQuVPYSde7JjFGlvFNkXV
sKFT8hZW6KLDmIHHiFll0xkEnlbooHbCytECOiUeo+x+DsCBEPyDnQiFD4Cd+cZOUhLisuZZdk12
i9nqAIUYd2jT7xXMna+GZgwibOPFNjG6mTMVska9sJdgQFY6GN7KMGvuxqG5g3VRTCuzDtjareUg
mBTGDUklE0Yw+NsN7tFrJJ/fHcMfzj8s0C3rP0rYGX2BgyK4H90l80xfKyk1mvHm/5AY/yOWmu39
sDP+57H1c9q917Cyf6Ji/OOn/jG6DrzfAtNDAgl34p8w4n+MrkPxG2Mb4BehQ2Ptp3Qrx//NBELs
YNEktcNn4v2v0bUjmGrbvkmH0hFmQBPmv/GG/Cxmwg1CroRr4920+dsW68rPc2vBuCCnqe+dQlJA
D21J7IxrVUu29kRueI/89e1Pc/3bP0bif0ak/dULMlQjFNFySWm0Psn+cj41lJ/SPdmugHyqAL5j
g9K3XhE0h3jqrMvfv97Pkpc/PiDsEL4vpjD4Zz9JGsPMmztk1c7JrxPvLQt5AXtBy3au+lWAzM9q
wx8vxaXmWtO/h2XifPpocJaSeMgt55SXI3HndIwObj+ndNJFbF16SrAnnxTVSxvhoPuvPyV3ksvd
QPGKfPPTZRybXE2m0TqnTmQghQJpCeAWFRufijlh//2LfZKk/fig3IH0BsG/4Fz6LKvU0JBLX6fO
aazRXXIsY+RCT8tEUat6HxhBZWcyOZZak+k+tYnqXnDmFVS8AB/Xpqj+u+iZ5Q156Dg8UkfwSQMD
/6T/zayEKTP5s6dgdPi4uA/SvWnk/Ot/91qWxUNDr8bixvl0Q8WZbVJhTM7J7kbrMjhG993HhHE/
ZOJX0VDLDfP/RSV/fKwlXgvcoYnw77MaEyNICw9icE4qSj44R4CJFYi9//5q/vsD4hErLFA08l9W
qU93LcZHx+9F4ZxAaNWnLFBLo3hRyVkz7d7V37+YtXw7nz8STHRLIJLhK/ys1IY7bBHDadmnTKAP
29iK1+QoRupdAWX3NWhy983xJh5SMqGofHq0EaDJr37xNn4WVf7xzaJ/AwHPo7qEy/+87EWMjOCz
5s5JB7042oBPDMbmYXAtjY47tAlpfOe5oDSYZuS3mx8PrytJTWAFaQ9//27+6grgoQ/ZqrnSDFZ+
fjM5CHddMoU6dSSq3GPpGlcjI82Tg1xu+9+/lIfnwbV8thbx+Y7SMmjr1m/sU+ry9YbhIoInC52l
PkBY+gvt6s9LPcv34ng0lyxswcv92+0rEVgUTSONI6VkhhsJgtprZRfydR4RgCrOXMEv7mXr5yV4
eUl6Qr7JFszdjGT20zoo89nBCe2HRxMNxJ6TF5yPru30vQec5D7tIq6r7c76Ngky2mAxj1SpUegD
qCbVCRZOcwC03h5+rCA97VdIy7NI0UUkBqCNlBP/L74k0ix/eiTwaHk+qyk3Is5MG5LDp8tPtZ05
urSdIxzzkkIRAUSdeuCJrS4faHKXE+naRcH8gbF2Jidva/GX3bWtQYcKDA7vMULvTH2O+f77TAzb
dy3ypapNOA2uBMrLZMOEwGIeaI1A06w4dN6aJND3mKJaZlT8WIuqDWkFP7fpMmFfjSJrXnvlo0eN
HfvYZnyB+Jyy6RbBl9FukeSFT6gMDOgNYdRYB6tzFx6bnwCYLsOEXmHR0rReoa2xAdBUDa8R8E17
XTLdcmJHLoZsiM4DQgnr8v/YO4/lupUsa7/LP8eNhAcGPfiPN/SkKEoTBCVK8C4TLvH0/YG3Kkqi
1GJXj2twI67TwTkwidx7r/UtpA7cIY1jNp80Az6wDRENi9PY2PVZdXEpN1qaVXLKwTu/MCBvP+EN
RX+GG1vfAbqYbgyrM4bVjLkm/WzqkEvmz7CJCckGofAIXo57r8u955zgbJjxmeU+azNUL4D+ljf0
MLjPpc6tr80cWQd45O2d9EAFuCM0dz+NHRh5KqSBPMJVKmnymOaDYbc8pFMQEL+EtNieHM5olEaP
2rHSfWTbDIMUxadRW+YD4S2cnxCi6J1S8fxokTv20oQO1wkkZfhoTlK95BhKllivDvOfiuA5BFqG
j33DhG1FlW0fw6jiU8pMmw8kEZpXTi9ozb2+5eiQBjuqVBwmVGwyI05wos2hfbqmkHQ8R69Ksof9
E7MzeTAyf7qJ2zK8IAF4uiMmF70sGA4DWBUqwqs2RVoCgEC4zz4NIyIGM0bMhF8Hmum8iHzv1Czr
pQECCuWBMxDVZU0WX4a0Drj0suO96NVMbrmDYw3hbA7Mq8QoafBqt+xAidcBETG+dnjfEFFEXJVZ
oT1HnUA/RImIjw06HLOTYU83jbmAH7vOzxetDO/lVUdxaK8bm1SdGR52vDbT0n0e6tZ99pI+RNtW
SfgTrjblfWzP1mFmhuZvrNhzPlfDUD0EtLIu6X8Um5a5hbnKDGQvO4Lg5Ckt6uEYA4vkU4ppWo/V
TPtdqMh7wBOW4nL1Fm4t8Bx9FRDsSCsroedW5iGhAlCyGfcbzpqgQv2QI8XeQv5qYFAKOjgLL5vu
tVDVbdcoOkNZ1JcI0mT3PXDm+uhafn+Fd4y5jZ4y2ol9zsq0nqF9bEcB1Rgwv26eyB6Taqdc7X2d
SAFCtlJVF4C4ZLwTdNhR//VNujHJEkJC2tdXYTYg9ahmlXyObVIt/LqDA+EtZqZKR2f4WX67D9To
fcLltGQsIh7x4rE+we9GqTCNzvy5Ktp8i+p0Jh584DIGNF1hYYzV56zJ/I6JQaJIR5L+ftmMqpU/
tQoEviyNbcsecAmyLXdlYGEjJvdoVTG+u+tzZRwreiXHTCZqp91ef6PZOCKXTY1b0jTKpzQfYDhp
qP2gx1CJt0jv6Ps++x24riCdjU0ELmzdD9LclU3NBwXG1ZKMxvKPahBFo2TAsPH8gp7yOm9hF7or
6flBXC9Xvhkv2OkGBzg62t2QPU6sGsMxbA9FGG0chFpH+qlqzcAN6XqtkUiVdf+BFhtNyaFSO8IX
EKMk4mvBuP0pLFJC0kMToK7ByK4v+B4hsKhb3ko4o2eW9wvPacdVEwuuqE8O/AWNy+pGdH1zgzWD
m9rw2JE966gzrwwr45FQsFTJAmk65GkYe9lgWzbo9jWrbfcSS2J91/Ucmg9EqHDLCuIzHiXalngb
9JMrtgS5oAjp6lYAlPJBpJLgYdS0x5zphpgrY+3rQh46FfI+DnqX4T4jzRoQarF8mjk1qGxT1A4M
SWo2ZrTbboyJOkoh9MFPOMzmw9A4PPp94qJOnpxsOrhm3nxqGm7bde0PNU0z0PWfLOJd2M8lPT4o
u7bqJadRNeVnN4Mu/V03g4Me0u+ibeF3altlzvitDMj/oCdtuB9BzKHuSkJ1IFwuTlbVFKf9qjCz
5Isauuesce2t6wDpWEea5eOJZmZv3KdzU9uHwEqCq4E+89qjPblNxrFF/uvNO3yYzYc5xNu9ItFn
/DC4srzz4ua7VSAdRO59nXc4wllXYRtYoSQnpG+sl7hL4pc5Tcf7uPe5cjzxBCCQAwFkB6Q/Zpwk
zfUSb+OfgH5h2plGmpJr5bGOr3OIeuMBDJw4O22tL0Ef2XfePKUQ/0qUdyuPqwCZC+X6o1HBzt9O
Zsc4V0rnek7n4rplWn5XpkG7lrWpvtIdKhC1zPYXfPPDufMa9HFuZKXIdQM7XecJvdexn8dwRdAj
ywU8GuZggXPS4/Alot95P3Zxfmv2AHllGruf89GDNiSLJORduWABW23HiMp1eikn1z4Z4YhDPxli
9cyUpMEpZIfbKnURwHnCiFZOh7mVIalOdyQf9LQuTcsCXu1E/oS8rLIfPMQMmGfsGRVREl0I3c+3
XYLoKBzi8VNfdG2/FUo56WlKp8ldB7VAfhtECAyvvEmMzT5MeoWOrjIuMjKrP4gU6cXaIC4F257h
i/zQc/Ncjbzhv5tDqy77phn2Ey/Cc5Wpkul3mDAYRRJnk75XMHxzIjNdN+wsDAan/nAbW8OIgTSL
IEcrlrxP+dTh3wSffAF+mGUUfRjGkxbm57ixUMVF66KqrcvO1+ibddiawTYofIcF0UR1bGHO3YXg
EGDgxc4RqQLN68KbD6r30zuFNuNDb2r1GBSEHA3TnK9pUKa0mxEIO3A2F4115mPQGn3GUNGcMIJj
kL3qBK75yABHDSBrYmc9U6dUxezLtVtH6TWo/+mDkKNx6aYdMYip3dq7wLClT/RC5e5Qo7nI2Kw0
VPuee/c7zMLpY4MU8+voRv4LHlayLwT0H7VWWJjA39SFL+ENkz8Klq5NNzKZNUPGrvnuJmhmVFZi
FZ9T1Z3scWIWUtcV0n6C4vXK8aVcw+iU10YxIlsRXtQhqWHPHs8agSEMycXd0DtdAO0C9SNeiuEJ
HkCN1Cyes2uBnllgtauK64ouMfYkKKO3iWFz1QoaSOg3mrGY+scJMTlyg9cK6j8WnvcsPB7Nxh+K
zV+C2x5TGaeg7Izrr1/TF/qrz8W3nxw9f3/AP2E5PinhABvAYtBzwIvGZ/+jLRpYf3kuVh7HM0Pz
H0ycf+JyBF4f2uV+4BNYHngLyOYfuBzb/4vXNG0gRL2L1wfE8L/h6PGCn4vyJUxhIeQ51OOIhfiW
byrJWDtjgfMgAYfh9+c6qIDKU3Gos61RrxVOt7zTetu8U7QOdBkXK4ETZFMIczyw3PI2iHC67mQX
yns4rSgS7CJ8TIOuQPvMxMdO+5B37OS2Cxisy7FbJ+4RiIwvd33WR/OaPeRIERe40Nqd3MVYEULZ
dJtyOrSRc6qCHNOM1Iim4zKIP5gVqzoyALKfQi97AjT2aKoiQtIXKf1h7gaqnrHQu3QwxKYDp37L
/s48dXWVMo+o1BJntkwpZyOCE6bb9II/YjYb3ELDHpfSbRo1meIhzsaDpPK5nEddoRa1xcdZyuFM
X0w/AO+1d6TBJDdw3yFuhPPyywmDUmybvJQCOit2wC1wViejLu/jBF0qmxlgc4r/zIjePIdm+qHO
kWLGQTdcBo5GcV50a6OFqRaDZKfKTJ3uPmfTeYOg2b6N6PQgmWP4ZhIZ0S8ixsCYN2EPMxjYr7O1
GkRZnm4LdHScQlt1ztqpw3J5TfiraLKZCOfNwUyTC1wN5Fr2yTViiaHbEGXhFBt/SDCOuyNaLZDl
DtmucjF1ooilUzZ3lN/dIRyXkB1FmbRq0tncGoNFElymbUajqnK5Hm5/MQfWocvEp5Tyc9PzW7aE
lj5GlRYnKP4fdK6ddahF9Rkqoj6ZSeOvSh0k5DvD2YFUAlIsju+UU9nVhtq8uAyyEghKleC0DIsy
8VdNWXtkMisPpbMRLULJ4VMkI+uW/MBs68bedKHn5hvbTLb1lIPeNmrT+GYeM3WaQjKgM89ew8yY
LkjMxjNremAOKyO6Ne3uCaIvcjKKsGPiySg+j50ohtuJ0UH7DGpVfRZj239HPGreemXjnjFq2ve5
hx+bt3R/AUm59dbdUHLKxqaUl70lPo8AWa+MxmJfPYpvdG8/++NYExroVu2R3iQbvJSEK10wHNyU
UgefgjjpH9ja1Ytcp9h6LTnZ2CqQ4h+E07vodL26KngTj+PnBEq22JiaJsNWGWz3V2gwIEhylbcu
bdttigtW3A71DNRHJOKiWeqD9WRqFKiNdTO65ifmB5+E7KEbs8WRPnN3dCJpw8bIT1q5R2GFOyW2
vI9kDz/EUfNNoIMC3e8XzVbitD+4xYDNGrdag0YvWNhDngWpgrWDT4BPje7zSpFmxex1PE5mVbIp
wblE7Rer0bpkX45fJ4gA3xAe1XwqU6Pp72Snfb6S2mVGH90MYLJWss0p6gZ0itC3p10vUEI4dnLM
mZi2txbhHeWhj8wyZJevszPFfZZvU8WLdEUYhHupSOza+jY6sKSMzG3bdAyLfWQ5ZuMFHx1ZanfV
zedK+MYhphza50GxJLtaxs6N9IBdSo+7ysmw+4B5fGKbqDdl1o7nIPV3ToXrrom0ib4KXSNVWebe
gtxE6Oyh2oInWa6DISdkuC0Jmc0Zz9Z93+wH0BDrwSzjy3FwR85AtuSEFcI9ul0gLyecl49jvEn6
AgYHVO2yUE2B67oOtnQOyl3WnD09PUGVIolFKus4zdG8dfm/zoUr6kuzsAkNcR1jkvBSWkts3N61
/WPuDQErlWxvbaQID4FLAItHwN0mcdEYr3Uz631koEZfh0We4+YjbMWZ/PGMxALDpRw+Ew+esUPu
E/hkfih3yzRlccld0a3Q3yFhoVkZfH9H1ia0TwxK0IQi9vKR11KtJkjkE2+JfSAK+cjMvQDiG8mL
tOg/82LxdoStDYdqbkeeUjScM4KWcSSyr0y7r0w97GLrO766cMoo3A2xeR/7XnCwDZxVqVhAZ1WQ
7QvfKFfJLA8KseQK0mwAMRR2l1kZw8GSlTgKTcZwFObJ0RvJUqRsFmevG1Gw1DLYqYbRdE/9fJ4q
P0VZW9xFHuY0X8X+fmwoKFf0Yb/32AQWMwHugrJh7QXBVmxC22qPLQgDyBkxnhwx2TfSrNdGjY0U
r52jL5MmTq9SMQXrvGAgAVos3LiEo55010Y7RudnBOLtFnuEenFrieuQnd82w7150dlsdOfeSY5y
Dr9gDy+PsStf2hAoap+PX8qSxEdBG2+LoPRDbUrKfKniQz8WNvQIakUzuiNc3r6ySwuVcz+4t0hV
yp001FWsszsab8btmGQ3YLeCE8wyi6exuMKGMO8mLw95NVJHESc9KI/0ThjyDpabauUOJARK8oU/
ODlun7HnvN61oCU9UnM63V9qJeJ6a/HmlCvrlSbZCXspd51XziTq31lskyhs5nsEeKHxNL7SKVPf
R2VB98nC2vsKsJxyswBF73emqQ8Y2O5d3BwZeMuZrYzKC+dqyE2ik2rXBC2TZSSICJJxvunXiB3R
z+21VVtGQnqQnD/aGHw+lrWYTv4S09MvgT2tNkZ6gswCvUX2NpxIyh5Z+ouKczAkxP0swT9myYoZ
5Ib3rJH6kylAQNAgwt6GwE1sUDD3sF8WpyWQqK3vhyMItiVmyOqNvULacKN00O7GoIXF9ZpMVFYs
r3lrc4JA9lBOijh+dHSEsTVbZFkNTaVVSEcdPB9KjI0A57Ya6x4BOG83FDC109hn2fSIrTtLNhiz
Ld2T/82bSyAS5d0GZZ0JAQ0W1MYzTecTdUWFVDJQQ4+gU/fnIsmNI2oPgptEhPB0BcIjvDbJc+3W
VOJtusvdFixgEM4IOuweD8aSCEXAJs0oeKTZbZDI9i4Ls5GAHE+nWNZCFw9XNO0kY+bD/Bo41eZE
5a6Elj4NNUkmVcGcexMpcqrK18gqqHb6CVIamaTK3dtY0PDTzEvOVUBuCo7JNIKNi8+PNNuRMC1i
iLf2ZJRXjsZfveyA8EWU8CyPwIHFx2gJ2IobMLNAZJfcLRy4ZHCpvBNrjADdE4v3zAhFkTocml8Q
XOFk8V1RrriiZMYUdDmhEkOB245dn2mszq617gDhNGvHSyDJtSoAtJcnGAHd5LJxx2YXLoFiY++7
R48+EN00Bli36jV7TNGN3jtArLYhF+2EFZqUsqJy9AvRWcRKsuf+QIyUf46chGSzVA/+haK76m2i
mDnHJSxAe21p/6lbkmLIjwD4HpMeUyw5MhbdsaO09CzXAH+8T3bjDONa4ZA/pLg4eZdY4WWRaf3N
gpG+JnHSfGY9TU/paJjkMjve0zDkin4OoQPkMrYpSaWdoPcSd+TD0rO07+Bh05XyxmpVaz/fErgR
7sOp7LcuQuXz7A/jFVHj452ip4mPfpzWqJyIcsyb5Fm3I2kUVl079KUxAqOmb6DhgXkBlExnwI66
FuAOIbHWIPwXi0L4ghnlfBUA7btvRqbYa9bzDBOxidOxEsVTbApCxUjrDGEmgn2HwSROoolatLRu
exZt7N3aczeuaTaTITALDjAvhg7fabYa+jN7f+HRBo56GntdkrM0l9Vu9Bp3nxVGdZwEe/EmLMYH
+of2zhBy2zUtiOuYFlSWlcNV5vvWmUVigCaT8LD4aOTVwMpno+ZdJ0bbYDvPPICeZkm206DbFfZ1
nnXpZOcG0dm2KKEgxGFXfE1yz50PfpGM6N167/vQEdjl4bgnFroIp8vBsiZ7N0qn3v2nDfC/YeWa
Qth/6gL8/+L5y3OJJuhvgdXx5b/+399/5J9yKEIkKe1NinvGch7l/b/q/uAvCPIWwhKs6djoFm3A
P+p+2/2Lwp5dUsAq6jEv/RfJwxZ/WaiX0DHRTXDZgv97se1vZrF8SmAv30JYSwT8W3lCZjaWo2zH
gAgGRooXgp4Pfeiohx/OyW9EUG+bC8thlqEvVi0gPL/ID2ZT4SWfB+OgZsd8yGsUlXYvgutyHNiQ
/flYb8fLHCsEKgaThGwfcGtcvh85a1yLjMGlHR20WYfXwoOH5fHGP8EHYa7mYb5554D2LyGdaMrg
G6LvQrxiMo5f1Bc/oN3Q57qt6cvokILNpEJo6+6iRj1NH9AoIYEENI8f0fPY1k7AMbTxObDK7r16
hGbRugCg3GEgLgh7LnpJMtAOYT0x/9OhxGA6pfKiDVW4R5Ye7scFnFRCK19X0VSdGBMD+UNSsWdK
3X0woSecwkE2OyMq06tId+kVek632iw5S3vdivKICkBvW/rVtyTAzN/CLJ0fk9yRj34TX4pep4xp
ClgeTUGqnmXnl+gdvGCdZHZ/a6m+/D7bc30922P2wRL4dSoRFTu3TaplJDmsF+b3QdQR06YZ1lsw
0OKWrR63vN/hk3e2OvtmV1/JJoCZVuT2Myu0cSjIPceGaoyHlto3prYII/gnhlV/VUFZXoDymohE
n5N+JdoRSbEMnJ1QFqranOZ8vpkS9gztCkF7PKpPIfJErS6Sqsl2fsXAaT1CEEPqktSiYe9SVl96
6Tefsj4OPmZhbt2FsSBwc2Ebv2SYlwCfhNKvwLViTl4ZWco2ZQBHgT3JTr7kSRG4BKo7xTUtAZgN
nhPXF34/9jADqvGRJGIK7CiVGwuK6MnJ0G8DYM7c65QymMawwPGW6bukDb2tMoX8VPr1sKsp7+j+
gN+HLuuVL7Iskz2ZnV/1AoCJ2SacY5jyyGZnNym3ipOTkMJy2RYlCSy2ZdzaVTpfiDkKmKJNZn70
qkFAEE4z4BwG6B0HMxsuY+EchrFSW1unORPxuH+Jldd9yU30Fds5xui4Nbo0PHEKaIFF3te2Kyhj
RnlVFUzVJr94EWTtYfNxSLBEE57n8YdQIfdto6bYGxgCVrNRTms1YdmAiSnWeCmJ1Gu6c4Zuz4a5
DO0PgVv2jBIs4n/2P9sRUURJ7WFZxDF4F42FdUGMzY07YYxcgVV0uLV5eqg9Bl6ejkUcxvBtKskD
cKXRXeZWNX9ZeH5rrqz7pZny/DoNKwtoXdfdtUBKoJ0Fd20bptvenZ+MXtpX1pxYW7ZECpjbPG+Z
8oz3VRX2EF3CASutc1th0fWZrFqHNA9GRnYdEz24YF7KviUa+r7eeD3cE7QHQUOO1ozxjs1vmbtb
7KmaBK+i9eaLgGbkdCxC1AE4t9kb09M3DJQROckONPmwDaiRGg4k5abXRDk8ODILYiQNJmCAYXzw
dYdZ0sRKz34mkZikopw8BLcFBBN2QUWO+zB7/tOExSbY+Yg73CMDIdKqULBoitdMASymedp5uzgn
PepuALkY7OwmHeIrlDHYzOpSVuNN7BlxAM7Za1VyDpm01OlKRaP7yWqSHpqHqCKD/a6cQusx6+HH
7tqJNfKFBDEuVAJpxjiR2g6E/T4vCfBs9yhP8k+G2+T3ENXTPSNcluG69MHJia549EEiSZJJLQod
KkT7xGaRqINxHkj/cI0EbisF7mm0YNWZDMcOVmmgrJ/gKdFyWUbBVoIvDpLx8q/9yCPHQvfjV8/C
hYqLpiK6N7fxBxDZgALHqTQmVcipjRLVKZ2AZQMrnyvMLYChwFIQ6dQ6y4TXH3xz98ogRN1Tbd2G
8VelBM5WQ9PAMUjN+zxJ/q7tjOoeTyThJwzoeqwqw1jeTrbTfHM8J7jgi6TxDvZmfW4IsJw3vUc4
+1bqsT4GogivCzf1nguEnPh94K/vIuWXtzgkcHjkQcl3MzzmhpyMrvxuBbJ4tEXHODtH77sh0am+
j8sEYY+i3KTrUufwphOMD//ZBf6vdoGmWAho/7MwflfUkiHQT9vAv//MP/eB4i8+QpB8FiA8d1Ej
/msf6DPksTwXviby80Ua9699oMk+EN0tvVFhC+tHWbxFwiTYiUUA7eG7J4T735n/vNERgo0Dew27
2HXZyDBx4sf+uIOJx0lg+cA3aVl93K2LHEHoGrVaeOH0Nom2viurC+6pFKcShuW/b6v/kTD6Znvo
Isdfgp44PwCNvV+2h20bz+EA32E/Asba+poEGzO1io320/Lww2V5fyf696GYIbG9duhFe8uJ+GGr
Jm2a9SYG2L1jso8iZG1c0Y5utowA2v/Dr+JUhq+DNQ/Dwc+Hms0pp5ngdHskVel+sud2Q0MhX3eT
37+j731D9379VTa/yRG4CH7lQUNS63NoNd0+TJkBDdq6rSTV4TR4m7iKsrVf24velzTJRkD8+vMp
dfgd/5I4u/84OFXEchfTs3nzOztg9pHddN3eqB1veVkR6G3im/3zUX69R1yL+9JHfe9ZSLreHEXx
QgIdFvV7GToekyargojgTq0/bLOmfFfzT4H15ke5FhUZZREQWuG99Ta47WChour6fayZeiW5/Obb
1nc0VOXKLEpSG7PmnTLi19PoWhbQZkax5gJVfCOLjZI8GxEY9PtMYLuqCJPiYoX19s+n8U11xMXi
KIyLwwCHCMXRcpp/uP9JuzCRn+X93k4HvbIN4wL69zXKP4jconTf+U2/O4s/Hu3NRaMcjtvYLXqq
ADYGJFOs4oGOZZO9ch5Cepd5/uXPP9D6Weq+3I7Iov3Aw49PkJz3dinTtEiCceSxM9GAElPtQJ0R
C9OonoNDX8f5pm/v/EEH6xae4gv22+CEkuoAGq7eD304bPvJAlk4+s3XabIhU3rweC1aT/ez1ESz
Q/kx83Z+Z2F6NQL9/BjhS3IoHrG1IBV4e8cFKvasGg7aPh175kXO8u5fsdcZtoZhg4hWZrtugnrc
2Jw9eBST8xkT6HTTm0FzhYTYpo0Z05GF6vjOA+7+5takbKey5Ql3+Wv57z/cNFnIbHR2i25PUMrW
ihJ3k0rGdS2Mgq1qY/VhSm0Im6OHALWGgXOaKpzfiM8HgmkmuEzDEp/pqGzVaviBtkkSTlQxgSFz
RZ/j3pJXljcbxznHltoOC4jYB03cdosYeEyNx24ImPLbKfIvTIE727aAYtgyQGk6nTqkoStoH/0a
JHO4mgr3nDj5h34M1FXuQHPQpKXvpN1jeTS6a/gixLYTYwdnGe3wFBWIsRItPhqyHfaQPQ2E5fp7
ru27LoDoEfpxfui8pLvmk6vdn+/WXx+QgDvWtnjqeQfTCPz5zE4qZvo2LhedmShSrmSdBuJIqNYD
IcQNs5rS/LcfSY64iPBd4WJGD98cMZTTQIs+7/Yyio6mcpas0q9h5VxIu3LWeeg9/fkX/rpuB0sf
i5nY4rjBwffzL1SAFDEl9N2ejNFmZdHmOKJ3tbeBJfXmz4f69TZlKmkhuyFce7EWvLlN496FWT/U
vAWDwT3XRmsea7rs75zA3x7F8ZYuls2E5u0lKwEHlN3ICTQ8KZih+qFx6Ns4uPnzjzF/Xcf4NQFd
Q3aLYAPeWlfyFAOGx0hxP01w5VE9QoAi1GLjKUbfaFx8thTc+MK3oSoEHyWQwRrX8nvL0tIu+3lZ
CsDI0NwCYblwhN5cv7atnTkdfLV3psLfjm1Y7KIx63bOSN7DGmSnczSrCaGAqL8V9ejfwbvDh++K
4bKcZyq5vI7euQJLrOiv3wmTKJ1V+p/u2x1H7BiGESW22ldxXx2FhMghkNjOVddeRYqE6wSJ6qdX
/nnRGvoabTi9hlRYmzCApkXowbeCEMCrPJgARYyf+8yAUYf97F5XDMCaLnUPbpyMp0oXV4bo3jMU
/v4HvHYp2dLz/L9pGEamDNG5jJxU4qtiuhW7fnTiDwmr2Loh7peBFzCe0vc63liyPOlkfkZU8KCk
Fx57eIjrKZDDFvVoeFvPfv2Alv7b7EbVyQ6ScDc2sd6MeWbwruiKnUyRbr9zdy6X/Zfb4odf8GYZ
YRjPF661gmKZxSfMK9WpcycY+YvYKiUkgQkgmpBMHGHUDmvVQGf581d4GyvDi547kw65oLmM4ert
4x5o1hIE9GpPquMCiaEj94Vt1Y3vEOVAn+WFQOrpo2+ZyVcl110/xOg4rcXkkRD1EKudBc9pIxGf
r8jCGsE3Wj3wVQ64n9wMNXIWm990ZZoslf69b2MGEBm9HiNEK5rJgzm44sJwzeIwA2f1B3HvaQ4U
O2a/bsZQue+c81+3bovcz3QcdghYF1+R3D+8hZddTx5hx9u3WfGxivb+kBUbY4ZLReCZ/c4+8TfL
tsdOisrT8fngt+R8yGVetUit968xcmlAPIs5ZHRlwaD++TouFdebO4kjLeFLzmJbfruxp6ndQyZx
uZNk/JCbdvwxK2bcMaWmmnB1Dl5UeAaSA4+wsD8f+jdv38UN6fnLtECw8ear/XBGoaBB+M7EogLW
n6IuQNvQ3pH8+R05/hdKXu+dF9Tr3vOX37poPRc/qIvq8+cDhoOhyFTglqUMr+56m30P3PONrpJh
bQ/zNxGVD3VaTJtYN2xuHMRTAzHemyVL5M8//bc3k+s5vFlsPL1vX8tp3w1uMvD8jmSLbUTjoyIk
hJR5eY37IMm+//lwv3lpejjquMwmtTdF/s8/nEgiGqL9xEWGfLGPGzNaz32QvFMj/vb8mnQyuJM4
vTiJfz5MpswYrh7+DWpkibxqgvtXZeHaiwLjOCqbp3OAcwQ2t4A9R8QF3QDC1wbjPM+Eafz5N/9a
lAeM9dgtM8PzA/ft8zoCD54TBa3PHjoULLEf75ScEazpGOGOSQyMKiFCYUZm+t2Ldx6rt0OpZXlk
XcSYj3oLrMPbe40mdWTZlYAzbDrJl8aXDBVGGXfXCmgWrFev9rx13fMB9DJDpk2D15JHLbKGtnbZ
+oy6R0OP0Ehtwu6srutN0HqY+P58ln6z0AQho0zWGKTHvzj5EyNItVt57R6jD0pgZx62NF5pyEZu
+s4p+c2hQtZPsEg+bTjOzs93B5gpWOW4gfcdAMzv5Mz4tzNSUrkyPPF/+FnsQQG8e0tL7ZdVrcFQ
1jUBic3ot+RtSGIYUl0/Omeye/7zCfzNIsaRaIuwRfRpar255605igGecSRko/Em6qrmvoxxWvB2
m1diIuzAqRP9zvLx21NJfc1YG6SFG755nuNYVF2I+2mvLXNYl0xomB2XuN+Epd45VPg27Wy5k9lp
ALRgDh7YrFg/X7cgJyAink1uEUeKdudp3YHySpxx3riMF4q1JzHeeezJi3VrD6Oxo3Lspy0UYbu8
LQOXh4tAmzk8ogwvHlFHY/WURDj0m6YgY3lFBE7yXI+ucZkzYlO7OCmWYQI2IExX/CR7DXwrCDb4
YQnMHG30aefXqQTzXn/e1pCwslVMsvOD1xNZhlqeEdUuM8vJ29phk1iooZmNfvMymiXxqqGCSc7M
K8kTkGkuE2IralMfi2pRRCWpWTpbQzTmCWbshCYMyp+6csuqD4C19Sh1PWUW1Y5/NsZdOUqVT8w0
yHrdVHgH40uC4Vx/07t2neHWa4v7gWC36CQroz6YEjAnYD9pSWyJ8N5hlC0oTKfOjn4MdRWtbF3n
Ow3xDRNroyt5kQ2UkxjJQmwme6VG4uCnAXjxph5g/p8Jpo8EfYeysTYN3F02VylgkmdfRfRL/Kib
1nPg1PIeTZ7h7+tO4arGFwyrLnVAk2oDDfKdIBYw3jL4ivsjm9hp1wZTmCKjjb1m5TTxjA1TZSGp
6ryitkW0tP+EYaEabaFyfcgSZF1TUdb2WjmAvVdZ07iHMuhv6fPuUDM2HyMyOZ8KIxB3XeWNiNix
7RnLvNNuw+sepwBSrd2U+NVdBKp8cJJ4m88M5GFBEX0d5uUu7oeTPWjwrI16zhB6Y9shmrrP0NyU
tv3ikPO7XXz+fAdsoZ4CBRs6qbd3YOit2DEj/azC+KycZvrid9iBHYTJq8ofnufWYxZmTxjpJr1y
0+JRIDvyDK+9ccNSbk0mZkjc4UH2IjXPQVkkl/bI9aBaYDiHCXuabXfvGuZtmuIwTvQUHaPQwWeR
5T2bCuWvC94SG6X8+TYvpmPbOaSbzWic0zm/zuku4XqVp3yarM0schCeHQDSLIkwveJwPo82DDOu
7E0UOHelkUxbcwwSMlTkvAaY1mNLRRgOa1fcRXHRfK4CJS6qxAdI2kFkZrItv3tGyyCrG5pNQMN6
79e1C74pxLuOmOFoi9Q6KmSzW5oUJwtPaeo2JrpC/VSKvn2q0ujgu8592usnd4oqDMIhjbo+eioZ
WGILycvgOPR+tRuMNtog48KOHEQnFRGs6i0KaZE5BtdhSWLIyDlPqBvuUmkMN20s4cL108JAVxed
jvxVMc0oMIzqm2pH9Jx2l5KVUpaHqgyG746CIKdTBpT5Jh/SDg1wT07tbFOaW0LG0bZOww6lS0Bs
isXN87FEfjNt/pu981hym+fW9b2cOXcxh8GZSGpJnXM7TFhtt00wgyQIhqvfD2z/tW35VLv2/FR9
qb+WRRIEFhbWekPUcY5gMyVI0HSfYB+v5U03McuKJQV2WzrnIESWMws5yH3orPEl/9GezSyIs/Qn
pCH+CXCgA2zgDoub+oAfVgOEQGZkTy/fyK253PMhMuCJGRquPHolQrC7Ou6xuwHvGkFkB7hZwLWL
kfSsFh2gWtHmsJjTtsuPfc9IwVJvYJAgdfskqOrfuRUSEmndlPn5VABQDJK8u3GwNEC+AXMd1L4o
xol8sL+Ehi+/SRIlz6LVri4lm+xXFPKyEEXeDB7DFOTe1TwP4aOvy/R7QnEfDEwDOAfIvLZ36xLP
z/SZ6u+97BFdXurB+dzMEXCKUQa39PTlJzr7E1Lbw3JQZCxP8eIXn/TA9ywIfEAOdbuLteU8nc8N
zig+aEiqcLRBigHBCaURstkI3Ag/Ipnbfe2kX+7L2eo+Rp2bH4s+VUi0zqrc51C7PwRth+Rf1E4o
Tqew+XcjAOcK2rAVQKPwy10WhsG2IOE6HztEOSEju2ecSkHBl5ybahh6oAM3Ks/0S5dO2XoWB7mD
kQY+IQBhbR9bnJrW4LlsRGXmoDVdZEkhHu1aICgQ9aO7HxhO66VBWwteoCyx/snw9TgWsAletDuP
03WWptktHNl4B8ZlvW6VUWoQPt9Ki//g23n4qBVqqQaZ2V2EUohbwLjyM6U794zCWXCb9SzVs6YF
070iqLyfWmSpD1EUZbeAzHW0lYEIbllEHYuKt0sRvrso68S/jYSQX3qd9ff+2jtPQ8545ziMHtal
WQ6xYFCBfSwoJrrdvUSR/EtgTpjbBqAsaImuyA+MbH4M5pqvtRDIcnq/Q6K1SK5WPcgvapH9Ry0Y
1zWKuq+tkyFXvY6CYe2aOr3IqEYcxkQNb8k0BLf+2lmYZrdJdjvnAY3xKazr5W0tPJ/mvXQnDw6C
NznpcuWwLaPRmhTZ1hJxh4dbI4qGCDXClu1a23mSUOVvc7ilzzIUQCWCsUUtICx3ClYD4ssWdsQb
wEGg8kfPPctU3AHMstNdZo36sq95eD+BkxpbBXERnxbEDvnT0ray2zEBHLIRcUAG3tgxHQuvq877
EomTjQLXVOzyckovRK34QKpBbWfZVKldscp23ECHkJSxGqC+C0Vr2F+oM2V4XKfpUp07KHYyy0ch
cRyBgvWY10K/+K0aI+SPuUkYIeVDrHr56kHSebSStauQHZjE7RLWjbOBedV/rDr0Y5DLGV9sIDUP
uXndLqL2V0EBZ6DzNRcqrWWfRBHa0iQZ4tYfGDUkX5c73GqW7/ba5gdr9oMGzcs4fXBrRLs6WzRX
oTfxje1aPpCyz88wHYe3ddK+dQHMbRBnVo24ZQSSBL+iUaTthnoL0NgmhGS9Da0WgBbYKjSicitM
H3zBkWsjwUwv57XW+IuJkZm0IsdN6A19ZhoxS9yCmmgdtOHX9s7yCoq4eql41/YQC30eepAft8mg
vrexxZlJ23Wx7eqp+47eqPPiZ8iLaEjW37AzG8ctS6+7J1qs31u0C/otkBMgP30RjN/ceIQWneqI
uS8lw4I9Sz8cMDsAyW9AjE+rW1kPibKJZlEIlEnG3b1KGwr/nStvlF6w7ypQNHVUnN3Ck8kPKkEi
JIfkfk4cS/qzJWZ9N1amPnR53tj3vYVlmOZAWQfn7dIyeOgHXXMmTvc4hvYEsdCNqJsqb6Qh7MWf
1yFWN2kts4OuINj4Yc2rYdu88nq/BHwTZfld6A9yLxt/eO4lRMB+Fd8V1mJ7OaAWu0u19L4ESRbs
fYnWgvQxW4fiCHNOo4TjMF4bOpo+Hoo961Ah/vvg1P18RxIybaBPpS9ulSF5YbWPKvGvNQ6z9CLt
nLMMZgXTmBQ3HfUfexR4Q9ey57JleGtPNfoqCIYfoDjQXrdz63oOLXnbYPzyGKZue57MOb4EKodx
4zQ0GzsQnOdQwi/0slS7nLV5bWdTf9VkUXOBQRGalK5HCpjQ/qOE+poEojsvo8bIxWjvTVf+RYf6
OyEt5h8eLm1N6MjtrJDVQtPoA/k25p0ouH9JJtNnatVeUFk+72BN0S0TJKS6aJcP8TxlD3Yjpn00
y2OIaNQumSykWvOuPcbT+kr9r/5U1tEKlqllkMBpZgR6TjhIVyAgsy3KcjgvLRujrNSyb8vax+13
HGl8OQZ6tEzTnR+X9gHlv+Fx7NAR8KYkexgHLoLgRXQ32hB2KEwvkBlS/zXJk/AlHFR1zPPoBbYG
3ms6Q//DJpXb1PkCkjWfxHUeU7hpHfc89Vbni7DTaa9jyz4o1wGFlAPfmzSLcUAKazPhw3OWLUt4
SXLhfyj84NAEc7tnORGA24LTaRZ2kANgeHzHCcz9MKOHdJPUyQpqofafJNTb7UwOuw+IXZd1OlQv
ThBF91D+hn2ghxkQP3nhpkcl9yybZ/ltpdWEE0EG6hVz0/Qxh7+ab6y5gSIn5QKnqC4GrKcR4qWB
AFsXydYxwtPGBST7Wiy4EGdTc1RlV4Hj8q2rdinm+9V2P6jcglsHbSD31oJELUCgBO30m9oP0mec
tUgzfPzLCYHwYWOVP8R2v+7K2osvh8W4rdniTAQVPECvD24hi7btVkwJ1EyEC86XpTUoZYttp46t
kgUHjFdmc3GLE7ORVi5W/Jv6vuFYWoFFlRt6aPoaoZXiY+364SFwKMBTWoOkDRWCksaYW/Ndknrd
1UIxm1NdpNF4AbxXwrzN7YcAMGWPJtIxhVyh46G8rnjLl0MzYeToI1QCHxylgWlQV9R9l004FEdn
thIEX7wN55zXvm0QgxbBihxEqLdF1Ih4o7VyPs6L35+3bvTFWcNvKQK/n8lYq8/VUCNWMwzWc1QF
1h4Hs+xMRWN9v4RkLBVAZpreiVqResbymHRoPmrcqPMLy2snf6cje8AUqMSZkqARtrfWlEFuaZao
vaV8A1rQxVelpQ2AZBFzNCg+13XR3LtdjBhNTh15k0PyPhRiUm/V4AKsHgrx1qU2TB0X2cHbDhTA
RYCpxiN6VvH0sSfj4b3lHHJqEVbsEhaaYZVEy21NZvmJ3ZLa2YpoDGBRCpLnaE+4T+THnEzLWvgX
WQlPD2Mr9TaMA0WEYQE8XWKOLjbDqtLPNlYoIIl7dvrWX+a7AfmGz27Zcwj309xKtmhzDW+gJsHI
u6tOorO1DJrHCvsCXpKYp3YfZUq3ez+ZqGiM+C5CwHRHEhwIwe2jAJYakGO26efACfgziZzRMYqA
Owc7v7GZRo2HacVOD9zlWREAl9o1oLQiDjFQpjZF7jfDZb4GMLFBSmoHfLScwDGSvPLNqxXP7bk/
UX7cCT9ZLPzITAoAr55H4jCVXBXC9ptd2NckrXDzeUsW+v7hFrkK/At6LdAiH1E+3KRZAK5xHLnq
2HkoEE5wID7/HMxAWxnK5bQncX8ebJBpkbPO7YbzRHvwkiDbYvkzlFtqQQw91qzNYwB+rDlUeUG5
B2QBCkp41ZdH6VAFunW7YMbuN1iDy6VX7WMwgajgFdJvBSUOPZx1HFAP6TEsKC4HUAy4NQJKF6hN
K/1dQ1ZlKbmBFNeh5YinctHuoRmb5kPtJNF9GSVdupUwTJ8mIYflOFOGT2/9kYc+utrmHsnKueu8
SXl5sHUbi/4fvmFb3glrl9q/WHbUZRhFbSk+vzbu8JZzeoG5O5ERL4MevuUYj+ETNfYoh40JzhkH
G7G3eVtBZiPf5XWux4b638WUD5a9YR6S0QXCl8U5rAiKKD29FUiQXY4aF2uKAzebMPsXDpo2MNgm
HoFVueuM/o7Qnr3tTApZRQ2KVpihimensN0zlObsC3rS/XGqR+++zuL5CixT/rKuYnqeXF//LKv/
f0GSfwiSOKD7fqsM/6VHAhNpKKkd/05EMn/iFwDVcZP/wq6Xmm0cgTNCxfY/AFQKqv+FciUFVirI
tOFQEvkPDyly/ovzEB+PfBoYBAnqvACIlfi//yfgVwEQMgOCMA0kFJv/F/ojPzre/9MZM7cD+BWq
OAK7PCdiJCc13kgvNdPO/yaIx8V3+AypZyNR7lqd2ilVuMtLwV6u9sPiVchKDUsQfAW7I5srvHbh
se+lZdZL2cUWfI0mSVkF2AaVYn7u7doqIAX4MlzDDYTTTFtY52mOLluvGhcMLvOCCH3rRBF9kk1m
IxD1LBT58lkFQQRJQx+FRdecN9GtPXgDjUMYGtA5kn6L+ZkVp/tGFwN+iQt2fMgp/fYi734Ow+8a
0qcqsii8wA7HO4W/gekC+/1zdHDHciibrsE3OUwa1Yo6iwS5BDwK6Dlk3gmXnJ28qb93rOzliZ4u
hgJbF7Q+z9M4UzY/v39LPxqEv78wTnNALyI/iEGEUZ8/uaUIFcW6HfrszUGboLzG7TUrL1Z/RK7u
IKwwn0q013IKR5tSyHhEh2KWANoKW7bla4vRHAftaCTluYBQMpAd0cdYMf6qZl7FmUJqE1ZSH6YW
JPy17MKbdS0R7z7j9AnbaoNvwUiV9v2H+rNLCfaOQablDaaAfAmd8pNGA2ELRTKE277ZdL7Cx6DJ
rfahRm1gvXv/Qn+2Bs2FQA4ZxFcAHA8Ui0FX/NZ4XsD5k+XO6RtCQa7jnckqLX0yGJsVPntR4d9O
QxsgKbWEQWWpLftWpB9gezT/asz+2cj5cSdgpoApB5wDEZE96R7Rbl/sZC7CN40FbHgT4K6pgGXW
FnzgCzhB1HP/t4OMImxMKIH3aCM9eAoospzMQskl8r5WY9e3WCss0tK4gsZrukz/uJaZhL9NUsaZ
wOUDwTYgBuiAJy8Uz5eqlHngvs1OhojON9fs4tg+yZF5l6GdyRBXSziO/wI1/DWTjHx1aP4CpGIa
sX++YK+vhp6e9/B1hiaOTQPiKLF+SF0rZ3Tfn0snjV7zCpMf0HngBMyoxD6ZTEXbOuVEqvw2YO9X
R0fMvZrnylXEqK2KcFeRt3OypnZ91eZ9E9pngRbl+lIMkZTepq4IiOnGxtYxuYcUDmAJY9TGra5K
qnnxcgSZ5Nf/koD+68UYOFlCW5y3A+L1NKA5SYmbtGs3Xxt6edxFbyVl8V07ixV8bNs6xDED9Gir
/gUdO0HZMlgBAqTQJZCNp9fmnIat1KLMJPvA+kJ3wEHaM4kC8BjbKJait7eOhzFNhdyNX0avC13A
GTxq3/cJ5xFrdvUTtYQJEwq0hFf1JcNnL9l7TejSDgSuMvyLF3GqygUx10Ec6scywZw3dk7fbZBN
sq/Hvv0i4hxo7gaDErXeDfhcManWBS6ZPiSDHMIby0tzVtPQ+D6bQUOTlGCZlH62fGUC1sX3EMM2
viFP/RJJCO3Q8fv+MwD7qSS6BPOYhR/Ba3KqNBoXJTMVHaqBt9P0KmQbbihl80YQyzEh2sLUhgu6
y1zF92Scav5EM4kUYsP5BGfZHRIbHkHeXvOwK/au32EPs+nElBsarl/QDp1GBxcxNByG9Y7lnwS0
eDDlfumxfeEeHVkkzUjtZnQ+otUuC3x/wrlaX1blRfpJ912oH4aC/zNtRFMQQTZChC3vzOVwxKUR
5UOUclt40mKhw4lseZjWLgo85BbkE5pgM0yFyydDB+1mgS9tNNScpgGOqHs1RTWb2dJh1aW2A2x8
GjNFlnBpK5+w3tvAgTVXs0DrhDdeUubdpy7OA31M0QfOryu/iZfD5AxzcynAIY4X4zzOzKU55li8
mG6as1zGGmdF5DRSZfbMLkbdtT9SCFQom7R4oGLT9esBggLrGEpmIPvRNbEBojKggd0w/YY5M0Gs
qiPbqs86lHv5Vx7JhdrlINGA+s93dLJDzdrLqbWLLVOuxXbKE2vAGIxevnDpWSJyfbF4Lc+U/RxV
H9VbRi6IkRAhz5+QQbhokKugu+KIxFzRsyKytkWmIcMiaS/weAR6M13aRLFreSX1guGsSMOifmiw
xEEIqPCgWiPyQHmHNaWbBP2cXeZiL79svRlXrO/wQJw02qtM4aNxYflzvnzt6lkzhu2McHK1hTRC
TeoxrjCqQOslGuNqOscDXOPfk63UOeNd4cwev1vwATIPUSQynK87L9VNdtZavXnvkauJAmf9ikMw
brlo5XMnvdf5/ERvClDBRTJon2+hpuqzFMYC9gEyX5mK2Lt6gPvcEt7j5kLTSKmu2PmJgNu/BfTN
EkTRpWSmeGsY+kcNS57bK9AzNXkbDa8yvxkQ8Q8+5qPPD0Ddl4jbKvzEjHGna0ZwnKeR4VzxC+Kb
KlJA/1gofNGifWaHZoqa1Fo/ybjhn50TVyzgqFDEBlLHlSzDn3LW+dIvqwkeAm+h16LzerOkfQjn
YCFtWFHUBQfyRgR0pePppwiWK6OASKU5yuqZokV9TSnU4Qu7fkCUfQu3eTSzGl+5Xu1oTa1OcMTW
NZj7XWE/gRPJE71DfDAykUlUolj3oQ1pF4Eg6e1VuWQ+qFGxUsTINK2ru2BZZqZ/PABwwkcVS+Ol
IVHAfoPmS6BRDhHQRjsbYFfh5betI3Lq9+Tq5g2jabzYzh7Y36Ctc/qRVLY2c9+hYAhCgALUdFkC
n+Ye8WHg3XTA7NrgtUHxhoeBLkWL8hFB/NRvbtqhTZBjCu0cLcEzAjHh5gxN0WLpoFuMbYIxGHn7
rDepGypxTL1iDLKMRi5hNvy6TpQ+hQm2C8+cFBgPUPyBOyEEDqmtGJ3oRs1w+5k8+LKbmYgRWif3
5QKnCsNRIHPMIfrXXZldYsG18jv0UMbeuQHzSagcOvrs2J5QF/OQYLItZ+xu0LV2CbkF/sG8JchY
LntBu9QT35UgK8ggoeKcMHOpAaVK7220tPgkR5iO36k+NXGptLWh3CtMlmFA+WNGeJI+NfbpUgmL
6KAZRdaC49LaBbfQ9R6G5bz9bgku4yVjpsfVsHLjYrZGLu07qC+jTJARlb7T24CVtqvRmmXlxX5l
NllAZh3TcUZBuEWmOe4X4gOCgJZ/O6MJJCmRL3XgH2WnGh4pbvu236w1JS+gThBmlq91TP/1+tc5
hKhvBmdqO69NDiWKAwDLMlHQXz03umq43sbQZXa0ZJv0zIcl1D2m3czD46laEe2ppEfccVRAHIGd
j+AgC7sYV9LpI+VuM4K/pnWdUwYjyPitx8Rd8arizsPWMuF+sGI2LYfSCmPsRX3SU9JfqsxmfVrI
FKmtj7Z4hMegcCJMNHPCLpLFJZryiPo7S/jZaqaqpxk8V08JnA48AfsexfqLsMH0dB+2epRfZc0e
c9lnNT6P2Oqi6tc2Mu8+Q/1H9pk2Rlu9+UBr+wckE+v+dVqdarpdEwzADHtGQUz2gklS2wajYtg3
8EWHcT9NQaxv+g6rx3YTolvlXHkV2+pZGitMiDveEfJR7YwED8XHRvc+smT4E5uUfu2npUIAd0FX
aCN7a1GfEtcZ/cewUosPHLvz6bmj5AgKtkVEh+cHOLGkmTpXgp2s2kZrNa1IW+bVavf71F1hZsP6
TsdNqMrrCbi03FMYzZDUIEFbnzKc4Fo2vlBFFwMU8Hjj+TQntmAgk5YqdqaGxPgTRNCVogjFSthp
2RGMrNrR6Z3WyzRpwH87kyPcfSoRJ8RnG7l9dHpSL7DuJNol/jMNRsrEB1Czi+zOEkTC5qdZzZ66
thCmtx58yx/WF9UwqzHfDsP+eY3wJQICpFDYk4d4DrIV5V8dyXCXUF8rD2muinm/Ys5Xowhdtp4r
tlG/Dl38xUH4qnkTrmz1vMPpcOnQ7Ag8eo9jJNtoQ88qUPRg0qYL4t1Y2kEVHtLaKsMbPIetsjzo
UJLWim8ibjyVONsWKVW33TmBMoKYoac8K7tBFwrdortf2bdNRzR0HqasbukpTCA82JZk7dG5eAZ1
L6W/k+nUp7QabTsjR0GIKiAbS5HElPt+Xkyu2Vg9mgOH3pu12VYSAgmLu4tN+tizgbMchB+aCFdT
eyaU5NaSOukeqhAdA/Ngcoov1y6zSElpxmm2HnQvwFDusEMA/nDA7YHvBOXWmuyPIrA5OUQFVj6U
Ynxdo4sydnUefgyaAV+zgyOtqEwOmaWoNUiwGoTJYBjI7I1gm3QPvotm6MfJJnezkCadJLGsiCmg
TuhcTCn8NK8e0JjXDsgF75j4bkVK1ADuIabUY23zoOQlMfWmIEC+k4CIqhZ79BSDOJjOJwS0GSDZ
gMettjhCzNxpn4mIa480/Nr1UfsBFibbNk1mvgzKQcpaGtD74/6HpDBxsvSjio+4hZNwR00qB6d/
TSCV8JEk1UQbV419+AXV94YKs0t35iprUXuj7C0xZPQuGhmZlEUgFMgYIYobKuf7aA0LkoNT5egR
Hxn8KWxnE8l0ZmwTaDYMPzF8MSnSj3JPONRml/q1g2F5xTiWLS6wCrDgZO7e8VKLgUT+u0jaw5LX
HDqq0WJgCTOFuYNxsATT5z8jAWyDevcoYUtTH2oE39giWIEEcek0S1xtSIjMVMxpKXNmqec0+Fj1
DrWnn6+RDdNxXjj+jeop7tKZJ/bQc+cdjSjtY4rZZKWexB0CsHaafNJU+ovyKGSY1dO5Tzqqn1bY
mTyVs0pTfOr7UefiXNqI1jpslKjl0B12F3OQj0Pkw2jAQZ+at/mEFYRC9dAlS8nc1GTzupV9Hxwx
/R10fIe7rdvmVyFy3twPDvFmHXgemNZuo9H300/V4JslgiKoKXg1RccHUu2bRM2pOBrnHVIxgCjS
EebCoXMjjAF22c/dVWidsWliBEyiuvU8tN2eQg96y1Gr0MzHtCoA5GxtRqD4nq50RJYt/998mqyk
X++mKo7YLh3BfblbITDMpqAaomNEMu9Jc7c/l0epAt5LRc+Cl9oPBL76yps9nX3W8ZTl2MA5ESru
27pjLoDAWsgJir3f+2buVo2bNNf15GToDWfVEDuYr6q69khqpxbc6Xa0dM21mrXnEWyp0ScC2W9S
60S3HPmyKMn7V93jtFOj1DdKRXBZaBhd+ZMDaG0DUo55VtuuOQQWMuDEZjuzeSGDn5BecvDkPasl
WJdLb3I5P4VRssyI5bteV75q4cwMCs1Vk/kMma3JNYY27nnafE5KEoNfJ+J4BVeg9zN4aE5fTdZ5
/JRxZgGYAUdt/kqXs1vvbEvb9tYTtMXjnRZ9NlhHLMe88QkXd2+0ttbkMP7onJhDN+00k4X1s2MO
+SipmkQ+w9RBP6VDmvHWVE1BF4cFVJ8xYOl1gL5JlAQtWjIkIcQAwNKcec87pP2nwZwfmE4h/Sq+
qE9XEyolMTk8ygjRAOj60czUPzqxg67NUsbkUT+XXqMrk1pVVp009QZJ5WrodkrrwUyMZjL1I1w/
FjMloRBNza3tz3PTMSCrOXEHiaUYSHT5zBLntJzJ6xDJIJLXZSqyQyqaebwPgSgO51h3wKSKwTHC
oRojyyc/AICHQfke8xeUBbaJDyA1ORRdYzJRxP+I4ljV/Dg1zmWG68d5B5+DIEXCP4bbgcqVW50l
mTanwJ8HiypdzU236zzBwmCVLQaSEq+ceH0dA87YcUhCVWo7iabhleZIY3PrYwNkoz6bxZgqdQae
wC+vI0lxhA+uCzMKIykTsBSv0cKxuBwA42xCxCdXOgPCa8pXr53NCX35GTmSeTCJbu2UZla+XxA8
LelSM0I2DvdHGjpR8Bdjk54sDlAIEn6ZU2XOmRpTIijblg/rJdkMY8/z/uOSp+VOc0mOp74p58EW
O62zLrKBza0QkArCyXRvfk4NVMlNZff9p/v7UkYvz8XbkoYRramTyqorMrlqqhNfsNYw8QnlaE+T
FBKsiV3vX+tHNfD3+rFD6TiCUITtoRf+3ZUCxTZUExJlX2avHjnIjMKgLbaB8gXLkM69w164hi1B
Y2z8ADzuqKsuhsSpMP++oQphOhsJR14Te35G5l+9j6bPzBGhiYKBPSEKu4mf3r/9v4YKHjx8lwTt
GI7jrm1+/1uXYe7Rac9g0r+q3Jm5DzYocyxkc+UI9f6l/ppziJx4yKqEdIIQczmtd5NG0W8ngXpN
BFDe5ZgucYEe/xqZJRKm2fTPKXfaQkGNAM4nkF2uGSCccTIPaHp7cUb9/lWC+uPb1cxiuxtzIvtD
5gJ6WHZpQr5PMrHw87fKjez+lmgHMO79Zz8dZrqmAbo+pqvKcoNZ9Ocwo4M/a9BV3mdqEhwdFyGo
UsVozhEB37/S6SiDT7Z5Ws+GK0UH6bR4XZIYwo8pnM+on0fltZKV2aDygpPaEcl+kzW+f8E/uUU0
TWD2UHamyRvQ4aN89OejqSJeCSZL/xnkkaknw1gxYY6guPBe076rZvS+8mwRyRY9VcHO+P4N/GAv
/b4CSbU81zCpIjwweHT3zzvglCgqR0bN507YS9YgG4CYwxlVD5EUh59pi+6FSY1R1DDx+1dR3ArA
2HtndYgbtjiffg5OjRAiY0TpH24pxdXE47SwVjgiGYFoELHDLvaUFUNmckpFtI6mwGyWiLW2ukVP
y2bhb1BzMPVXsEsUjxxU0Ca4cyUlurOYZN5V5zmtZbSp29IyuRVQDZN2Wb0LFWaLBJvZztHyIreJ
YCTy9VL2ktuKfhboB1J7oiZunCZpKmL1I+NzHZMsp0VdEElsBHQZ/zgreiqTrp7xYboUTUlZ9v3h
/2vCRT70xTDAd8mF/H86tUdOFgLn8uVTKzqPnDWTyhyBwM2ZDOBXyfr9S5rV8scLJ9Qi30CPBvZk
HJ0yRWmUQRcZ4ulTkoWmxgg6KCyvjWRKad3Yg80dGKuykUPUjJMRLwJbSHM379/G6ZN7yEfYRE4D
w2XNnfJjISQ2E+9SfCqRBK8vgOWo+tktJ7e/cgf1D8/m0wiCMCoKolSKQtyvIeGcTHJc4jM4O8Pw
WXeyWF+CIjLTAgNCk1m9/1zuyZLm29FOMspXEZ03z7NPuoVG6auqGu0+g5Wy411K+VJle1x+oWFe
5sXE7gAHZK35V0TBhnk5Q3B8IRUO+ngjKetSguHIY/r3cvIq8lBn9U2inmecUATyOMtX3C2FKWvN
likDxCpsWYQ6Dk2ZGEVAPq0hq/BwVhmwF2UZ1pKEFV2beM2BoJy7c8sijlZ7bPMy//r9QTgZb8YA
YSD01KCcR0ionY5BgG9oUofj/DzWwAFLnpdWBbp/E+I1L+9fyvj6/D6fzTsleIUALkK2RVjJfwaw
qZXUVB0/fYIC9+NaY0DptNSdSfVHQj0h6GfvvQKkwyg0c2OqpL9+6jU8DDxrJ5vBDfzI1DM5C0oi
nVsPKRUFqyxGa0VtRwoA77msy+mweCMHpjOofhyP85Wgpve/Gn90i0wTyYLMw9pZYxunnL1u0az3
NmtQcBXcNkiHo5+lCYy8TI3XCoR5k4VD1jJtIk3gb3fguU1h+VcLjRXJ3IVfYQ7PKXJJfOHi1BMl
kPeHNP7z9cE2gSzh2kYrD26tjezZn0Pa8QQ6RsP7a6W96GPR44y5d2mPHsMylj41fqH2mT8nl0uc
V+lO+mlzrN2yetFZjnipwbXRNM28TYIs5rBB2qd7Tjm/DrgDDlogAaHR+kyK+5pW21ctQb9vwt4S
+DxEWXirg7S9FHY+XLMjiZXTuoAFZg2F92Glj6wvUtxsgg163La/o2pYvlirpTgcVMhjboekv/PZ
lcq9X1nedbT0eqfk0p3RE69eBD38i6py6RIUUlHOa8uJFp5yqs+gJsArzhkYQKwKbGfnyT56ctmf
X6UA74rzRCgoYWTDcHCLpnmaIm98yT0PjGVsW8AwLep2n8oRE9jKkv0jqP6BtCgdj8U8FnvaBItE
IJXmMkzABGu+0a/1BQZvZ2pKNAUbURQfRlzJqZqnI+SXqW+f1gL5U9JPC6YsEtJbBDjufbXYX9xF
DZ/xgPSfIWWgyDKH9WUZDfmZny/5vzyF/1hjTAjaygSzgFTBhwN9CqeBC1RGyCg3b7wvUM8uprFn
YdXCbwt7O3z+x/T7f1wsAihntnlyuNOMJF19Urs+ad5gztdghGb7CX1Rd9jUdXmtfQ8NpxmZuHta
hGh3vn/tv2b+j8cEq0PLhiB+CpsYgyFpUWqu37qm4eCKtzR2ELXnAHx7/0I/vul/tuEfQ+q7Lvgc
VCnZkE9ROrNbl64GK/PmTC1rxvsht4cUjZMjtFxFD41bpw/4S1uIKVdBIneelnl10Dm+XXOlgH0B
1gtv+7BPLhqri57ZbzEypa6oXuqa5MVVTY0elHL8eyzZm++AR+OrhvLsvXYX90NScE7dOK1jg8wt
s1sPj2XUKaI6pHpT0otzMCY+2n2yvBUtipVFN/Z7JwvsVxvPwu3K+/tHLnQCwmNITBpAGsS4INrj
nqYEjhUNs4+w85s/msEXuScOUD6q47zOr1C3q0+elcy7EU0zOGk42R/RmUV5+/03E5jo9sebgeNv
TnWAAQGOof35Z/RzYIbRPhDRWzbSOKCc1peb2Whw7Qa6JGqnfQzTolrN4wbjpJpuT1sfW+pW11qG
GuhulFm3q5P5Rw9uHv0JJGzx0GmCbV9a1zmeB1eLtxwar/aeqIFWt63FS9uENMaW7apm2i5FO6Tb
SMLaJm0EwoxRzPclLPIbL4JoiCVucMzhB93WgYKp1qbD+GWpxPhsB255bzUxG0Q4O9Pec9UEsBsD
zqepSjDiEJ3NA4jZgX+tMloAUdEVNELYEx/9wIqvcrH4Hxyq2ils3zKY/zHt/4Ql8YoZW6RIOe6H
nGajU6E7YM+01/BbfOtyP7ixOq94wYBhQS24a2y4rga6//7rPJH5+nFJcgOOODgBAME71aBxbLfq
a7bOb5gK+xeUzUDAp+NiXVKoLPY0IhSRPsj6N+nZ1UuezeoqzxP73tKJt3//Xn5ITP45tUg1CZ9u
7CLE4ZyCAfupDiDpNs23bKbBwLkd5kAL20vvOuOF1dluSYWjblHnUbhCLTtIg8FRAIfdUSdJ0FlB
7x5phTaMPubYNZnSLyX0xhrEdRnmw7HzvPkmHAWmuBDLfJithms1ID8JD0DaNaZjTtxu0TsO5MFi
WPZFqaxrtPc1H5gi6+qHnfoCUx2pKWid+2xi94bugYx5TZuXjNKrEdOuuqoBUjIV9HBper4EmqMp
ucjwqNy5we+r8vpNHwGXYSbSLjLqYMOdl+QNLVcQdTAoZvpKKqyqDDuZSF5PSLHhU5ZLxEcZv9ZB
pSCa+oMdZu4H1bf5R3Tf1Xc/d+HZDLoAQP/+2/k7/uBflQCaA7oGR++vup7n0gkt56n8hk+kDZnj
v9k7k93GsXRbv8udM8C+GZzBlUR1tmS5DTsmhLsgN/vNnnyj+xz3xc63nVl1IrPqVKLmBSQSmUCE
G1Ei97/+tb5FYvUNl8fM1pBLxkzlfSytAl2W2tsMCY/YtDvUf4Xd+mdvWF9ZkHn0+YGNNvDH+w9O
qbZoFy//jGgh6MHRkfJ0CeLmVHW53VYnqPIgm7LfUrcdhXUQTS+J3ww17xOKk//iNfknH1gCjmjL
3DrwWv7ZsUsLHrnlKUs/Y09376VrtHdEKjXCnhwyeC725z6X3bG2y+KQT5Zx6kqP/ZKXd9NFeImP
Ibkch2uygNZPnPPSWflSZPd/8VP+cQZQn3EXvyv1ECaeaYbKP71kQxHNRSDt/hPVW8aPCgdJ4Z9J
Q33f6gPsyyFjp9Qu5Gj8xql+JgSL6M6OzHrcWV7VPjlBHl/r3pg9mo3dsyHhKbBt0ibn5Y5Tb21L
1r2/vd/+k7N4mOvP//o/rx8FsGrRMqS8d7+mJrCA6+YvF/gfghYn0bbqn7oW/+Tv/Y337X8zdD4d
3NV/C07wJX/vew2Mb2hRpJVMRIe/F778PVhBwYsB6AZaJnZeTEqO/+8EKxgy/3BewM7uqDMcUjmD
KOe4P4sLwsMHnBGZPRRptZyAmS5bzWzJrDHj+xuHCup9Jx2DaiyjIz9myDmzWVya5XVlVxSpUrAl
V1XcAq6BKk/cPjDmikbjyJwujYB94M1a/bLUWUMPVJuKHhOF8OY+LNuavmejW04YNGiFDAIyjHNi
T9l5wCjy6aWK+kBsedk2kBha7G6We4dP0iM+HU07KL7TZfH4eWsrmXfeYEfHylG9KC7ngWt+TPLk
OHcIrwcUsPk6XJqy16zD3M8p/aeJrZX1Pv+th4D66F47+l8FBbMGh/xjiK2YVsEASsaTPkSxCIs+
nmg3yBLNeUn0YAZXzE22S2BwWOzMVyMPpPHC1pWiBC9m03nGPZOAv8hmI8YqobtbPc8KaVPHWOj+
1myHTqeSlMnlYNjqT8bYJSloaLK63LmS3oZYUxUO7ledQ/RV7QBUZbF8CMOuEQuSHm4EXArEQfxW
LHN8M3hzFVb6kgN98XCKrYxY+s/AGjoNo9c4hWMpvV1PKUDH/2HOGJp3J5XD2fNTvQVWEVtUrVjG
7SJwgIxRNJBzvA38IN8VTaGfjNbPd36wrRvWYeshdyX8gnErbVlfZJKZvGFqHppdL2gunANaQ8mv
PWa1kz0D0c24s5bJ2gKQsO5E5nxq5ZTe+S0FITKY5KYMtGCbwFU6dH5gvaROm2F6SqqN8JryANGj
O9pRvse3nd8leZrdDlPHcxyXlLcuR7nTjNE9Usp6mIL5wSubAXYX+783p4JEUGSJt5ksSxyy2C1C
feyKK0/P27CtbRo3FpE/VgMwEUlmb8f+NHh36WGkAjZq0gvZTvkaD8yZxINn/RzMPmQHmv+0Y5m4
CkGiq3R9W2PolXJ5ssz8IaXG9cV145pmNTt7F8CocR7wobJHy97CFbYPIGno+pRTcWis8VPZSl8X
egrDoK5o+h6SuHvF5BOmC0tzajbtVVaPV6CHHBgFbU5IdmHF7cZRtW9iOztQQeeeSJMbLxOet7Ph
lbRhmmN3IGuQH2iJC9aQnNqHFs71jTU61T7jGH81QgM655jQ9kVcO7d1nRjnfqjTZ2T09IUrmgOZ
7a2rnlpYdp0lSInFzt/JUbsRKn/sHUVjLRcaVIbroiOtW4jawPJY+94deZEiX4Go5rZiTeLkz411
SzLWTVcjH4l9zhpKIxItxLF0Y+ump9Luemgs8X1qdXyT1jzqpxqGzglXsXzos368F8Ktj1aG3K9N
InghHJs+NYPbXeEbDrRw6r30CPt6MbdGkRQXRw+iQ81KF7AbCDQ9DfwtLGfnp4NFfAe7av4+pSaQ
lkA7lFldHDonOuV6VaJ+JpjfArLctB0ezKC+mh0dp0RA+Ulm9x8c6cyVBQZnr5MvX5VOjdpptMOO
MhBvayY6/NjJlW915PRXuhwFsh3Nhm5pj7dp5chzkpGgoAqK0uZ5nJ/7SizvTmQMt7wg0c1U1T2a
0WysQZkWGz4nTEvFlO7H3E53tZ3SKF30VfZYiybfcdn5tGijhLSR1R8WAJ8ddJ6phWGtW+HkTjZa
VNNdPIP8Bhb+2V2nJgdnv3XMnwtlDtqK8nm4RTqEBox4D+A8hlMSFZd66IIz5Zfxs+nz+V+cgB2+
NWvDSp+FfqLpRj8FXRactaowb3FK9Dwo2jm4JntCBDWfbnLZk7E3+KAe+z62N4utGiSisZsOIjPi
I4H/chP7YMR4McoTNk/A2ha3mjIvrzTXSY+mtA0IqgX1iXqnUeLIcv4dryY9taPmN6hedBbu27mV
b5nrhRNlvkeeJQGFzpX5I8Wlc8hbByCWLcSDgfEMn0jnnc2OfkYNFwbWoTmTjy1r/fPkeMtpaGvt
FYiKzhPNGO9yUUlqp6rWu6ZJef6YwX3QdBhLZ1+WznjU4mLYweUdzkPXWEczN8utL6R8Gh2nvUzO
HOH+HBbA+lNyy5OtfnGDvnrzOXH+pGWJHh+3a2OoSPHHSFsQOtgSrIDoANnxe4S91tmQmKL3u+Ln
XAdaqx18g04Atj358FoXvpEDG0FxXxNoJjWX2PIp6ssuZDqhQ8YpKL503DT7WdqG3FKBJr8zy7lu
aFdx8WbFsb8rCZifeiPyrwac54pw1RySwN8HfWaS+Dd5vpHs7fJzx27kJvWL9kQjVBf2JCeOsqJi
Keo0d5PSzn4ec492zaHsvyO3uyuzDgaFPdMmf9VaY3+L5cm/XnB6fepWn/eroCe9tgp4ja/ysdMe
ksRxX6SouPVkFEesqhb6gbpp1+5qWaIoZDtR3XgZjbRCR8Dty4ExnHEHtFtECNPraGThPTEK+i4D
TYJzSar1VHn+a0aEdKsL69Xu2+qkxaVz79PWvSL6Y12PMEa4Dc7mZZaLvo6j8qQu4FHmFlCPDqDL
XIpNkErz1PtdeojNCi9OUlaXKjatRw/XK/VUWr6FjO3sNDcta+pM4Zm7PBzzTLTYS636MC96e+vR
dPzeJRh4VkZX0/lDePMeMkGtUHN0wSWQkpwoTWzSRbV9ySJJZpV1XnCbxyWFwgkP2VG3romLjFz2
wtZPCL8nPDXTMehMPzSEJj+TnkUVDM8x2KO6w0iAMrRuc2o66Y1tL/WS1xfamOQ+TUxzP1lOyQZU
aOtxXIJlB4va+85ZwHyYrADQA9hA76dfaP1LUfnONsrqZxCCXqilwa2FOYd9W4VdfMU5pd2DGYMo
knZpciSopDF6mrRXo65gCfY0ubwL4ktS4enGo9lPG6fi8YbBKOatabfbIs2cC+bFjLpPHtY91iAk
DyBl6caSC+ePiZvw2Yp7ucFx+wTMtLgZxsFmEbro9o7nHag3Gyk67+APacLw9maV+zc4ByaeCp54
4YDmtmstBYkg52jf12m0jpMsMFd4AalHw/2LhxlM2IVFDdI/7mWke0+vOL4O1ORlWjbeuQ1VniP2
pYOrz+UNdJCRz4nlNrw5Au+Dg28S2vj+UL64rSArcZieOKkSoTD18X6g3+5Rz6r8kdC8v7VjShDX
TiTlTZ11wdWSuZxWYic66F7dF6SPU+oesoon2MofooPoB0giU2ylRwyTAW23gyHQ9uKg2hfSjNtP
q0g97OKrrJvpglhZ0r+OBihkU+c3RydP5K2rtdbJtpv5HMjG2JBUot01luDaynEJYw7+zwyfV6nt
PsSuGNEwxbkUjsFvaR+LzDN+CDbFq2bOSaNELuwYhNhnYxnMw6zBYMJRaW0k9tEQ4+Zrk8xvwtNu
WcbgG00oockp96Wci9Y7IATjTrfYFGTwDiZGhCuRGwU56/iRy2Jte4hG0JeCfmPlHG60XNwMtrAo
a7dfqCvAP0zZjRL/8k2WAfmti5wXphiDVV7MbCYwPiIr2QroIy3FyNwmcTkffTHcoB2aT2wdUU0x
SRXsKko0Y4/qkwXv+DrK4Ncs1dxB4wB6BqVntYjUepk1c9ph+yQDGPjYax3vZnKh49ZumZ1K3n6v
WuuFWLGih4Ltyb7WovnomK1+QmYSmyEebQCYDY+5NhEHUXv+dm7hnNRt5GBSBlxfV118xpnAkz1L
5xugXPkm9fOQXuOCOaFu8NPWFCL/MrVeftP1fk2V/1GVUIOhi6HEYuFM8pecgxocf7EHJZE956L3
xSGlbZYj3OTBCF187tJOn0Hm00v5TgIPGFbT69lfydj/MJW6SrDBF42pg9agP33zRZSNOy+1OBhT
1bwvLPGu2R8kNz6sxLt//Xva//it2K0z06jp9x8dBUKK1J2Sgm9Vm7IM+Yygz5eEfD7/9ff5M31a
vaAEjW1EMRU6c/9sgsoq2ExN5sWK0D9vEb3sg6tAgHkpuouk6ia4HgIWh1z04rX2YiZqWviSG1BE
ariOEn66f/0j/eMlRltm++bhmWOm/bMvr9c7P+mYMg5yKpcTruMZJBSoKeWggLGix0nzPvUD19lo
ot/2Jf/Rj/5CP4LRS53D/14V93+bjCzZa/urdvTb3/mbdBSgDzng0oOAqis/+KUyOLC/IcsHrmti
NYO8EPBe/5uC5H4jI4Hj0w4UjOOrRe53VIdlfdMRgBymeJwmoHf/LUUJPMAfP1AYYviHxTvpZNwZ
zp/XBASPTLs2e5unp++vYTiQDyq7YbdEyXTM1YGZEkvOzuAy5w9HHaidzOZsTdnJeFepA3evjt45
VdynjPsUTvfIenDTlLOEy111E7e2d07yoWW6HMQDgYt8l6kDfoEn6EdVRz7PC2ZA0oFhpwYCLFbp
HgwHJ0IsLEwMbV8v73pNl4+IYher2pSZ97jEoF+pgSNSo0dvtSscxuWpgtG9RpwqNlpaJEdjaMdD
KQrmlwLi08ZUQ03xNd9ETDpVzYRU534AhSemEsFzJ/MWC35wJiqJgKIGJhZozE5DZcktSn6+M9Ro
ZUBZOxvQvYzJ7U8R89eiBjFDjWSltNV0hmfiJ+smThtqePO/5rhGjXR8Wm2q1TzyY7bDxNdw5945
uV5/jCPfxGqgyko1JJZqXJRfk+P0NUSqcRKYIZVKasTU1bDZQaz6XqkBFH7leNupoZRExvxMaZx1
G6uR1ZrT5uxawM94iIg1N3KxlV9Drhp3oTlNgPVjbwtKe9gxl/JrqAHZVqPyoIZmqcZnjTlaNA5p
XiZrkwnbVomKXpA4y9T43TKHF2og18Dz55nHiC4rimzV2C7VAB8H8InatBNXnWuPO1cN+qYa+XGW
Mv0HGjMgVsRIC6Gy9Ve1EgriGcnAk5ypUiUjRLU73tfDKB+CyBYnhAn9NH4pD70SIaLObq/TXs/v
aQqrdwXbwWA1kgWDRJp7iIG5Zd0uFBGeYgBRW/JG9FFQb8sG/EsDoXJG8Rit4drFOH4JlFjCPhrd
JFUSSg+V7hy5br6flcDiKqmlqF3x0vueeJZKiCmVJFMocWZSMg1ZAevKVNJNo0ScTsk56WIF66lo
8wPnchixEQejoHT8sylRoEolCkklDwmMQfs0zelaKZR8NH4JSRy5TSUtDZVs9rTZhOzfuldMsyhQ
EO+M0Kwj71WiTzlKqIrneqB8Q/EjicBucbRAcAb69GShcc2jhdqlxbb54vnlQzVYRFCVKLYoeaz6
UsroA9SOjobzeRVYvn5OvlS1UQlsEMHTCxI0qhvomuBdRH6yK5UoFyt5zhd6AZiHgLqOofIqVTLe
qAQ9t8/dDWm6ghqWtntjMYXy12XGA8ElDuGIghXqICZ0oiyuV5QrocRDHI35nYOe6M5jd3SjpTzY
WVFtaAiC36UEyK4KxMEDIr+dhSU3rIYgkSnJsm5BES0QjddWxgJ6UdImQZLsmVTi9OjhU7itzaJa
c0FRQxsljLJ8qi9aM21HJZrKL/00CLZOlxbIBohcOOhRJ/LbQYmumvJRZkqITZUkW/L8bkEJsQ0q
lWRrKdWCmubNqE8g05WwO+RGr4UJrUjP3ZfyW3+pwKMShEslDS9tlUFZ7RS2enYQ0YfJDWjQHqtV
HM1hXy4sMJeq7wHZB8NjvEBMXuUZ3o28iSW3OfwDq6Bu9Ku4lvVpLiM9NAztGekM518cL1Yo8oBO
OpTrdQBJBFqY+E4lsn7IMWaiSqdyZaZZ9Za7CUuAKgluncJ3D20L1Xe1ENe4FZ3GwsCDDVqCUHdT
j5M1h7aL3roFmJvC0s+DX+lrPyoQbEw/d0OCQcFTwFPjvNhJ8p3ab3FdLMMPTKjunici9PG0Hc5t
bAveSmN63aZuue5mLbgueru5dFAbTymxxCctEvm5zQAMU2wTb42gijfIYnWIcd/6jtHK3Lv06IWw
bast8Enzc/HiHnkgqF9tS6qHS7/Yz+pU/0iodEDRERkAkDSIdz15eqKr8bjWjCi5GKo6YAxs8LGM
Wfd6z0tfAkvc0F1Qh+1k+lc+58kUrwxcWIg/I280Y0T2weO9qvWeaGNs9btSTJ2KVNePeR/tBESM
kPTrcskGyw7rgbD8au70JSUzVUKjj6etK6vhbAyxeQywRf0YJcLnCA+FEDqPW8FH/KplsbjnxEig
N5NN8MIAKjZFOerPeUSJPXcmEDmduZkprb0sfaq914BVjnXna1uwA+0NpKn8AB4z2rpMs7f5PPqP
WPyjraFL/T4ZhM638yJtPc+au7UIkp2bWQJcXOZ3fem5/WPuWQjsT3ZMi9lobFh5WCuz1a6cUjcx
qZSNmLAa0MlQaAoAogvuaEJHV9MVkytN44fe4SCySnuZI3RYQXcrY5nvq4SP9GqqvYwFatuwBPci
X/4Mmjo7UPtgruxp1K6FWUDOLYvLMJSU+zn9i9M4X+KfRC7tx/4t69wXEBmvetT/JP/74lfTXWks
VD4vIy45S6Lol94cEsN+MGVcH+vE8x4GSORPaHbluxW403eyVi/+AKyYt7oAdJPB9OS36I+1bKk5
3OXuJBf3xFGLloPVYhLdDZFiOjtUhtnriWY4NKOp9y+yk7P73LrRz17Mlr/Ph5ELRwe1SZ5+WOBU
Vvqunzn17Iqkrk4CzEf1UnMD5eyl4AtTlG0loIXiCF+02SjP5oZDXnZlxHN57BvhvTizI39gfonT
S4TH68pLHKN5UITraJcvGb2OzOvjQhw47pz0AyQ9LE+HjKUTGskAvb7SRFYROhPWptT0eUdeDn3G
bb9TWQ6nf4rzjT5zJbvY/j5p5rh3GYbXc9H1Z/7ktA1yj+NknrBtsK/7wARkr2uVs8pinjKaN2h7
ziKP5ZLkYYJD4sgTRLtPAOde00dvrMHxzGwWY3luuJrHpRtXXSLGVzsL5mMTuBrpP63f0VY3rxCB
OW5Zi4kw6VjNlWBpFG1Jz82boYo6wAVgkGDJkbh1HR2yh31bUOazSaUWHxabgHofRYzLoL2PnR5f
uwbKCLUz9XUSud1mjj35o7dcEr4IwzshB7GFxBGEWqxHYSPyivohu2Y/R7PsqkMCW4PfoZ5Ur8Fn
5maxc/RI/0lbK8foGoTVxCqS6MeH65eu/73Ve2wM773tycx5jCQKb7cmWCDYxHyNJv8Z4v5qiDN1
FXb536e43f//f1UTCySCX3iLv/2lv41x+jff1hEdPKzKSmRhOP/dAeA73ziqQt3AGEJwip7h/xnj
8AT8bWzTv+Ect2n2RrXA82n+Oz4Att1/nNrwTAMH44vprmET03X5Rr/KPYFZlX5U+fme3NTLmCXT
qmuhvuIleia5dd/w8Sr1Xj77hfEMQNrY9t68bSni6FQjBwx182Axlhxa1dfBqtk5sDbId82s1xu0
Xh65Q9D8nCPkviqh9YM0DfV4qgkE57h+p+Hq3OGD/tL1EL9YCG7JhjMOxN4dU55/GReBwI8OTPJi
5KsRQbfYtYatZvIsGukmoUJEhVlvCB/hr1b9JSlFJo1qNHEQ0zaVN3prYx77B1ME2TpWHSiJakOx
qUVBwHV2bRd/d+1CsDSlO8VTLSqd6lNJVbOKrjpWDLel2oLD6gW3Hkua/KnnftGrZpZZ4nYrKGup
evytA01Dm4YP8ZtQnS6ZanexVM9LnUsQUpz4QgLPqPiqD2a06aRglPiA8mBtbdUaI1R/DAjpVxPK
iCpFOcLlLbaFoBYmVb0zSwegiKvKhpxOmoJymu7L7KXdRKq1ptfktK+tYFxNXmXcBTXtNt1Az40z
pNsiGG8XoyvuMjpGMWb5TQ87jIciGP381NRWPIamP8B0LWX23MPnv82sxD5YLbENyyLuuqrjobmX
lhbdm4SDr+xshiCsFQ4pIGhgMF5rcW6qfHzGM0npguMGT1PBrnTFhE9NBouY62QIirAdM4jytDPe
eiNZizJnsUtzxuDsO8uvXzyRkhRPvSF/KrPSuUKvDnaYIo2zXWKDWkEpqTIIR3Vz7UnT3+DHNHjx
ArMneaasKa1Zl8emjaKUw61eHqW29BKOVukhlefZyPmhKsRZp0eFQIAFGGj00h+eycZ/M0XsmJn+
o6fUBJjsWxEh30JU90y0xtlyp+rKVrxdZtv0R03ElNuw4QEIFtlisL5gmu10a7rMziDOfcfGesXy
cwrxD3H9RhJTVjfilnRAEm0a6duvUrfyp5lSkbem96yDZll9uo5xKe1jhQRrkmECwUEknBogoagL
FCnQzEGlcseXpKESyx0J/vli4g55cvpozvZOO/DLyzme75BU+BkLiCR3BPfheVeOm62tmeuAbMEX
NKhrl2HO/jqc2RCzIyjql4TP304QlFGF04wHEVlKd+UlXf5UG6U4z5JaBiGXYWf0Vv0J12m6RD0G
36+fLKUL3d8OsNxIiuOtvY2XBN2FZzAYgijxb+2J96CtdQVYV7DYpVP2D21qj+vKnemgE+oX7yxq
AWjM6x69qeAP5lFqHpzht0heNYc6/K1dOtrpj693Wup0fLeFcmH4cDN0eEFkIeRIXd1g1MQpDgqb
RhnqLJ7sYDS/j6VqjeoK27vloGcfqiya7gwI2pumgQFvxj00rXrgovY9uwMN/CzjRzSSwxmL7qPz
EhYieuXeoPvOVzIyzLtIT/27USo2Fu9ITpuBE/0ITFpJOLQmlHlEE19o8PmO3kzcI48T7R6AEzqZ
C2Oc02qwq/IuCL+uVjEW1T1BytZft1lUAvPqBn9dpbxyMxDWa0Oq3Yfr55hx3Zgv36sAuwctlW0p
/6Jx6wXBeV6bshLrNl3ObZmcBzlf2Mo8DBIy+uBUP0rBJIdvcx34J7Prb/QxviTwxyDTJHvAKj+d
MbgiFonBF/54aXp3U2thQ0l2nbs8xU3rbhx98q9xvXCji5wwazV2vzOeXbOs7jqeYz3cFlrsIfu5
d7CmH1sCq2d34B6eGX68cb3aWmNcsdeimM/Y0jfjBO0oqo5W6UUXo9OmG2My061fxXRjjb6b7Nwq
S1fM/HY41xkVFjVCxjDk8KL8TCYbrTE+ynhaD9L8lCVhcJmI+ipdFEPCLDDqms57Y3T70ndueUzm
62zoLSjgcfSixeYzeKZ3Ap5MqGVbbHEtd8gfJbXrhYXDucVkvzIbc2Df41b3vWXb6wGC2UcxOMCx
aTtTLY/bupvuy7Svj3gz0Ni7BPzLwgUWrrGdZB+t0nHOrjF1PboziHQQ4YdsmouDTqB1j2cr2+h+
X4dTmZGrDJgQYnbYWlW9SL2nn40UHIY33Ts2vPHpinL1jTNEL7pRyDU+6VVvzAiH9V0tfO9TmDSO
2KPUf3hUpGyMLHvoqI9+ZRoDuJMO7Qqxw19ziKTuiVqho400BoJkWbgfWEO+jxGcQIWTB14vwBSD
6F4W7Ucyd1GogzQ8T0kz1qEVU3xFYMhER4LV0YesAzENGu45555/y9sKHceNjAs5AzscTULL64Jo
2T7DhLOxWxTS1jDrT9wpWQjE6zAXkJutun7t8wo9xQfVlBrDsw6xYq1XPO0DU6qVe/8OQvpFJtZO
n2X0OBr1vAKEPKwc2mSI9TraqbE5F88lgDg+hnDsy/gZ1Em7Lltr02HQvR596gc4JPgfKO3DHRRQ
4zGbpTpDEPrByODOx5GwKwO8GfkgrYb0MfXQjezWLj7byEs/u6bJj0FTeKsybqNNNWgUQCBTbrOW
vxsXVjgvnX72orS6RbCn1DWRnKwsOmVYlvvneqjHHyWgpR+jaVhnF6lv7XDCWjWuWDY5nyLu5J2g
qycpHcl6svAD5VaPr3HFZcaxNSNjWuGqds9mIPutH8tC5yMRP3XupN244EPWmWVOkouIpIKPSwsH
woLXntPYvGPKiKWTdJg47GXkMTj11bnyDe8IRTbCVeMUYdTK6CmQorujzUOkITwq7HgduOlzF/vO
gZNCtjP0SoZiyiP0K6eyw6SZfpaFCU6bOOfj2Ihxz3AsvwN4goDFvXADhJ8mAW/EK2HDzGZrDiWJ
U1gxDNpRr7iB1YYp9xWtwGuWnynNWnNEy5jh82PllE7a+ZvX5jhNmmi8yVxNPzURu9zcqpqdNCnT
7ccsWnNmOE10IFIXvmPZhl7lLy9p01T1JoVsQspNNuvFyIyVIHe3xV7Rrasms3dw9k4TUZNdgzNg
ZfaRtXXydrgsGWe8bIAjCIbGv5lHuhVl2o57eI7ai4WHiiRY+zliuV1Jd+62AVyhbZ9HNbEEFiBN
I8SmbxY+4uTKVoQY73iCVjfwVyhoCvp51eqj82TV024ap3jTWsv97FreeRKmsaLOK93RR71DaUYr
NJqQUHr8SSxnZ3U88gbwLOEAyRxv1DQdsQm06z5to8Moo2sRyzs7cvAYRX6KO8WdrqLUB/+0oT0b
Ddi1lrsg4+5qXHk9+O4hTGuVvN9lBaSWW3LWEhmpb0fsHu1oE7EINC3mkRBLHTU/gERLLQOcxukw
cf5drh2OKtk6jYvMCec2HTaTX5uUqpDtTZEZh57cYIF+hmc4HsDO4JTD2bFyragy9zwNv9NccKvp
wbAtykAVbOALjLxlCY15ac9x6lTbdHDsEzUOz3KxRLjU7p0IICClS9fdJXTEbXIUthsgOM5bO1Vw
YM1yeTNaozuNhadthTF8NhiBwtExh5M/DJDDfGpRUIhGVZTQXqjVMK9Hz5V3MUeVkKgkXc2a94OI
hoI09enr2MUz3VONDXYSPaDQBJ7eFNhPJttyPQxiWuOSBIkaKY9lh0Sp+8EDWJxpxU7sarE4aFPC
8OGZ47CyZcHSxSDTVdnvCSRiGpBEcJzjxS3D1FCH/pjCijfdpsIE3EJ6PY5lyzm+JcvlCqoU0+Be
H/pAX0nOMhrNhF12wExFyHVZ7Pnapuvwtoat/z1v9PzUJsU7Ayhgm8pkvbUaO9WIUUbYccvkXRYF
T31NFh/e4Kp7FuibLcm3YdsAoXrh+OKGJOWmuy5Cg+UMdGcBxL+xUnCgK8PMraNuB2jq88InDSPl
k4uudsWGq7xe8sEHMDh3+U2GXdnBHmElb3ii9HgVpYJII14uMAdBo7wlwq84B+SB/+HHOjeOIXaM
O5qdfGI3Hs5zqyjfloTKO8qQLFvjlu8F5brXx/KhVOWJjqpRjFShYsuNMfSN5SBU2WKtahfZfWVn
EffjC0Z1Y+NK1c/olAk+xTRFOYeQy1so5lCSfnU5lqrW0TK/Kh673xsfOT13y7wGMKXqIFlQEGOS
7fAzUXWRniqObHAMsZ8sPzNVKtmqekk6jK6zBr9PHTf+HWDF4RKrOkrUZHqDVEXlosoqnbjyEaQp
sMSJEeFFFo8MftHGC5Jqy7rSP+Rf3Zf/kX3KTnTzX8k+FtVa/0r22b+Or+IPsQ/jt7/yu+hjOPY3
X/d06Ph/jn0Yrv4NOJDKhOCI5I/gEvh9d2+a38iVYtXAk2Z/7fz/LgIZ/reAnDuZPAv5EDeA8e+o
QGRHfg2PEhrFbqN8KnhvYDVR6vFHEYh1Sb6kkBPvWdqpUsClaLGhG/yc6yWnr6e2aXBMRN68o6Cb
mDQz7Y7DxYzXTiMdngvfWeftxMJOhz2w0Vy2yYHGBmUa6pdW1/k6vB1xs2hDJS5pQ+cD21KHbqSE
OsmeaG34VeloagS1uUePNG9QElmZc3ZHN+OyD9gvrBJD6z/LRVvg/NqjfYMLPLmZypz9VNJ24yvY
4PkVQPIsOFPxsq2TeGDsbXDibZmA5dEhkvLWm0n6CgBpvmgENDbUQ80vc7M06wAV3mMoXrrPoYkN
5pccpz4opds4cW+ZQIRYQTozH5Xq81fGp698+P+ELL8uAdYgSsiZ3QMfptofL0EBLCPVota9Xxor
ODhW74S1OTX0pVYTIS7LlJ23YkERXDD2mniRKQ1Y1a5fOWv8BUyPCaFGIvH02y39cFoiJzljxqg+
yEBq32GAtneJSl06Ik1PDNQ47zAB5U+M1P4Ow0+97VuruvH95rHLLWfv1OM1+rz5YCbmzkuCj1Sy
4v/lQ/JPrGbBn6gjAUqop97Avo+uagMK++MvXYPGiCO9JsVbFdGLoa5+jHf82TDt6aJBZoLHazVE
lMYutBNOj6sCROe25Wlygpmuv9WZocQXZ5xuYuhrx7GynPto5r8kcbpP4KjGVcxO4SbpXQi1LN0u
jh89IcaYu0AglYCrG9Zulut7UY4lFSWNtmOL5m4IM3Xhohe8p/+buTPrjRvJtvUvYiM4k8DFfUgm
c5JSk2Vb9gsh2RLnOTj++vtFlvuesqraPoXzcoBGowpl58AMBmPvvda3TCnGK7Ga3ytnuJ46Qz/I
IbIPi9fhGbQiYmLmJQ9nezJCQZeBGKwvReODjrPq6VuaIBQupDl9a9ivj0Bvu0MnlU0i4UDajMMO
wPv8wE2Z3zDL4Gbq8xR/xndBdBN5kOAb+m2e8Qj2eCSjW/HmYZumMMVqN6Mltnb0KdDrbd2KREIo
e5gDgBtl5zJRKW9eYXxeCH9/9QqOESS3UatvbIT82NNdHQhd3x/8uUmvwA+Jc4TU4M6r9PFsc1KR
lOxDATc+WbPDQpi5HzDjMB5Iq5hve6lzQYES7wCJrIfJVvemlq/35Tj1n60E+Y2PQ/8aeakfKJvE
b+A47/Ys8B5ILhxmUaZuXqAL5s9rx4gZmMejqz0kTDrvCcCs8AH1dNHmCUi7O/gBICfWTlev3ybD
IydcokgIrGlJvmdNPd80jhGdWinaz25rMe1OCrFvveZp9nGvtYNTfkTd49MV6GwCr0eT4DB+++s6
Qo0tJGG9PYPVkOrUeJgF9cEGaIcfLIO2nK2EsEq2qwUdMideNtQ6p0ZvpB7aUjNChn1oHbJ5nG+6
vF7vL8u2yYj7xeOynDuMd9d6U0dvyJbFk6eVPeQDvf9caWt7QxMRO1pJenKypdJKXyqR79u608qA
GAFMaOYwOHtrWXM3zL3Eu/UE3P3w17fuu6AfdflxKnpYbFGdqUmEurX/JBOdWr3noN+R2to1jkb1
7OqbpWu1D9nq8w30zKDKbnvtMVtSzCb23PjNGfZrgoMPSAqlOfcgTaGijU5ePjbP+eiQC+9zJIqp
87roC20rvozq+R7bdNB2//wLWOrximua5zKS15+/QLXmfacnTBkKZ5Uhbu/5pm3ieNcSCIBSrGKf
idqJ/cJw2GKY0mshY7aG0a+wrzCcRW/ceyYb81I/m7Oro/SZkR0Z5Knu2sKLHgu3BcCRVDEV6a8/
++V5/F8Pi8vFR1GK0I6+KX7Q95+dDnLardZkP9SDjTB36vvojdUceYcOzS6AvXQ9Z3OP/8Ydq70k
PJLRRlU5R69Jx1Ndemkw0ZM8FvZEJqPbao+wdMncnCzJCbcdqtvV68EPGnz/qQTEzVBo6t9glNJT
8VPrpY+m4SjW1SMFXuUAD6SNV3gxXZTXGWG7s2p4SqKSPxtkPR0QcnknGGcGeHDX2RW9Ge+aIpm/
kOK97rtJ6dkxO4Zr5VZeIA1jfgVYw35llJY2BsjB9XA1G0QVdQ74ujv0wDNbLFhNcywsOl6Vy63O
mWC+u9x6ka/F3zGYJWOIeYCPR//stM6d8UD5RKu8zMwxoG2UfBdNv+4ykURfWHnjK1oitYOoS5Oh
ex5S9LGWUEmBVsnOh+GKKFejzB+ZyK4oA1onfXLL7JtZk2LZxsl8hAXWB51qDGoWZSKJI/3WpiF7
A06AZ8mvFwKHRFbpTysBHS9nBmSc9uU4+O7YwF4NExdsFL5IXTI1Jz923lz25mKaaYlELZwMlFfp
hoF9vOMo1jw7BM0zBmJPCuOyPyZwWLbYKgtibGnRkaou0jwYyRPFdRBXO9nSudpwJ4kXTHnFRxVW
9GJQ7L8OyP+1re8QL7TtE480Zxy4xXkkyCOEobCwDqzKJBDdLKJiV+ioEQhXLYeDR+W0ReftHmer
/Ei/XTf5lP1SBJoBqrp1tHs6IQtB7oMYvmNUZovMK4WQIAp31td+b3HXHtwiVUdO9buSPyk/92Q5
2lrOUGU20jX0zeWz3jTVluhmsGViSeACZ9wQfmyxWDOjtwIU8O43+BvltoNNf6oJLzysPjBrWg5r
u19pG9VnY44sP0AelnziOZB+wpOE3G9tJtMD/VBmn3tGDEw58taJDwnnFrISTXYD0jibBLmjqz9o
46QOOESxnoQ386giUGbbURjG5KwMMmT+Ugq+bs6WVxAvIYig6fjnSJKtgj3aWKPAc3rLUqaJ6jGO
ZX+MiJi3mIRl5ktCzM8SxLrT5FealOr44y/3sUxrLVzpxbyURc2+KtsS1R47uwi0atWvY3vKTwsL
gfb/xCAMGCxuKVs3zSe9XlOP9TSs94D/0aLqbjY/dJwtD1JjsrnpSQ95M2BrwehdtbAYyhymG41d
5BndOoXWOCIz6x0CZfD9uJup01iFKYDOejPH3Vb6dk4h20RiS3hu8ea60wOlc5EGNsfWaDORTUDr
MC9vXLdM7ozSnRCcQs/a9P6y3l9upH8kaDin3wjqqN/k/1F/7VsNRi+ltr7EF/7Xv8EV53+//CP/
8YV+et3+/15eJH6tFUrgp38JL0Xp/fDaLQ+vPRidf0coqj/53/2PPxQIvytt0cvw5PvPiobreuBA
8Vy9/iRp+ONv/VvS4P2L+RbRgYgZsM1SRv5/SQPKdGG5HqJwsI0mzFD+04/qVsnPIaIQSuShygF1
wwnih8TB4AUV0ASeGwQcQZDZP6luiZz8aY/Udd3kSc80GiAYbfv3+J506SYctnp3tKsIBUKWafqD
SFo8WSOomLoFpsk6ZHvrNTd6pNbpmDlU0Unr0ujUq63cLXi+1xiD9rR6x8BANFduPLIBHr2m7Ldu
0tgpQkfpE3yUMaiqOAxn6rBI9i6jRmq3EKcm0UOEZJ1rYSXzliHayOzX7AI9Fh0e5VJbD3VbOh+G
avjdYVnZZv70lOAKqP4BBZah0u7+QhvMKFXGeuRhOXf6fOcw3dnHC2dbQ0r1vfjcf1oif1PYqX7B
+/fzTcHQS1DT/oVsYqg4NbxYzXHSOCKh8HqJV+osipf0N+/0cwVpq2/mmobuUjHDooU/wyf50zF0
paxbe2KYjyT09ipbjPPJYmt7Zvbph9EorP2SZNHDP/56+ClcgDssJkrXd+0S8m37qazQXQ9OggJY
GziP98JwbcKWbQ6x//zdVASqpzpEDtl4P3/F2PcmIjyz4qgzBcBa1pXrbnY6fbodCv/x1+/1jiZ0
uZ5k2/Em1OV/g/EBmF4kZS7SY5vMhRmYCfHq27ZFHu11OkFqSzLfDt2gX0+cOg5r4aJbRRXwOxPa
XxeQOuTC3RIwTzjpvvtZC5gXC+i3DIUImdnbGX838+0oevQdEAm/ucB/XUM21hXbMDxUL4ig3oEj
u5bwctk52bHR1/UeoH+/lRp3cJM0eXJc+hRBrlsxFPzN+/7dlwQBBPrHcXzXUcqyP6/dPM6wyTrk
LsOwGGlT82tO5jAR5ZZipP/1D/vuvVRzj746kCE2VRsEzbv3slJtApaFrD3VW5KN5gWSUCO65Spm
9Pjx1+/1br+9vJdNcUjPwhWW/Z5HnZXSoY3CGlqXFRFvHbnlqUjNUd/++n3+Il3jO+ES9DA+XZar
8fP1GxzSNMn1SzkIIW7azlPGl8L8a2yikTZQkqal3MxEeaebtcPiG4oyTn7DjH23dtR3hbfHRkci
I93T92tnXED1A8DgM4x9vG10xAaYFrT4TP5BieXDIyLdMZffND8ul/BPG6x6W2XpciADmzxDLyzU
P217Y+yM9Rq56THxIvNzlznlCRPickMYYkKwTsMIX2o1VuMJNKgLcGFYxuMEIOe77hQtbVwkWCcE
JdEhJqfvFKUR/7dm2h/HKo5HHFv+5jnwd58TzAZHA5fTAZa1d7dWbpvRtLqadqAEd15IXrK6AEqs
z09UOJNzqDClu5sl01ys5PWUnwWYRwR+TM2OA/EOV77E2zOnnnmjLNuEPoxJTdwevJxx/+vV9NdV
SzyCSg4gzYWmxvuPKqDM1H0x4SbzBSPKnMTyHGFAL8Nfv89f70QEEvxkrmso8+V76leq0YqIMFUc
64nOj5+q4rLKgbiS8mJ/+PV7vd/OWSeMHVyYkKo+/JtEYRgfPd51tnMm2IA2onErimYIqG5zcrNU
q4XIiyt9mN0vWlkhu69t+ZsLq4sLTOrn5YrBmvkHoml+aOU0/GmnKwCZG9wZ0cEdpm45uoXBZir9
GSJCjDj9XiNm4cVWTbM0vdQ7TZLF/LNymDADs68YBkcnfxiWO+SktI36NmsQfRYAhwIjL9dzkfTR
KaHD8EB0SvQ2zkPxCUPvel4LSOy0lTrng9vSoDFKz74aO8GG25eT8XAxNTtJA+6Kpvx1Aj0AKV2T
ao+aO633SxyZwwZ60XhbdkI+FxEavVXjGNdrDQWuP1fRG/0VuzlVZVsigR2b6LD2OhyDzE1UN87t
1BkBQKvAz2dYz4kf6d+qoTQ/YmJqWjAtY6kFPTXmWzFKa9oC6TThJ3tZco5N7mwSJOKt3o3py5Cw
edd9jAWu1jwjqEqOjfAchBcHU+rHA/AIx9pPluAwhHyg/+65gxGSGOR+IUqJiSIFLuuNuz/Od3nt
8/YNhIZ7z+jZO0U/uF9W9ABbACrx2VV/l4QpPsZiYyxp04n2gJsW2qNfm8uZ50zxqSV/8fZyeSOH
Lr1RJeK+MWFCnWpogDhG9NgBiyJKWI+xXw5hy6SiCd3LboU+6QrLBzuUp8/a16rOWZGoFKlPi0Jf
D0PacO0W20PZ0AmRPFpzan0emFJriPNEdWfmhgvy0eJ1JiS9Z4xX6CPwGrx0wsflEXXdEu99Kvp1
QxvN/pDFpvnRI4/O2GgG17akhf1SxCXMoK62njOVsbXhpqEFGJHqe29PWKcCmSNtFGM736aLNSZb
19LTr2AN2ZoQon7SF2EVoanWYTnV9DOHbIqDJfFkul1nYERbvaxXsuBJ9QGRINdzPC1Qz8hrorMi
+5Guua0hD1hLzjlDovrUGV8AeHA2Ufj3LLBQ0Ex4ThQ7iVQ9Vi9CAUhreGvrw5BQMTh2rT0CIOCC
gUZfzjEs7xNklNBfMVfNnYVHVbEEZObqhxjDRkgeLKQBre5oFIAgEApGMMVgCTAMpFvH6LGtmtV6
GlrhHHAWR4+xdMNaoQ1aBTmA5IhwWIEPytXd5wqFAIF13guFR/AUKAHC1l4odIKWo5HAI7cGBjVf
oCvEgq9gC9aFu8BVNT75sBjIOFxOxJftEoVpmIakPvkK3ZBoCBHQnPjoK/hahUI8kMBTbBeFfaCR
E4Eetb50RCec4zK97WaJ12hEXTUqcAQPHLQ6bfrRifAOLgovUcCZEENuB8RETfvcRyOFeBeFKFbQ
ra8QFamfPPQwK5BQPzfIJcMM6R95sVa1MdC0HTXhPbVOj2RgNJsiWGaPp9rQGF9L6Bg4l3Q0YulN
osAZueU8jmN0VVdu/CRpHRJwt4DZIK41aEin2sJPWm6c1DTPGKDae51GHCJRYB3r6lxDsV4AeFg/
eB5sItA9WpE3h0WvM1zC0Ri1G4xh2UkHzqdvIqzJ1wM2bIOBpQU2ZFyM9aO9WuZunopoCOVo+FcM
cNpbDkpWsp3o1G9zl+YeDd7446D4JMsFVVL3DX4bZCPLOXcxwUH3dHdWLr3vWZl2iHqc+Zi0fsmb
coo+d7F48OxpenCnZcF9Owyhev7YgE8URwX/UXnXS3cNXO604mhpsA43Rl5HQQeHBY8xNK28gs3i
XDAtVjVtYiuiA+YSsHxoMkqfgfW3LRXjBZyYtQeeA/ilw3Z52wv5CVNWu9WndLyxWoWKiYvaI5Tj
gpAhULi80hRXplKEGZWiunOI6/gss3i6UuZlqYg02TQQwWl4k/8Vp3MfofswwNeMimRT+V1yMi94
G0ORbtaxZGGSRy0pEQoNz1vnhuXSPVWKkiNKOX5BOOy9SZBU5ExWOvPU0nY/zxfIjlC8nQUrF1ED
A+cxCP+HZl0BUWmtc09YPBbpum5wAbTugQraZ1SnA/Vp9KF7bWByhQ0oW2ZY5tlVFCD/AgQi+efa
stG6oDuH+ecWcIMuCKHIjEyKfwUW0hVjSEOhhKC48E/8qP6H2R7WLQ9hhK6VNlrf5gurSGp0DdqK
CJS6NbbwNEKymoEbEcdp7ydFPHIU+2jyUgulZF/f0ZkkPj7Ss2OUQUviCqaEI444NCJ9P9owlTSC
3uDIoj0sfeMOex7TZgQ2176iMXXNygTXbvVt6U31vlDQpmIFkDegLwzYaNoAIz50J+9CesoV9ClR
wfTMNnU8aEShQQSazZtBgaKEQkYJlMvkSV9IUsuFKpVmY7Ev8sr9YiMTfOSrxVezZnv1Noqs4ohJ
dHmVlOPXzG2He3nBVzF+AGWl5RXPdMTjXVDVo31Dxa7EcK5LAaDXp0JxseQoAQNnZXHXOLa89fp5
PphtnzDdg6pVKrzW5AHaGhVyq1bwrWyovL0Vj+WLEj45Yd747WcrttsdkdH5m3+heDUK6KUptFeT
Fd0nt2++lrw0XsPaKgLfXo0i6BHFPgsQcRObAKiwuFFyOxLkZdAiF91ayJ+v9AgYnagzRtZDGual
8W3SsPum8EkQOfkm+ug4Xs6u4pS5ejUyOcm0refzDERdiwVVQc2YV8s7XYz9S9bl7Nl/2Mwiv8sx
nY1/WNAkWmIMaY5FrbgRVjUnb4lGRLJMiR3lxpYVZZLU3lonqc6z3Rg36WQPH7U4Gl+sLvW+xAOG
4k0FH7LYzgIIDY+9pSxc5uBVWR00x1pOhoHRNiydkTm3jqED0uZW87BFb4CE1xuC1PSAU1R8sxiL
uyUemq6G0UZHu4b8y6eSM0D2TJxJeCsgdU08M9CdIFssGKM6nC7JY4axgKtGh1t30ruyGbbSMmq2
s2WNP3hmZqDyYsx7tP2Zx4hOd2iTR4WvHByr9og7WkDwqfndeCjsTdFAHl7T4RtJqSsVRlLgiyy5
Cp2Xfo0IsIMkwBHnrMI/8aka3XxwhBl9WmzDfNaMRqPrPkzXEVnKj3aFyVdHnrufSbb4iCtjRJhq
d1+jBvh6MQo/aPv0IwdjyGmRIzZJ3j44JvrMFXblyvYKj5JFVX7CbCo2wtMe3JHBReZWGJ9AElmr
5mzAeDA4z0W5mTmcYNRGVqqTVIaCBE1MZaJQ9uf0JS+MpAo06uTNkMiaR2V8MHB07gZnesVB7e+p
5a2g7Qx/h+jfDfLSORl9aQc6qtRNaSuxsh8HeN5ANUcsZ5HNOuzFEh+1/rw2vHBSD97eWNqcXIWl
2DOvnOE7k4prDF58Rr/7pjXC3LQrbn9nHI0TXlIR9nSzsI8uxcEXtAeMeWSg1XTDnuxDgalX9yFE
WTx1OAidrKG2wt5P2105yf5ayDm7zvV5n2OwIGMzmQOKamcr0ZxMDkmooGudg00UciDKEfFxi5Zg
QNxpcBS8m/UeLGoB282TPdpwrQ4brV73upPWm7L1v3bkpu66pXGuZEPvYI3FMZv6+8HUnlPH2oH/
WTin+DdV2aMjbb9M5Xo7MM2UtfMRRcmZLZeGUZHKK6db3+BIfwIh/OAa1b7hNB1UWfHsi3TarzlN
Slf6L7oNUmDt4mHra7r9sS5S9Pi18TL7OgcrVFpbLzGQD5Km6xtilw3N1Zy4Ew4m51s5+oQzlHS1
N7ZGRRBPA6RKc/02Q2FxssHYtczkpmDxl/gzo9V4RdzsAWTsgEcsy7JJ69Tc62s4tukT6of+MMjk
2m4/Cm8cHluPHO6kT6E5xMnBnfycWfQ4PGlG54XzNMrDSA1zPQydduhmlMeat4iTbabuE5Oxap+S
Z+kxiGSmnbYO7dEpU+UEmsh5X086R+hUyTRWHR0yljit2yXl/MB83/8uHHDFJ60paOggW+49sTcU
VfFKQjvscVElGLAKpA68ntHmmCZoOjMqzfRIHuNSsqLBcDfdhq6mlUnieQt9B00gwUvPeQi5J9mV
N3KQLkx8KDgtgFqapk4/UXLmvsJfGtEXL86jtz5yuAF5V0YMduRRiCDDKBKEaqReBDHLfiD+JWIm
H6uZxlIP0RdUr1oYQdYjFwnXE1QyxAw84z6RdbucgQdQJYNeg4rTOuKGNB+E3FJN0crBZVuaCKkJ
Kl1VJ3o6j6/ZimIqcxb9WuhwlvUYi3qSM8AkRZwmd4wy4UHvbRk6NgR3+l2jeKnrybGBtY6q5PUl
uurEbvrPGG84OhSaI/aNzoyesz0vrQGjD5OaAn1ro2PeuYrMJyZHfnWK0timHce/jZU0d3a3Bjm8
m2PVxBkxE3V3NPKeB2lvRiczsWkK9BT53uDSI1CTmsv7kc2jhUsNiS9ykO1QJ4x7JJbl0+WP+F5p
PAgHltlFQeXiyDkYSAme+1JSgzFNpkvgmdPthPMHF5FQs561cj74ORcz7RJ7I0gX2F0axU0xM0aZ
a5WwTd+4AIErNmmKWRHKDcrvhAEr+hK4zoQofK5TyRdIM16RfWS972m83NmQ7p7KQfCrVzmStwhS
0bEjQeYunznvkhzKSDofULw1YCKCWfC9rJJeeGNT9rUjxv7AXrIWVXZDbT8MhdttxzzCVZmudEVo
XrIZDDrViej8bW2NNi6jSJQl6x9twzXAi+aZ5h8q9Dyjo+itV37X9cZGL3z0IDw7JDE+8VrvZD5N
1jXofHFjY/W9qrOVCdlq07yK1vx0WXcamondiEiZ47/SF3bFep8AwKNMmtUEeEia6I20D76uRpl1
XwzqmhQDUzadf+W3mm9ql1m8Q5MysPRmPRuVXu1r1YrrBwQZ7oK9gwR4zMTotIFNsAJAk/LaeMF4
wSJzPsTAP0MggzhDGaeTygeuZiYH6AlxA7H3ldUd3Ur911pytXQsnUtAtuRyHnkhHDqdb2/bSRNP
CdrebJtDud2nPes+0TheMwtHjXBpPOmaEb2tukVTKUOPZ668aDZr9TOtxApKVGWMUEFm/drXp+g0
JlH9HCXoHJco4dbREm5hwoGYTWIrgkqk18+528uj384aQVn9WIhx0xWR/kBxwDesDIf2VxTHOSdg
KOd7v0qNa+qW7jOKW/5ACWv8NNRcprFHmTblxB1dblijz5PvJXT3Z/gFvPU89MQ4ySU6Slqu5Wbw
4FEAjAliQUdOtvw9v0vzKzbfl8HuR/RsKaWHbL5VmBUCn2Hevh/hwwnJr0M+NTf7zB1ISolPx6Ly
97IbZagsEmeTFvi5KRHqdBM8CWg8q35VxIZ+W5lOBIzS5JNLKh97W7Ed7oVp0/xgLAqJXq2CqaE1
Zzc2LQWbULlA+cHh/+I0PznuKl6AYyLMcjytRkbS+Hu37mysV1SnOwQkaHssrlTsxNqjYsi+udgu
yo0v1RrsxMLKQ4ZwSmPCizgHLOtBc5Wg0iOXCtFFMhKtQZ0Malyfn4hlnb/Oikaz6TmQd7RSmzhM
OFbwZETCd633Y3WTTHJ4TMXkfW/g07+l9eyfRjspFnQWPJmsFFwzMJ4Fv0zFChj9NvqSOUrL1Xdm
h46/psG9LZr038K9f6R0ePwfaBh+kkbsX+ubZ3xt7+UQ/yuFDoiN/9Q9/2t+w3P6XuRw+Rs/RA6O
8y8fTb/lmAbzAdYf84Mf3AZX/xdJI4xjGJ+iZXbp+P/QOFjuv1SwIg9o6HvEowikFj80DhbyBxs9
Nl1x3WcggPzh3yqPH4MVBCL/cdDyfqjANIGCmddhFoUq9j17b0ElBhtKKQiicPFDezl72e2frsbf
zHL++haIPFB6cnzkI6Ok+LmHzwhJHQ799YCdZpOvHmjhCr3P6//sXdSn+NNgi9SpebYT3oVs1177
Ws+v0v6NZOB3X+TdbNlNa4vSnbdA2uSKe9wC7fry62+BDPmd5ILMa9iKFkMeg5WBUPPd5erJ0svi
EUeyrVXdt5rx74TsF4k459r1YEd58WCKkt0TgtPJ7MWww1I9hw4Vzx6S+rSHkdx9MhIstwGP8Wzb
SffesLEXbzmLTtc+dlCqg05sTYKGdzpq6A+pMDh9uTjQHhfVSnOhIV71zkh7vaZZ4GFw9Lw+LGp9
PAxZFyADB3TPA83Z5pqbnIsGeWfeDjUEq66moBg4DojCvRLe6jAfciuqHXtJzqLVHPZvEEuroDFK
MsZ4JeNymDf5LIvtiowNUk+5fkQqWGwRwRmgHNpvDiIuZo1YYD2tHbcAOsq9ZfTXQJLlx7larPuJ
4NG9Rs8qrM0u45ijPOiDbu363Gs37tzoZ48KPyRPckZkOo8PpgsM1+KBcO2uOCDq1TOwriy9fo4i
jCM1zYEgrofkPsrG6Zsvy+We9ISBWi+a3cAdM94vXV+nyomekgYlxxa96/qR4aRtbqdVf+26mbRT
xmjyTWutmRi/jLA630i9BBmGtO7BbfFC6gKj4jjXlOk4xeEnBM5C6l3ZRPK6cOhzbFLlqYvsym0C
Ph8wdxvF5lBk2k0WW6+y1yzGtXL4nq3zR2s1Xv3Kt0l0sOPAGrT0SWKRPIqFxi9kuVbfVxMsOk7E
/ibBF3bIWoGlmeEeHsJolZ8Gwh035cznyGY3P5W+3X9KVYpKMbfuVekNCU/kKQpNu9P3ODiTe2yN
gM0rc9zCxep2iOYFFhxjpSmEsT/wcduG3rwIDuKFF+OmsYwDxRRvYKxO0LaZ3E+llx8yOxs/IGsf
Psgm4g93fs/C8FIbfvlSb0QR5SfG2tbGAmofjkyObz2fy7lpFcOjpJe7Ndg7b8iXzLIjgaQlYmFF
9ZrbVI+CoeM0BAMpZjiXig9ZhXcU115q3yIVz/ZJHIu9bnXRS+Taps8q0aIbY/LpMecJI62NBTgM
WHxk3SI5BiETw9Sc19g6LU3XXreaKm4gyR0dbLp3kWZq+75JzDsX3/L1ZNmforLlfIRcdaLrMwqm
LzQgjm0Hyn8Y5mIO8jSJXgjaU9i8qZYbUxu0fc046M3Kcu+N9haBz1o/XXXE/bwkZMCF8dBaOiwn
T4RaLwkAqH11PSKRO+Tozt8LZjUZmdEzjKuYWSV21eWA8du4LgBQPlI7rCHh6thK8JHre8+tur0N
2vPJM6Lxa4UZ6F6UrTiMqQEy0RpmjvVuOtKopcv5Tc97ecK4Wt5gbZqeO1wF52qI/VuktuYjRQAz
pb6nxJxbkC8TSYZ35khhGDedd5elXfW8JPZ03y24R+YskTczKQ3X+sxxum99+yrH3bnXWxu/yyKd
Dw2osi3WyPXACRsFOcFLvEELfhTtqxHJ+w7CS7VZRZRjoncce8v8v96N0QT7KnVkuUnA432ApZh9
t1enP+gjm1COS2LP0mB4Ce5o1yxNv5c1hvtt34Df56lihYOwWnIGnDWjkdQmjysnvngTw3ZQtXZC
hoHvRoyoGHrxaeNHAxXsaQEAcMXsYAkKO0rbIHMqgWO5zPyjx4lhV2eZw0QwxrVFDudOUkuEjYi1
PfxHJNSVQxpyQJeQMtcHsymWrjv+UVUmrbfsItTZoRsNURcaovCDEclvwrxknZHse/NdVXTty9RK
yTY25veYgGl4Z2IJJLvA1zT1VwzfrnuQRkZ4kqD4MlCdXF1qpqmG8bPxEFk8A3XSX6RbMXAsOLu/
gVJH6d7PDG91QcGrSiyjcuwPsFjoKsyMRAn+dVUVjKKx9+hrjx4s65A1TPTSIsmz0WM1mVFvyeyP
zgpdGDz2i8HZ3SxUYy2X/Wd3lv2Wsy9/1OpMLbw4XC7lvNEjqacrzNHXSupPI2zd/cXHQ0UeQTnX
xSbTQH9OLW1MMavDfj08A+iUR1wEXr6Jh8zeelEuDsSfE4KydOONT9OZalXZNTrQumcnn8ezrsnY
J3a4ng81vX1j49GMOHakVCJW9sbylPU6tYBbO4Co6JGvByxTfGAxozL3QTJ90OdePF0mtamlOjMX
OafdeOjIJ+UPWZuBt01pkpxmvBMbvaOgvTgrmtRB0qXN/PSeiea6VlaFoTCT75eKMFfVatk59lWk
18gynR4ZY4v3nbtf8/acRruj2Wj5J7J3fVimLX0I9PGhrXxVnqSzEF/6R+ph1/tMQLSMXsrk0O0x
dUqn2mccA31uvjO7xXqGDFKEVcMCdyJccisrOkDEJUPmR9UrvvzhyNy3f+xzwC4spPjOSTR4s9ng
AzJhjONYiEfTjqQqrzOdJ8mBlMDq1IiuiwkA0R+VnwHQ9w4ZOjYDTYyvYxVpH0u3iejgkJ209TTn
x++Uyzl6WwQfdrbMaSesRr+hH6I9xlHOJmOqyUJhDKFmz+mXaui9e78e550mBvuzOSzW57HTrM+Z
3Sw3PKmcXdIm2nZJU21Lb4EeYhTVZwij3UOdlFVodFUZajlhk5erLgHyoKbwvFsQiztRVcTfkGRx
ZXfMUFuQkUE1rOCIWIi72a7FlcsMJaz8TB7LRZph05bEQnXC4iZ2gQkO1NG3kafHR0b+jF0ua3nF
WH4Pv5N0JOyQV6uXzjduX0UhY4w40C05tvjxqvxWtFl5JDXLefIhwe4l6n5iB1MehmK1+PlXBMt5
D4IC5o8fxJNvElWwUNPbq67aEkgeckDBbArLEXRvdet267pNa3uI6SM0yyeBtscGyTIB7BiWnqZb
7l8DfM82Q+5mtyYBZ7vBpPllDSU9xAlbj+5O9BW7ZgaX0PPodpNK7l2CMRD1riVgZgOjVrrxyC8L
eTaNR0DHKzMFq2cAJotKDzD01I8DSrTdwIbDGYiB0JVuGRL3PErqbnBGVNE0cJZJb06ESEw75L7a
Aim60h7/sA575ciJ2TIhg450AcXFGSTtBsbRRZvpjS0d/0Y5nfSq+CRotYZlQ2fK9FP95SKGsOCk
ba1pwsJCgu6wmVNcmZqlNENMjcMUdShTLvQ+gPrdkzNZS+jJpTt6i0GrxFxGhDKl74zQ8UaUPBuA
Meu9cBiHgPAo6B1F/MujpbUxOBo6O9eD1DLom7l1l5l6lW8gPEUHmEfWPoUvecy8yCExLN2rb3Tr
JjNhEz6OXZxb2IeGtPxgzDkkD4/wm7VJtD0RV7LbmPZifF2qxct4NrQfzNFELJen2hUTs7uhWdxN
bTGHmDLt1cMvvNOt6gkLJ4Ed2RJd8zXIRBE1O6cd990Or+8U1rRh9lHE3KjiXHKF+KdDHtYKN+SE
mDCosstAJoDF6EUEee+U39xK+0bP73Y2YEAZ81Sqc1t79BIXgNGaPk51sgadp8UEJLV7LsQYIEgF
78IcnzmY96RVqN5lxmh7g4812hKZF29yk4GD8CQzdruxwsJt+L5VY1ucqgi9ZsdmRNhE5+b/sXdm
y3Er2dV+Fb8ATgBIAAnc1ggW51niDYISJcyJeXx6f1C3/UvFMhnyf+uLPhFtR59kAYnMnTvX+paK
QjyZANoceJk4skXf7ec5iV7CDnhcOhpIfaZuJI7HnYv7El08zpwQQdQqN6PzKHHKGwVp6IsWAqVj
V8+/ouTiMq6XKMQMZDKbzIUK2/XTfDBBAWE1ijofGorNxWBYWTeWW883QKjr+zKM0y0KAMn931jn
G2cmV2mU9ZKOFkV7iIjJrq9SjuR6Fh/CxJhosLcYY+s5Pzc8TdDXJSW73gxFKICKud2YpueN+kZ5
T5abo9xLw+tafV2bdnHbV0kNVavohptgnoqzdqLLDKYFAKCLJMLMc1gXKdGDC1GGtwjGzv5mkQc1
QKaap2vLaJNbZQO8ABZbf3Vq6qvVaETm1eR67dc0i+QhtWL1HExyAZmoTjzpyw7pGDlx3pEb+aNS
3XkUuxYZJk37rFqM4mNbDYfMDvvzQZvS762V4I+NDF5u0bXBTS/L/C1vpL7uIVC+cplSmHwipTwY
qWld1C3tdAe/AM3OnogqOvtWt5201noUSuZb7veJN4v7ProqtOlH2kv3i1lIIqG82V2TBT3vEGuB
AoJat6LGm7lKwRjbrTptBDc41axkSZb4CUh67PJYs+jR184BiHGOjFTMq8FwSRYghqmJ8wdyZb6M
wNtXIOZJZ/J0l3BC7q1So3yuRSJgc9PX5dZYVt3GpjLeF56DYQh++EU7Z+ZZXXODSz2fo48Q3JmW
bqf5ohm03Oe45Gg/oJssTJWa7MfOcZ8gqagV5053zylmWGHqDx7phrYXbIrZDaVi8joaonhMqrT6
UnYl2O9Ss7mkigMSafdwggJIuCklDSQ9dWsJ0qhJJqZHmdaO2UNUHpJDb3Y/wsHlDo/2zsVIdgsh
uNiiVak7QGwl2notvZqLPgOrL7Rs3yI5WnMrVFzgzB0Atldle8UtfniVUAyRyJklzdZ17QrBD0z7
pk7MO77/t1ZBd+/Y07xVJ02oBUE7H7yi6W5SzBQbC3PB01g3go1LGltD5cFtU4rim9DKFwuA0Auq
qPu5Q8+1k/RdNxot131SzazspSbIruuye9eTQ7tGH1bf2cQ4kibnIOOJOn0392D/kDNZ+E0Lax9F
jrwwU4cmK0QVeRblHmfTxAy/0YKGu81KuLKFFnLpPMoHjjrsJygUX4Jc6psy9J6t0RrO9dIw9/xb
II+NVXtvxdabhJsJ47CdcLUE/Y6UXhd6C9kIl543D/u+ljyxwnX3VZgQOqF5PBQRyGfZR9ZD3Bc1
l6oxH2ztAQNX1FRT5ECE1+x9KyLzhjPIEwtyej2Ws3OokJit2qF1tmWmgtfCS+d1RmPcX2LIr5wR
fD13sZxizJrqlri4CijZoO7AuodUuNotgRUtuZpTfhvEmnMjK7IQncQxr6Azi59GqBQ8QbhtdReH
h0BF3bWyx+gis1P7HlCfp1AyzgHBX4nSuLVKm33OcrvtS1Fu5nbUb4Ogc/xsQFVctGmxn3qR3bes
uKtuVOUWpry+r7PuIewAXI1Sdw4iLKZ9O9QvkD6kn4QROxaF4IGFVPNz4fUXlHLyMGC5hd9epdS/
hfrZtQB1iPQqvwnEv18bt+1QAYQoTb+BmE/0c6PsgnN3CJIN3ZKBydaYD52pEU+veabtXcXw7M11
oapqXAloX/auUuPM0SyquV6f6uxB5URY5fbk7aN4UfPTwnpABvljHBEZ6jOlSl0JeLPz8B06XM69
hZmvKao4JFUoCmCGJWd57BlbjhM+eFr0l6VrYxB2nnIUNWsrKEKfqjDb0O743oBt2JD3CZEsYX8F
rut3o/MqOYKMCaSsWr+lhlogqLSJtM41vlteNpxbhS22ToWLUk9VfR0Ght97WvAzcoR9Y+uaeduM
3s9qtLQnssCaRyzkdbSxm6Lifqweg03jGhBblV3sdW/stmZcqY3ThsSKIUr+xKjwvguKgU8CebVA
1BAff9RrdUbiEHsCWPzBon/XazTj4rJgTlZ7zuP5J0rzd51dkBAYhgxE/LgQSVP+s3ksR3ukTpK1
PxUhl7TopFdxLiHshmW2+bjDe2oo7Gbk5tjgD1j6/hyKYIKS9qPBD4vc8GFMLLaMpDcu9bb/LOH9
2GJCMg/ONmx7FgYeRjx6hkZqAwMUDKWIT79Iszb1nTqh5GTyrqpwzPcFMfZ/2yRnUPCCOH2hEuHf
OBrUjgPD1Iq48aeUp2iiRVs5ZCygKuMfHz/KYxvP8vv4oLnCkNgFrXf5WCz+c1lqtZ9P2JhXWQAL
UqvA0aUmHc2M9sdNOYE0BDUfXXbZOH4y/jIrfjcn/Bpf4PHGibrc0RzNmim0ykhPw8Z3c/g4FF00
Mqrh8eMfucyH40EEsCZ38bVhyTjyKo0G20ULcsFvW1q3coioIkIpgqvM1Gd/nsxxBaFt3BY1RfLH
Q5+aP4JMBqy2XN4Yyy3Y71cqnm2NRmiKemmSTGjQ7BZY39IIlpqeAVEIqcCmCIjnx8MuM+TdL7Z0
anPeLBnHXH39PqxoPGDPMcPKCrSAkfePDooTP3SYtZ5k/n483KkPEqMw3hqg6i5e4z+HC+tKN9AD
MVzT2g+VWe05/I/bKpD6J6vMO1PNMmGEh/WTEzgLjX78QOf53+/Smbvhe/Nrbk5B9za2zE2tyQz8
EuhdHHfWX6NgaSYNtOI//rmnJq3wXEc6lsCD+u6jkaKd8QJAkpahdWt3mDTKkCX241FOPVRe4XJ9
pXPxeeyutfCkdFbO0vNrFeiTgKsIjwgawyJL9OOhTv0gC+GAa4FI44px+VN+u/hLYQH2UzawoILP
3KCde4Ft9fL/N8bRohbbremwUZOpbbaXs1PvLTf/zPG2vPzjac/8A0rEVLTlu8nhJS6IKMDdJbXr
Zdjp5gHEPhdl/RB/iTRWGCRK+nVYc80Cb10/w8D32Yr2/tMTmJK5QhEE8tK6OFrRLLtEPljAeAoN
EhzbonXWg5FWF5mWoPwpPbX52+fKeNL1POoovNjH317FscqdMP34OYT4cxi5tzIy5CelxPu5KLhD
t3HxO8CP3V8xi79NEC+ExFinWeXHbdiBhAEHi6fgAirFZ57yEyPxI1ybkAUDX5M8miZeE8fzNLmF
z9KGaklrzsUkH8o6efr4sZ14TYa0AMjxrli5rGXh/u0XOWWeCq+WhT/H+rbOXjU3WyepWgRX/wpd
/B/lAeb7PRY+y29DHZUr9KicxbmBVaj3aNwrK1zlg2yxx4Jc3Va9mh8nm3rM5v6j3lQW3X29RpPi
cGTdtrPZbhNuf/dmQxstrwUN8NxC8GW7SXloxYjQfIjmyyDjHGhVSiAW5baIc1W7zcw2aQ9w/Mer
oejoYE/4dte02YB3AjT+5Ice83C4dmcH515P5wMw8K4crc1ZNmvCI+0OC17UPnu50kk9cu8msoxe
87kjhjwD3I2g6muN130nSUDmzto5W8J2Y5ubWaMqU8TEj3nAwah1ImT+OXQZF6IejSVQ1CRPIBIn
Vk9I7GUJwF7QKWi0eqJntETr1iORcT5328OmbfHoMU6yoYUnL1ILLUOSegHg0yLaeKRCkSQ1biwW
GCj1oalxbpwb/ZtchF1/PddM/PwoONizKPmP5lqQ9xXVx8RzSbTmojc8ccZbH2F614jkx0AM/scD
vi94IPSArbRx8EDwOC548CT0/VDmhe+5rYWDt4AjF9bthSPKdh+4YXsR0Xp9sHAtnn888onPl2pO
h0uGFuf9mQN2b6+B+yMbPJ6mL70zGC9g3YwHjOrJj4+HOvEjEXiwGtHr4D/HpSP3opw3p075eV9z
K4KhA4ZV2aEaTVR95kDyg9vPBfu0Gkya9h8PfuJ3UlcJ8GVo3qigj6a6TEPYCIVSPpT8eF/BtQ0X
rzc8y/qvywASa/ieMPByvLIXFurvCxU9oCbEOJr5WI6epwk8pwmFkK9IiL+eppQbCKYQRnH6eOcX
LxtCLkIiXtAVkBYyOzReRXI9DLZDtobz9rcP0NIFP4wcHggM9vG2RVJGqayMdDBkNcLHzqsK7hC5
02kII/mMaPF+sWcwShtKA5sL7ePtq0IbEjldzi/TrIdIaM/Y095IfXlAEPhJDbJ8y3+WIAzFsdTh
p7Hm/3Jj/7av5CKKJ6UhxMCWuBX0Sr0CgqHMeuDBi5snMz+rRk+PCP8HGdvy0R1vL1YpXQzJqV8Z
/YHowNdiMh5EnZJAAJuFQBbz4u9fHYU3nnKqDkY8mpE2tBXctzL1ta47TFnvE7R+HTv6J8O8L0rJ
hsaxDtgIHop53FCAxD7GMf9qv9fMxRCurLNyZEf8+Me8X0UYxdApNkA5ONSNf35eOGRGlSRG6teC
jhadHjSlxMsp5zapWi7UYVeKqfhklTSNE7NkWTjQt9uQGY55ByQp4gCIaCZ4Nj72ISMeZa3KFJm5
xy39rLjEbqYF/acVVgpEbsb6oRpd7tuxCs8y7pF3A2XRPNnVHUJc6AJlSXGwlAXVYkJAFuc8eoRw
+jgC7U/++pMvBvAHM87AM3T8YpAkRBk3G5lPdxoI+gRtVRvpc378Yt6vsLwYdJW0lDwTxNDRmTK3
KraRsMh81cqMAKPe11PjwZXtZ1XLqVcBJg9VJeAJzrB/TgDwgEKVFRm55lgKhCxBdDY6+rj7+Nec
WoHgTNOGIwCZZsfyTH9bFmawRWPYaSniIRwtvWSbwgCIpr7JvqHX//sqmjMjMlG2jIWRdHxCxfvu
9AiuUs6Owdvy7OrYuc3r4PnjX3Xq4wGD7UDWpn8DguXPXzU2KfmLBR9PFtvuTToZXLEF9huXLcWu
Dm33+5BB2KFb2HyyVZ1a81DEWtTVdMreHXponeqRsPrUD0PzulUaDgqglslTmcz3LNefjHZqwnPs
gfRtcbJ81yQDhoCEFOuyX4Zlus8dW94OJq7Mjx/mO14L/COdhwgO1YJgjnzpz6fpdebY2bTcfdIu
9ac40qHJozgGv08ADHdzcnhMDLdYd0XbX1fkF13ZmRT7yEXTOWNi42I5KTdGhcccfwZ6jK5LPjvd
GiefvFywv9CjAeEcvfI6aHR7yHN2m9HimqCtXo3WK9aoypqzWLrP3Uh3QpYRlxgKWmM69LASveIl
QtExO4v7csitM7pI5KZABF95Eb/j4wd54lvjTpsSVEoBW+B4Q8wkfwNU6IIMn/mtnI12p5eIKYMM
/cr0+vFYJx6H8UtjbC+NWqruP9+ZCX1Ct3BD+3NgvOk0HDa5rb8C01S+9FSCSctpP6kwTnx0hsGN
HRUNO9a7tn5fE+hRQ+r2h8T+EsUhNA5UO9xj1ITd4c58rOqh2qDG6P2//60w37ylI0WBeLxSWpqH
3NBtCp+z2hUePwDZdXZLNz7E2Ro+TS5xrR+PeOpNUrLRBjANTr/HiHK+FUygFthRTQ+r9WSQMK2U
aG8HoAd+TtDtJ+Od2HP4gdRQgo2NYvHoC8yD2origkc79tClM6seNuCbq41AEfu/GQp4rHAdCkZw
XX9OnFJacZsrjmgGOas3dka4RC1b5zzuDOOT5evUHBV8UIsPYen0H83RHkmcmukM+E3ePUD1+GHb
1QOw2XpFAs2ti6n9rw9HLGCYLkxAZFyfHH+Axshdm9nMyp8XTq8uh7u6qzclfYBPBjqxMNNSh0Mm
6Dxj41je52+7ajnj1iMNWPlZaD+DOd+7c/Xw8RT8hXM+Kuj/GONoTix59ollMQaCfmNlxXF5AFFj
35mdA0QmG0juCnWsUUNdQhtLwsdiqCViIe5qO7dOaf51qCFVzE2vNaKAIwEdYANu6Fi09YHkgejW
9EhKUxMOraDU1T5vEGdxup3WyGBJy7RBvM/EB93YxkIzSri+v5s9WMm6MuBpFHlT7/W+CkilRDp6
nWQ61WGxmMPTuL6ORhntjbqZAE4j0exFlF/2Wt37buo9xEXarHnC6S6nV0S0A0JBH3FiviqGudwG
XWQjFk6Hi8ISYKsJMtp9/HhPzU12cWkwT8RCKf3zDYI+qdrJYW4iE36txvbVjcprS2g7kReYakl7
+Xi8U184NTfFHu17LoSOxrOjSVUinJTfVtHSc7oazPRsaNUnxev7lt9CPDUFjT96BI53NAzAkUjU
o6d8ROS3JeRqNIPu9yp95BL6EkHKurPNl7BWnxyZxOlx6dLyRDlcHxdkXgkGqxxseiLFNH+JRh2X
UG1ptxhd9GyLZoYzDiFi8AjSvtpkCpEgUAsW8srsz2xU/nYyaGdCh/hutJZaBwhDmXDlnvtObrC9
5Jtt9BzUR6SAIGnCjdcaDr0XOW9Cg1TSFB+/O9vVCuejleIqxJ6X8PeAfih/4PkwbhI3m/dwz6od
ji7+7/lsrwkQSbYSdsFTJezPXsWpN+4AoIVyS5tBGMsj+22NiPXGzlXaKx+A2MTt0gqO9j4lyvGT
mXVqLfptnOPCqC97MM9gr3zXzvS1ot+wzqNo+/H0PbUhOtD6uFfgvg0q6Z8/Rq8I1ajANvlcOgGI
XiyLuvlcpBGa+mb6xHR2cjD6lZxZPNxtx4cIp2YxUhnfihY5OSfReQ/tZ4cCFC11G3/y+E4tBA5t
f3YLLHvvit9smsgzQ0Xl10l9CxDNWUNKeS6y+gcc7ds8cj55ksapebHceXOARUIgj+9p5qbMeL7U
acmYQROZTePgzvVwZtKL3xRCi3yrrHB8l564i/Ug8qcQU0NYxOrSDd105xXW9CixBGHPCEKQVR+/
6ZN/HgsibST6t4Rs/PmmhzFotDSizBmq8ofwwqfI7O8zgY7kfzGOBJFORekslrk/x2l6AutL9Hg+
J9GSbk77qiZt2BRd/clGeqpsXdC2tFiWf8ij71AMHg4OtJd+i2ckapC4Duq2LuxD4hrXWVE95Jn3
SaPi1AT+bcjjgjWZrQyNnp772jDuw6744VkZ4nbnUBf9J2cOcWr+LiBuetHgtukl/fkc28G1ynmU
OcuMOb20UfkTJqCzBoVDZKwBUHHhA6xzVuRtXC1eA81YlJk1oj/QRs8WTZXngHxNvzNxLOBqw2cU
tfU9uYzgfxVR9nnQuLtRDu6Ta7NqArRqEExpzbiZ06W1WZg/9cHEzgIPYSz1l6TorpDilNuWki92
+4EIVTL5unwy70tE12z2RHZ/PJtOPQVvcerS4mDeHl/AZlnZNAp/gj+X89lMetuq1a1nzOPn9Eyf
23gaPhnw1CtenFm/4rugCB899jIxwqmiGPLjCuZAX3ZkKf2iE4gQuA5hpmjSP/6Jv7QTRwUhihny
b0w+F46ZR0OG2pRxS5rlvpPP3joaOufeiox+rcRkn0dFRkAznEu4iCgnf9kFfkU95R1BJy2Svr02
gNb75DGceO4UG4sFGjg8x4nl4/ttk/OcyYWDIjIfdOSS9jk5lyqibJySonlOgEf76CK/ffIgTjQx
USXQ9VlWbfnu7BuO9lwGPV90MwdIWUVo7RCkil0T1M0e5jL5LA5BWsD+tl5YR+uJOxmcF9ZnKGJx
Yq1cfOHIMQyOOdZxq1BHGuGQykqwn0rAqPzyNcQC9AXaauLLeTLyrE1QI2OxglJGOt/W0HLuUeGJ
9DeDGPTdNAXgJn7x5dtZ/0JZTB7VwJTCMZXuEPXZeyT5PybE2CzZ/dZykmiLVtja1Jpq/cip5HaM
Orlxw3OzSMV9SmD7NZ8tJjRCzebnyO28Q6bLrzpQsE8O5qd+PzdgeNDlckN/3Dii3ZZkDWndZHKk
4z2YUrSozhg/x4YW7T5+6aeGQniN1gA3OtvGUQHCpRM88mVbAkIabcrKXdx8JModvCgLnz8e69d7
O/7Slu6v4PTKNnh8/Feak3VDHnM46IHxrFoujDF7zZaxD8qih7GaGedGoQc37WgOV6aphbfmkpFt
iazclwqcy68/6P/wDZ/kVAju6Fjl/uecivVrDapK/fiPt+4/7ru339Mq/v2//TfIQbr/0NzUJZ12
MAaEV/03x8EV/9BOtFE6ofn41//nv7Iq7H+4R1vuZ4SAVmdLFrd/cxyEScLFEnDBtehSEjMdj7gN
H3Icfh3Lfp9w3Mdw5WQtPXMH+eXx9oWTDlVvEi/9H2kMIGxSMawV+aL7SFXlzlGm1a1VmLigo4HN
rMxYxVcDntNNn0UuyWeiMx6SIBbPDvDSm8Ix1X3fOGTQW0Q/lDM+Ex+wse2XtQB3Qk1mn8fEMm5k
qgrQZmOKMYK09YS8RcSo4gJ4U3SVGgUhhBkI3UM3k7W8rbx4gXtN2LbWKTEIVAB9on7S3onLFWY4
a5dqjXVN+BMYoyiw1lox9hC4Kk0caiK4iWt3bJVsNBTv0RkkMPj3BVuGqdUBAe4mUXkQksVhIAP2
DLgcNcuYVf1XPeeP2hCs1f5gFPzOtaU8A+gMjiw8QlUM/8DJpi0hEOJsDJRTr1OnJekIAL7txywr
Ei6Rnv+MeeFgGOzxxlH2EG5xXgVvs2NXHByNoXkuZ4zg64C/7NkqQTepQU+JQobcEyyxk0MXqIey
ATHZNnU/nY/VGIJXhJxKZk8kuTwjSQqzum5Uhb6ao9K9HVP+rsrBy7kCGxbkK13EpJBTdslbArvK
FyN03ZsggwuOu67WjU1AP1JtEH0XOwmHjEh5ApPKvLxOjcq7sRuIxxcJWBK/4fnt+qLCz+fEpBZF
0XARdZ65G6M+B5Zoq+LeMCr3VrOYLUka5WuPXqmf4+ClqIMFuljVyODi7WCBQa/RyeI6hb6m3c9W
Pm0dmRgHqxkGmNtpZ21irp+hn2p5y282xI4YOkzKc159rbvCfC71yRJrb65sZ22HdvPGXudu8fq0
RAQNk3c7lrD0psny7k1CeG5HMY/h1htrVk67Fy9mMDbNiplnm5s20oZXd05JLW8MokhLFI+7btLD
gzUmKvYDWbXzGWhwc9rHQaddYD7th/Vg4h4S+uiqCG/G4tmMcDSAk8WocIfv3k4vIjF6N6WrGQK7
ruM8KmPC2NRoOvBmkVmavnKTpKA54Bj1LPYh6AMvwF+LW2JaaTwIdJF2XLhfK8JVVlrrDdU6Komq
5v1oS3CzJ7pq2LKHubuQAsjs/ICYvvbQOmWnn2VVNcXPZtl47YGtzqaxzPT5IoNQu5/IaQQ9GcB1
zfvzuMdHHVX5VeCJ8IKkpdj7ntha0psrkyaVpR3CXIeDLc1Mf0QbFePHnojOY9PHvTmlO93hv7ZC
z86qORye4taMNxpRwZdNEqFnKtu7pDOiDYIIEIsEYxnuKmUOPTkOZY3P5609qFAE+6Ku5xoXkYAq
obsGzNDErDZYrMOd1mLnfgNuYWb+pMfIQ/rO7DYTmthzzdWTs6LT7c3kqTsQHRdtQgA5evlm7bnF
eFi6els5xtnWWiLLq2LcI5nVsLay0mQBpPdg3o8udIdpiTyfylZeNViFgCWHG1JK926b2E9GjdAm
6bpuNU9dcT24+h36dgLVl2h1rfEiyHXErfdL8Lq7RLAHqlk3ia3O9SWfnabmlT6D4avqdPBpD2X3
yund62RJdp+WjHdrSXs3ltx3LLDZaliy4C1nvorx8e+zJSceTVO2IxPCWIEAa9YGNO51/CtaPiVk
niQMgNuZvJ7L+rJdsujLJZU+/ZVPvyTVJ78y65f0emfJsY+b4pu3JNurmIz7+Ffa/ZJ7D8+BrHnD
rDhxIYPM+l47gGMGlZlNWL5k+FJgI6UdFsW0yCa1MUG5EkJa1M9DUg0+ORjtY9LV3Eo5g7YP6/Fn
VzvZEpUzbdt6MB56wwxeRGprID+DyILtCH16BXJeJ/OGnAZf5BDPVEV+kufV+N9LuhJ7EtKsgxuA
S4H0Jm+7EoMiKMJik+RNjIXVypkVziyvpqZSKCvTOU62bhW3dx4+0CePtiA4ElqD7L3R1ey51TeQ
8ER+z2Ocfilllu+MjguYIDbdHQZEb1/Mffm1HAL9GecxSsW+o8fNnduVcs3ifKrQE+cid28xiarL
xhk1SAbhkwyrhdPqVd0ubGbnqjYD/AXd2KbGwR6T8MJLYWusQoWZKmvjDlKpKfCakvY34yLGaWi3
ME97bqiuxBIHOufRYvQqSQ6XBVw0SUwy8VFhtoEY2a0qACBPbak3z8w4VUHaHcpzXdR3wJiL23Fu
9SuB8HOzKOWcLmMaWHjh8deusWdavmnWwapvLO2MHLXkh2is/AcpCfhNI5HP674NBpt90JkOasFE
rZOpsjeOHRuPoGv7uwjP7dvoduEWqrB7UQXmi+Z1P+NYhV84WiFZn5S+JnziUVm2tgDIEUCKtIdP
zDo3T1XwGNbWfhTJS+B0312zsvdzYbWrGdjwWsTTl6mfPNqrhbmRsn6F0J6ueqGfpdGYAmEwyx9h
IPtVmmgFwjGR+PgRVbE258nazgTG3WSNU2/TZkhvleFcqbBVF/lcd1tOTfq0Iuk1btdDVGNSayCz
XIUTZgVyt966JHqYig2lFPVFDClpNXBN7UsjAWQd6Ga18pbFNbUx/0aiIlnSqpvVyC63jVQQv5pp
+kAKQLERICZeIlPGfhG78kdt1Hddb/yE9ELvGuSHp8mvKjP0zRL1sh9TXR68KZgvSr0j9lVUX4sQ
TPXsdYeBpEnWzrLc9qpKOYr1gu7elJ+JvjyzJ91cJY7xGA9TepEx54n6cQCF1jAVzKSN1qWe7Oue
LljRjvfWjLfXmCOF791ed1Eyv7XUn+tWdMU9OcAEajUzzzrIxbShSdpvbQfczKSafIfCNF/Vmvs9
CM0vRP4EX/XKFtcINeniuPZtZbTMK/t7bubGWTx3zbaM4vK8VH1x3lXmD5kPmJiNt8ZNq2jT8Set
DdUMvgvRZ9VYOLTjio5vDx5vT8Ui7/Dsh6RIDslOp3q8NpUMSCcoDjUvnRbqHi3BVTSRuIjIlilq
uOFmwva+ISnWuBJl8jimpXMXcIDdLywfchJMVdyRbFCsk0Zbyd7h14XFymJLv9CqxuGma35qE+Ii
KTYrQ10XssWeMHjnNKh/2nHoV2aO9kzTr4OhgRcZr7KoJUeikaukzF/qDLPf3IwPA/bU0miviTWE
rcB6yr8Y1ksbjGsCa0g46DsskIur2XYzTKkAZ+3FyWjZFwqe1oWTV2odOfUKvjRne40YiBtIE+m/
Oon/d/L77OSH8I4z2v988nv4odSPpvnx448z37/+V/+VUGj8gyJG0pqxyKn47wOfp/8juNqXtEwX
wT///G9yn3D+cVxur1wElJwWOSj+vxOf9Q9QE2fJNKLTuqhx/ubER1wdjbHfT3y4iUD2eUhshaN7
dBL/bJyRGk2nnwuqM62nwi33PRVg0i83jwO5uzl11moJnxou6OpO67yppo3RjGIvWVX9KrfiVWAH
Tb7l2GpcNZXlPLBApeARdJgL8GTs9VCLbR4645d8HKtqMyFTffVCZcAJ0bN159mU9RFNOxnIt06V
7VkvmnBvs0FswOxUXIMgAMT11GHu1XWOdxC/V7NHfIJNVbrOlJuSZj0VX7iucF9V3eRn3QjWV4/h
bzZSbnBF4v9P4vAaXojrqynOyJUXPUk0cNWIQGURhrTaVXuz1+YD1NOlWDMd5xt5wSU0pLzEqZbX
YXhZ1FP7mCate4FJVr/rMNtsVCZv+87wLvVEVBsXr+0LeUCI6dnF/Fl2/YaQLm7KE73e1zJQ/hBb
67QW021RFvKsVqba4YBns2PVv1bSO4Qq3djFmN5olDMrWOTpypgGFydpU4BLqez7WhdqO1SWvgbP
Yl145BycdeDe/UCbOSoBUzlkDf7n1KzmdaSxIzWJXlyCupfRtnI1Df/D0D0YMUspyhN5AR7D3sO/
yXcmV5D8W5v5tuzN5lLGGltKZz44Yz5+nzhtb5sh4Zgp0+Z2TlmPh8khhgHKCtSbcbqz4kR+61i+
SjW96Hnc7I2SXbfrIX2g4A2eejcudkkSOG8urcXpkrNTchnaOSd8t1wId2Obb9086zcxLQWf3bne
VQ5nhkk3zC1RU3geXHBnNYHn30iNGX6GHOp2s65Gl1Id0g7fjXVrTUOTXUxJ+Rh1RvLowth91RAt
CyA0tn5JJFJ/7mpsiQXkCuBJXlRuMbGBxTYDdxNx5DuAVVHXcIyKy2wwHqNRK8mSEVaFPq1Ib8ei
0g4uwLprM6+9c6uKqWbKzAJtSN8xl36n4QHY1U1Ko8TrrDRdz904HCjjdglgXo/Csha7yCrdtckm
uZw8TEANHcEhCh4Lpnqr00mhNbucGmHuzU1ShWQdG3kMV27ObzTNRj/L/VvUKWAIjvlaZJUMLiqY
X9F5aWTPkBTlXV7Ye5yzhnbWxJ0VmPuspeCTq57LWu/7bE1VvA2Dab6e6TfcNJ3p5t89JagwLFh1
Cqv7o12O4qamAUxdlKXywQqaZOvVHayJTHmHoZAmSFvSGifMJk55V44a4UFEFPShX1oyrR/NbLDS
cWNjG2+jjcINJA+qsd1GQzCWmPo1CyXPPe9Lks/J+KAmK8JA/zpHFcAFvdTCq2qSuXzGzmRW9bYB
Q3GrSJwP3hLCN9d2PCOo08ERGuS6bHWKFGauna5cL++I4KotmIdjn9EgInE0+Sa1YNJ8spj0Yglj
GLRV4XaATPqODInVUglYl+DbvKd8Ku3X1EDAscIuv+CVohYqslrS2VHmWog9RZvuaRr09LamipNw
r0FuWbW0WbytslOGnLOwduAh6gjTQVnndBOyMFnpQxmDDLQYsU2DIFsBL4MKlYdkGK362FPFtQQC
VHC50BF+0Z6n2WDrgKd7Df/uKMOtHinneuydcWdb9JF0PeuTFfhuqjmH++MHdJDmee1oTb1Ki7pa
Qp68YZ+gk7pUnoUfL6axb43wiu00s1q8R4LUFsOM9kr27r6I6vSGTIgL2BT49mvDLkiVtaPzoCzl
rhhaC2geFlw+KtJsqw3psdx4wXc4uBIGoKbAP3M6Zv0KnXiLaA9hC9k6+r1EF7t10EgRjzHY5F1r
Sl1J6q07FxTOVevQbbOTAJomOoBzxJViRXKgsUlHK9y3NccE+uBdpoOqn6fv1VR9Y4+qr2iuOrtB
Bto67mm3/Sd7Z7bcNq6E4Vdx5V4s7stFpup4jePYcSbbzNyoGFkjUaJEiaTWpz8fANIR6SUzhi9Y
pw4rV5bSBCCg0cvffx/b5tIkg2j1z7fmJPzqQcvwyXV7fS6HeXqZjoLiY1aGvfO0B5f/em72B3tA
FLe7vgU/qD+iO/mkT3lNYv4xDSzI82HR+nNtLbfZcUn/Orgml9urYB/Qpt2z6WK93E5PF5vdBGve
wZlbkmV1R9tzbDv3eFuadMuAY8OiZc+a9gWQIu1vfUgmzwTpdJHOF1/3QVZe7nw4hayc1vSwPIAk
mVgEvvYFREYbiAc/CiZg+Fi3dniVANw+I3vgnRJOpdsi7/+8jSDusi0ikSO7P76loRIEPPvxFOa8
aHThM4FzgLzQ0Vgbd4xq3Lt/kNLIuQs9KifWIbWpVgDxKPGT7Nyjb8bZ1ILkwS+WzveeoNSwIWw/
XdBd4HyS4GjQnSO9mZqb5bcV5/Aatz6/BX4UfQhp3nKC+0D7ivGWCiFnvL6h0eD+xIME8l26X1MX
5SYfdu6YvC/hmZt+34oQUvhYArM9xEuwXJ9kM8e8KWhPXp4knPxbD365C4AueQzL5AmG+PTUwYX9
lBfednbszkKfDopF9Gnqj/dX1mSa/dhA4nG82M7Ms+kuMy/H5uh7P5+Drpjjhaf4rMe93s45I/Kd
h8dUccPA0zfP3Hy0uPaSxLxy6JaYitt/eQop+gLewbE7gbmo/NqzV1QqrooR0UIXoodIoLVgyfRp
e+LBykoIgXTNfGTT/mYmSsXgzPAtCn849+HeAb6ygqOcDqWJF9tbbPmti5cFpeEETZDndAXjVBE7
Cz7DRkvNWnpMc7HR+Evh7xaJwtT+377/lX0PNI1c8tP2/fddRoJt1LDu1f+prHuQ1nBpU23og0U2
SUDb9xY+UFpBs429Lux0afvX1NyeIUq/BPaVDLoAwd4b+K5pUMoMes0kn0mFEUnBf5HSEenIA/Me
tgfPtADtA0QFIBrJzPFBXry/2lj4i8vNzWp2N6KZ8jj9RRK8lXh/8AKBTzh4Qb6lHHex5QXhhP44
IUz+UUz/swRgwIw82f3C36pRH8HycguEqCzevpHYxMZkwEZ5DsQnDjrOpQKr+a6dVVjk0qE5nngp
RMALwB+QXvg03Q5trOK/isl2FA7GxMBK88Jc2EVvf5Kl3i6Zv6eYazma3WXLLAxGH0crd0wu+aKf
w9a7g3kGeIgZJrMPq9yFCPnK9EFvpEU06edfQthOr3zIgvtfdsvyfGIn3nvgegD5ltkkoQlLfwl+
mE4LNCRyco/ebWu/Byh2s6YRCSxdMziCPlP+Olrn0FfO10F2yiDoDZz4OxsiqJX9PrcWydfdNl3R
yGJJvG8vuAjOuXZSZ3YVlKh7DyrQmxAyls1fPTrBH097qILjsLTzE+qRXeej2wsW+6tJGY17nzc0
o3DnZ5Cn9aMe6Sz8lW3/IkhzbHH5i/zPaI1qIoJt/2xeJuXu02qY734fFpA93idGxadyy33JXval
+ng+LuhoKN+s9NAgW81LMYJRks0PdYqs7rs/DPeS5Hifk5DGTGt1N3z7xokMigWhDaD6WD54+mk2
H1Uf96IIlUPkwIkg8hEPqoIXHizRU4vw/PzUaj7/ncYM4jsU6mlSlHkyKBtr4KA9D1TCM6vQkvFz
FdCeAnlPq18UqHjQxoerELiGH4B6pu2Bejq3CsRi2gEn+cM83ApPLoLjGgIwSUSp+qlZ1cNFEPcS
WEdK1uhhLh4iT93aChZNnNi//+RAPLkKrms4IfV/tlv91tyxzVVgL1BgGXBHdm3+FMUCD9WavhMY
1NH5Pvgh+RuLH7k5/cjwsVaIS1br07VFUEAuvUUIMaYICYme5/JpL4Lpgceh3MlXu61D2pBwcYjy
0pt+ZPDzgxujEbt8WndC6Bsi+ExhVLU8nTsIpAw5tlqL4FoG+Cgi7Q4Wo3haeyCwDRV+rwL9HdoD
RCtsDGqt6WMXwJ0VkGaopt+6EeVlAFMJkF71qg7NH0inupoU19BLDAKmjyfF7KnQVk9TDQaeQWEH
pfwWNR7i6dwRIAUU6ppFDnrQs6lX5lY5vAQC36CdkiCUqyyFzqlBwaepewKYPJhGaPkw9hqzDzCJ
BZAdO0E+3TMGQQ9o6z9MYmwg7rjqN27tgTAyuGvgZw1/nhA0TofUAGas9glwQcoSasE/oppTPK2r
MHJwnyCKIJwjPzY7pwxtF4yv5lFwHfrIUZ0DRF7t+NZesGzTANcO3ZLgg+vYLvAtQSOjdxmGBll4
ysmCyklu2QJRiM+Am4wjrdanc6sAMNhVSvrldyJnAcMfYiFoheTTWgVaClLTAr1Cdeo6pAqw4Wxd
qxjHkKAYZJGi1L1xH9i4xRQr++Aq5NM9WwD2CV2DkOmH/PQRF6KaZcsvDj3sYaKfUFupz7unCXFZ
tTeBbxBFFqHxyjVqnYHINSwC9yZhlK4pQlFzpiwVDRUQGC7dRIHvVFu9fRGYJnaxCCJVm4DPu3Ud
AEvR3gSYxY4f4BwDspJPyzeKbIMSR4fcfrUK3VMIkH7oXgcOMRAQMRhHahHaDnIUYBrJZBQ6QT7d
2wsw8WmaBnTL5cYjM01NvHxal4NlEi9z2XNgCDo3fzv0tedPmIRgoIgUqPm3z0JkYBdiOtUKs3tn
AW2tBvVyvSiiJR69G6hTUVu9dTlCiUTQGCJNymbkMimLtEMWEhlPujnrmcm4CVBRAAutQ2ats4CB
CKAVzxlKVvl08I6UVDp6zoJrCJovAuTViWitAgBdw0IxUg7cvV3gsg90dwEmAHSxaMTHz0JI4BTo
QkDBqtoF6iLq1Fmw9F1mG5c5sl1BNief1i4ggAjuw+S0VOGV7pnLVBtr24u4hPDgRHDFP6oXhUYA
nUEHlcpx7t5eoKZaDerltwPZZWhfBUlu9bSchiAw6HtAFe/BiemW1Syq0bUDiuhFqMroL1HZg1w3
h240trSB9sG7qrZdhzQC/Ff66XUL1wjGQvgR1TZo7QKQFg7agl2AsSQeteBdWgUvFL0LtG5H7GXo
fAGcwGQkn/YukKFEmlTUzlXn7kjcaO3gOh6komQgifLYKoQmSXauyAi4n3w6pxcdX7Ko6e0FkBTE
ETxZQiSXoakRSDEEHAhQDVXA8V+swj84NvdQrpNxkt5JEFcyLB7Dej31hRq+9PDzCrp0eff2jcBo
Nb4oMF3q3T8xXr818Cgyi3LwYZ1Vke+p/ns1wYevbryrnlX9x3fJMI/zwXgnP9hVw7yJZ0DB/pPG
P+JZfIitYvex5j9H8vZNY5wHuuAXgotpS65ocqItN0/22bwpWMKg9AVP43kRF/UQxc8IuwKqSFfy
SZwmf2fQljZGrXA72rKzNMvju6wepRi1AsPoS6ZacVAmg1XZEC5RFrrCT4dpvInz4aFklcHXllyh
BY+yv49A7K5mP5rLrpLEum85Z9WTu8bvyQ0viAd1JV8Ms3zUHDKZNtGwRVfyO1Y8SWo5cnvDKYYL
oiv48i4eNzZgBcnTlgvj15zWjfUI5ZBVlltb9PwuiVtaRIGotCVnm+a2UAlpXbFXD3WTynFqC0bA
ajDdNRZZmGL1Hx6tirg3AZ67Aj5kq6R4sMyQ7r3C9XIdQ6FVD1GpajoC1H94+Ziv43yXxvO7WpIQ
XaFqdFf6mp7h8WC8KoZl2djTVZ5WW34ygME+bmLFVRJQX7SoXM/Kxs4W3YheQeFdJ0Uh/sHs3Fh0
i/Rt/QeN3xPR8K+2Rb/KwLM5BK+tJZHJBd3lvhn+yOOW9QREW8Tt9UWv4+a9hfstQuH6gjdH7+LZ
ohgnzWu9CjK/hvz3w7wYNjQVtZGiDuA1hF8Pt8mgcY0h/DVu9Jvh5ujPLJ/Ww5QqxZHRRu1xZ1CR
HVWMgs2dSNTFqt/48uNzI19wGk/bZ1/llXXH/5EOEfUg5bKoULS22GmKRdL0amyV/dQWnQ9H7XIc
ibXSFXwLOQitTtZxy02ArFXEInXF/z7O7oZHl8WDu00FfHXFf85WT2zEmtPyoLLpJe6kesHDjVgF
KXXH/yw1i+bQvwy3Ta+yCizqjvlrGY/rjSEOT4UA1xX7bZjTjLHh81VIKm3JCZ5Na3vD4CIiv7qi
v8fcO/BtNY8mOFURu9QWPizKo2+PDV5FBbXlJ8UgmxdJw3KrYm3asp+uSX52Wz8WaboH+j6MP9WV
fY/9t2ZwTXxjkA7j/Lf/AgAA//8=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7.xml"/><Relationship Id="rId3" Type="http://schemas.openxmlformats.org/officeDocument/2006/relationships/image" Target="../media/image4.emf"/><Relationship Id="rId7" Type="http://schemas.openxmlformats.org/officeDocument/2006/relationships/chart" Target="../charts/chart2.xml"/><Relationship Id="rId12" Type="http://schemas.microsoft.com/office/2014/relationships/chartEx" Target="../charts/chartEx1.xml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6.emf"/><Relationship Id="rId15" Type="http://schemas.openxmlformats.org/officeDocument/2006/relationships/chart" Target="../charts/chart8.xml"/><Relationship Id="rId10" Type="http://schemas.openxmlformats.org/officeDocument/2006/relationships/chart" Target="../charts/chart5.xml"/><Relationship Id="rId4" Type="http://schemas.openxmlformats.org/officeDocument/2006/relationships/image" Target="../media/image5.emf"/><Relationship Id="rId9" Type="http://schemas.openxmlformats.org/officeDocument/2006/relationships/chart" Target="../charts/chart4.xml"/><Relationship Id="rId1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11373</xdr:colOff>
      <xdr:row>0</xdr:row>
      <xdr:rowOff>72104</xdr:rowOff>
    </xdr:from>
    <xdr:to>
      <xdr:col>18</xdr:col>
      <xdr:colOff>204107</xdr:colOff>
      <xdr:row>39</xdr:row>
      <xdr:rowOff>22860</xdr:rowOff>
    </xdr:to>
    <xdr:grpSp>
      <xdr:nvGrpSpPr>
        <xdr:cNvPr id="85" name="Groupe 84">
          <a:extLst>
            <a:ext uri="{FF2B5EF4-FFF2-40B4-BE49-F238E27FC236}">
              <a16:creationId xmlns:a16="http://schemas.microsoft.com/office/drawing/2014/main" id="{5D8527D3-A3F5-5F8D-3E95-B16BC1EA8C22}"/>
            </a:ext>
          </a:extLst>
        </xdr:cNvPr>
        <xdr:cNvGrpSpPr/>
      </xdr:nvGrpSpPr>
      <xdr:grpSpPr>
        <a:xfrm>
          <a:off x="11373" y="72104"/>
          <a:ext cx="14561877" cy="7026470"/>
          <a:chOff x="11373" y="72104"/>
          <a:chExt cx="14398591" cy="6849577"/>
        </a:xfrm>
      </xdr:grpSpPr>
      <xdr:sp macro="" textlink="">
        <xdr:nvSpPr>
          <xdr:cNvPr id="2" name="Rectangle : coins arrondis 1">
            <a:extLst>
              <a:ext uri="{FF2B5EF4-FFF2-40B4-BE49-F238E27FC236}">
                <a16:creationId xmlns:a16="http://schemas.microsoft.com/office/drawing/2014/main" id="{68E550F9-AE7F-43A2-0F3E-1E6309376857}"/>
              </a:ext>
            </a:extLst>
          </xdr:cNvPr>
          <xdr:cNvSpPr/>
        </xdr:nvSpPr>
        <xdr:spPr>
          <a:xfrm>
            <a:off x="11373" y="72104"/>
            <a:ext cx="14398591" cy="472182"/>
          </a:xfrm>
          <a:prstGeom prst="roundRect">
            <a:avLst/>
          </a:prstGeom>
          <a:gradFill>
            <a:gsLst>
              <a:gs pos="0">
                <a:schemeClr val="tx1">
                  <a:lumMod val="85000"/>
                  <a:lumOff val="15000"/>
                  <a:alpha val="80000"/>
                </a:schemeClr>
              </a:gs>
              <a:gs pos="83000">
                <a:schemeClr val="tx2">
                  <a:lumMod val="65000"/>
                  <a:lumOff val="35000"/>
                  <a:alpha val="80000"/>
                </a:schemeClr>
              </a:gs>
            </a:gsLst>
            <a:lin ang="12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fr-FR" sz="1600"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ECOMMERCE SALES ANALYSIS DASHBOARD</a:t>
            </a:r>
          </a:p>
        </xdr:txBody>
      </xdr:sp>
      <xdr:grpSp>
        <xdr:nvGrpSpPr>
          <xdr:cNvPr id="84" name="Groupe 83">
            <a:extLst>
              <a:ext uri="{FF2B5EF4-FFF2-40B4-BE49-F238E27FC236}">
                <a16:creationId xmlns:a16="http://schemas.microsoft.com/office/drawing/2014/main" id="{18BB8666-A516-E037-A041-CE72DBD734E7}"/>
              </a:ext>
            </a:extLst>
          </xdr:cNvPr>
          <xdr:cNvGrpSpPr/>
        </xdr:nvGrpSpPr>
        <xdr:grpSpPr>
          <a:xfrm>
            <a:off x="98641" y="576399"/>
            <a:ext cx="14224054" cy="6345282"/>
            <a:chOff x="152400" y="576399"/>
            <a:chExt cx="14224054" cy="6345282"/>
          </a:xfrm>
        </xdr:grpSpPr>
        <xdr:grpSp>
          <xdr:nvGrpSpPr>
            <xdr:cNvPr id="55" name="Groupe 54">
              <a:extLst>
                <a:ext uri="{FF2B5EF4-FFF2-40B4-BE49-F238E27FC236}">
                  <a16:creationId xmlns:a16="http://schemas.microsoft.com/office/drawing/2014/main" id="{BA837CF7-7346-5683-27BF-7D1AE62E1261}"/>
                </a:ext>
              </a:extLst>
            </xdr:cNvPr>
            <xdr:cNvGrpSpPr/>
          </xdr:nvGrpSpPr>
          <xdr:grpSpPr>
            <a:xfrm>
              <a:off x="171936" y="576399"/>
              <a:ext cx="14204518" cy="1761308"/>
              <a:chOff x="171936" y="594360"/>
              <a:chExt cx="14211720" cy="2049780"/>
            </a:xfrm>
          </xdr:grpSpPr>
          <xdr:grpSp>
            <xdr:nvGrpSpPr>
              <xdr:cNvPr id="54" name="Groupe 53">
                <a:extLst>
                  <a:ext uri="{FF2B5EF4-FFF2-40B4-BE49-F238E27FC236}">
                    <a16:creationId xmlns:a16="http://schemas.microsoft.com/office/drawing/2014/main" id="{9D7AA704-98F5-BD45-87E8-68EB4FF38E0A}"/>
                  </a:ext>
                </a:extLst>
              </xdr:cNvPr>
              <xdr:cNvGrpSpPr/>
            </xdr:nvGrpSpPr>
            <xdr:grpSpPr>
              <a:xfrm>
                <a:off x="171936" y="594360"/>
                <a:ext cx="14211720" cy="2049780"/>
                <a:chOff x="171936" y="594360"/>
                <a:chExt cx="14211720" cy="2049780"/>
              </a:xfrm>
            </xdr:grpSpPr>
            <xdr:grpSp>
              <xdr:nvGrpSpPr>
                <xdr:cNvPr id="14" name="Groupe 13">
                  <a:extLst>
                    <a:ext uri="{FF2B5EF4-FFF2-40B4-BE49-F238E27FC236}">
                      <a16:creationId xmlns:a16="http://schemas.microsoft.com/office/drawing/2014/main" id="{63071DDA-5B56-9607-4EAD-4AD19717715E}"/>
                    </a:ext>
                  </a:extLst>
                </xdr:cNvPr>
                <xdr:cNvGrpSpPr/>
              </xdr:nvGrpSpPr>
              <xdr:grpSpPr>
                <a:xfrm>
                  <a:off x="171936" y="632460"/>
                  <a:ext cx="2736000" cy="1996440"/>
                  <a:chOff x="72876" y="632460"/>
                  <a:chExt cx="3005604" cy="1996440"/>
                </a:xfrm>
              </xdr:grpSpPr>
              <xdr:sp macro="" textlink="">
                <xdr:nvSpPr>
                  <xdr:cNvPr id="3" name="Rectangle : coins arrondis 2">
                    <a:extLst>
                      <a:ext uri="{FF2B5EF4-FFF2-40B4-BE49-F238E27FC236}">
                        <a16:creationId xmlns:a16="http://schemas.microsoft.com/office/drawing/2014/main" id="{DB0C8A82-5D0C-487E-DDA2-6A097D7374AB}"/>
                      </a:ext>
                    </a:extLst>
                  </xdr:cNvPr>
                  <xdr:cNvSpPr/>
                </xdr:nvSpPr>
                <xdr:spPr>
                  <a:xfrm>
                    <a:off x="87755" y="632460"/>
                    <a:ext cx="2975846" cy="39624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fr-FR" sz="140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SALES</a:t>
                    </a:r>
                  </a:p>
                </xdr:txBody>
              </xdr:sp>
              <xdr:sp macro="" textlink="">
                <xdr:nvSpPr>
                  <xdr:cNvPr id="4" name="Rectangle : coins arrondis 3">
                    <a:extLst>
                      <a:ext uri="{FF2B5EF4-FFF2-40B4-BE49-F238E27FC236}">
                        <a16:creationId xmlns:a16="http://schemas.microsoft.com/office/drawing/2014/main" id="{81A5F377-0D3F-9317-1C52-AFC6D97E95D9}"/>
                      </a:ext>
                    </a:extLst>
                  </xdr:cNvPr>
                  <xdr:cNvSpPr/>
                </xdr:nvSpPr>
                <xdr:spPr>
                  <a:xfrm>
                    <a:off x="72876" y="1103090"/>
                    <a:ext cx="3005604" cy="152581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 w="12700" cap="flat">
                    <a:noFill/>
                    <a:miter lim="800000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KPI!B17">
                <xdr:nvSpPr>
                  <xdr:cNvPr id="5" name="Rectangle : coins arrondis 4">
                    <a:extLst>
                      <a:ext uri="{FF2B5EF4-FFF2-40B4-BE49-F238E27FC236}">
                        <a16:creationId xmlns:a16="http://schemas.microsoft.com/office/drawing/2014/main" id="{43B6887E-4619-1A8F-36E3-497A692469A2}"/>
                      </a:ext>
                    </a:extLst>
                  </xdr:cNvPr>
                  <xdr:cNvSpPr/>
                </xdr:nvSpPr>
                <xdr:spPr>
                  <a:xfrm>
                    <a:off x="217413" y="12268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6714DD62-204A-4C57-B96A-35EAD4D563B5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pPr algn="ctr"/>
                      <a:t> $722 557,94 </a:t>
                    </a:fld>
                    <a:endParaRPr lang="fr-FR" sz="16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7" name="Rectangle : coins arrondis 6">
                    <a:extLst>
                      <a:ext uri="{FF2B5EF4-FFF2-40B4-BE49-F238E27FC236}">
                        <a16:creationId xmlns:a16="http://schemas.microsoft.com/office/drawing/2014/main" id="{70430935-6B78-1C76-B865-084E58081209}"/>
                      </a:ext>
                    </a:extLst>
                  </xdr:cNvPr>
                  <xdr:cNvSpPr/>
                </xdr:nvSpPr>
                <xdr:spPr>
                  <a:xfrm>
                    <a:off x="217413" y="22555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r>
                      <a:rPr lang="en-US" sz="12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YOY</a:t>
                    </a:r>
                    <a:r>
                      <a:rPr lang="en-US" sz="1200" b="0" i="0" u="none" strike="noStrike" baseline="0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GROWTH</a:t>
                    </a:r>
                    <a:endParaRPr lang="en-US" sz="1200" b="0" i="0" u="none" strike="noStrike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</xdr:grpSp>
            <xdr:grpSp>
              <xdr:nvGrpSpPr>
                <xdr:cNvPr id="15" name="Groupe 14">
                  <a:extLst>
                    <a:ext uri="{FF2B5EF4-FFF2-40B4-BE49-F238E27FC236}">
                      <a16:creationId xmlns:a16="http://schemas.microsoft.com/office/drawing/2014/main" id="{D362AFBC-4D77-7477-4862-D4A529CCF1F8}"/>
                    </a:ext>
                  </a:extLst>
                </xdr:cNvPr>
                <xdr:cNvGrpSpPr/>
              </xdr:nvGrpSpPr>
              <xdr:grpSpPr>
                <a:xfrm>
                  <a:off x="3040866" y="629920"/>
                  <a:ext cx="2736000" cy="1996440"/>
                  <a:chOff x="72876" y="632460"/>
                  <a:chExt cx="3005604" cy="1996440"/>
                </a:xfrm>
              </xdr:grpSpPr>
              <xdr:sp macro="" textlink="">
                <xdr:nvSpPr>
                  <xdr:cNvPr id="16" name="Rectangle : coins arrondis 15">
                    <a:extLst>
                      <a:ext uri="{FF2B5EF4-FFF2-40B4-BE49-F238E27FC236}">
                        <a16:creationId xmlns:a16="http://schemas.microsoft.com/office/drawing/2014/main" id="{24312B94-A564-E1F4-9C97-E3C1E9E042A7}"/>
                      </a:ext>
                    </a:extLst>
                  </xdr:cNvPr>
                  <xdr:cNvSpPr/>
                </xdr:nvSpPr>
                <xdr:spPr>
                  <a:xfrm>
                    <a:off x="87755" y="632460"/>
                    <a:ext cx="2975846" cy="39624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fr-FR" sz="140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PROFIT</a:t>
                    </a:r>
                  </a:p>
                </xdr:txBody>
              </xdr:sp>
              <xdr:sp macro="" textlink="">
                <xdr:nvSpPr>
                  <xdr:cNvPr id="17" name="Rectangle : coins arrondis 16">
                    <a:extLst>
                      <a:ext uri="{FF2B5EF4-FFF2-40B4-BE49-F238E27FC236}">
                        <a16:creationId xmlns:a16="http://schemas.microsoft.com/office/drawing/2014/main" id="{AAD57857-793F-6A93-B9AB-B540276748F8}"/>
                      </a:ext>
                    </a:extLst>
                  </xdr:cNvPr>
                  <xdr:cNvSpPr/>
                </xdr:nvSpPr>
                <xdr:spPr>
                  <a:xfrm>
                    <a:off x="72876" y="1103090"/>
                    <a:ext cx="3005604" cy="152581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 w="12700" cap="flat">
                    <a:noFill/>
                    <a:miter lim="800000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KPI!$E$17">
                <xdr:nvSpPr>
                  <xdr:cNvPr id="18" name="Rectangle : coins arrondis 17">
                    <a:extLst>
                      <a:ext uri="{FF2B5EF4-FFF2-40B4-BE49-F238E27FC236}">
                        <a16:creationId xmlns:a16="http://schemas.microsoft.com/office/drawing/2014/main" id="{73031B93-A383-E256-24F0-9B90FFB1E3D5}"/>
                      </a:ext>
                    </a:extLst>
                  </xdr:cNvPr>
                  <xdr:cNvSpPr/>
                </xdr:nvSpPr>
                <xdr:spPr>
                  <a:xfrm>
                    <a:off x="217413" y="12268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FBBC6853-0944-42E4-BBF0-9C5F427A54D8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pPr algn="ctr"/>
                      <a:t> $82 110,37 </a:t>
                    </a:fld>
                    <a:endParaRPr lang="fr-FR" sz="16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19" name="Rectangle : coins arrondis 18">
                    <a:extLst>
                      <a:ext uri="{FF2B5EF4-FFF2-40B4-BE49-F238E27FC236}">
                        <a16:creationId xmlns:a16="http://schemas.microsoft.com/office/drawing/2014/main" id="{F88605B4-5A3F-AD9D-5F91-E610E42125E5}"/>
                      </a:ext>
                    </a:extLst>
                  </xdr:cNvPr>
                  <xdr:cNvSpPr/>
                </xdr:nvSpPr>
                <xdr:spPr>
                  <a:xfrm>
                    <a:off x="217413" y="22555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r>
                      <a:rPr lang="en-US" sz="12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YOY</a:t>
                    </a:r>
                    <a:r>
                      <a:rPr lang="en-US" sz="1200" b="0" i="0" u="none" strike="noStrike" baseline="0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GROWTH</a:t>
                    </a:r>
                    <a:endParaRPr lang="en-US" sz="1200" b="0" i="0" u="none" strike="noStrike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</xdr:grpSp>
            <xdr:grpSp>
              <xdr:nvGrpSpPr>
                <xdr:cNvPr id="20" name="Groupe 19">
                  <a:extLst>
                    <a:ext uri="{FF2B5EF4-FFF2-40B4-BE49-F238E27FC236}">
                      <a16:creationId xmlns:a16="http://schemas.microsoft.com/office/drawing/2014/main" id="{CCB4FF10-29FD-766A-FD39-B01440CE5CCB}"/>
                    </a:ext>
                  </a:extLst>
                </xdr:cNvPr>
                <xdr:cNvGrpSpPr/>
              </xdr:nvGrpSpPr>
              <xdr:grpSpPr>
                <a:xfrm>
                  <a:off x="5909796" y="612140"/>
                  <a:ext cx="2736000" cy="1996440"/>
                  <a:chOff x="72876" y="632460"/>
                  <a:chExt cx="3005604" cy="1996440"/>
                </a:xfrm>
              </xdr:grpSpPr>
              <xdr:sp macro="" textlink="">
                <xdr:nvSpPr>
                  <xdr:cNvPr id="21" name="Rectangle : coins arrondis 20">
                    <a:extLst>
                      <a:ext uri="{FF2B5EF4-FFF2-40B4-BE49-F238E27FC236}">
                        <a16:creationId xmlns:a16="http://schemas.microsoft.com/office/drawing/2014/main" id="{7684FAC5-CBF6-A07D-F88E-1A73DA4C5369}"/>
                      </a:ext>
                    </a:extLst>
                  </xdr:cNvPr>
                  <xdr:cNvSpPr/>
                </xdr:nvSpPr>
                <xdr:spPr>
                  <a:xfrm>
                    <a:off x="87755" y="632460"/>
                    <a:ext cx="2975846" cy="39624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fr-FR" sz="140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QUANTITY</a:t>
                    </a:r>
                  </a:p>
                </xdr:txBody>
              </xdr:sp>
              <xdr:sp macro="" textlink="">
                <xdr:nvSpPr>
                  <xdr:cNvPr id="22" name="Rectangle : coins arrondis 21">
                    <a:extLst>
                      <a:ext uri="{FF2B5EF4-FFF2-40B4-BE49-F238E27FC236}">
                        <a16:creationId xmlns:a16="http://schemas.microsoft.com/office/drawing/2014/main" id="{9B079DE7-D9D9-CF26-B84E-0007C4DE7BCE}"/>
                      </a:ext>
                    </a:extLst>
                  </xdr:cNvPr>
                  <xdr:cNvSpPr/>
                </xdr:nvSpPr>
                <xdr:spPr>
                  <a:xfrm>
                    <a:off x="72876" y="1103090"/>
                    <a:ext cx="3005604" cy="152581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 w="12700" cap="flat">
                    <a:noFill/>
                    <a:miter lim="800000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KPI!$H$17">
                <xdr:nvSpPr>
                  <xdr:cNvPr id="23" name="Rectangle : coins arrondis 22">
                    <a:extLst>
                      <a:ext uri="{FF2B5EF4-FFF2-40B4-BE49-F238E27FC236}">
                        <a16:creationId xmlns:a16="http://schemas.microsoft.com/office/drawing/2014/main" id="{A9A16665-2CC5-9699-FA0E-16B10CF38F20}"/>
                      </a:ext>
                    </a:extLst>
                  </xdr:cNvPr>
                  <xdr:cNvSpPr/>
                </xdr:nvSpPr>
                <xdr:spPr>
                  <a:xfrm>
                    <a:off x="217413" y="12268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D685C68D-B393-410B-8CF3-20AE63C44914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pPr algn="ctr"/>
                      <a:t># 12280</a:t>
                    </a:fld>
                    <a:endParaRPr lang="fr-FR" sz="16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24" name="Rectangle : coins arrondis 23">
                    <a:extLst>
                      <a:ext uri="{FF2B5EF4-FFF2-40B4-BE49-F238E27FC236}">
                        <a16:creationId xmlns:a16="http://schemas.microsoft.com/office/drawing/2014/main" id="{744B22A2-BF26-8C4B-A90D-E4FBEFFA158A}"/>
                      </a:ext>
                    </a:extLst>
                  </xdr:cNvPr>
                  <xdr:cNvSpPr/>
                </xdr:nvSpPr>
                <xdr:spPr>
                  <a:xfrm>
                    <a:off x="217413" y="22555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r>
                      <a:rPr lang="en-US" sz="12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YOY</a:t>
                    </a:r>
                    <a:r>
                      <a:rPr lang="en-US" sz="1200" b="0" i="0" u="none" strike="noStrike" baseline="0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GROWTH</a:t>
                    </a:r>
                    <a:endParaRPr lang="en-US" sz="1200" b="0" i="0" u="none" strike="noStrike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</xdr:grpSp>
            <xdr:grpSp>
              <xdr:nvGrpSpPr>
                <xdr:cNvPr id="25" name="Groupe 24">
                  <a:extLst>
                    <a:ext uri="{FF2B5EF4-FFF2-40B4-BE49-F238E27FC236}">
                      <a16:creationId xmlns:a16="http://schemas.microsoft.com/office/drawing/2014/main" id="{1FDE7647-29F5-BD9E-89D1-5046C392F9B3}"/>
                    </a:ext>
                  </a:extLst>
                </xdr:cNvPr>
                <xdr:cNvGrpSpPr/>
              </xdr:nvGrpSpPr>
              <xdr:grpSpPr>
                <a:xfrm>
                  <a:off x="8778726" y="594360"/>
                  <a:ext cx="2736000" cy="1996440"/>
                  <a:chOff x="72876" y="632460"/>
                  <a:chExt cx="3005604" cy="1996440"/>
                </a:xfrm>
              </xdr:grpSpPr>
              <xdr:sp macro="" textlink="">
                <xdr:nvSpPr>
                  <xdr:cNvPr id="26" name="Rectangle : coins arrondis 25">
                    <a:extLst>
                      <a:ext uri="{FF2B5EF4-FFF2-40B4-BE49-F238E27FC236}">
                        <a16:creationId xmlns:a16="http://schemas.microsoft.com/office/drawing/2014/main" id="{686B64EA-3D91-3D34-8EF5-BAA715CAF11B}"/>
                      </a:ext>
                    </a:extLst>
                  </xdr:cNvPr>
                  <xdr:cNvSpPr/>
                </xdr:nvSpPr>
                <xdr:spPr>
                  <a:xfrm>
                    <a:off x="87755" y="632460"/>
                    <a:ext cx="2975846" cy="39624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fr-FR" sz="140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N°</a:t>
                    </a:r>
                    <a:r>
                      <a:rPr lang="fr-FR" sz="1400" baseline="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OF ORDERS</a:t>
                    </a:r>
                    <a:endPara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27" name="Rectangle : coins arrondis 26">
                    <a:extLst>
                      <a:ext uri="{FF2B5EF4-FFF2-40B4-BE49-F238E27FC236}">
                        <a16:creationId xmlns:a16="http://schemas.microsoft.com/office/drawing/2014/main" id="{0AB52C5F-0855-03D1-7CE7-4476EE4E2427}"/>
                      </a:ext>
                    </a:extLst>
                  </xdr:cNvPr>
                  <xdr:cNvSpPr/>
                </xdr:nvSpPr>
                <xdr:spPr>
                  <a:xfrm>
                    <a:off x="72876" y="1103090"/>
                    <a:ext cx="3005604" cy="152581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 w="12700" cap="flat">
                    <a:noFill/>
                    <a:miter lim="800000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KPI!$K$17">
                <xdr:nvSpPr>
                  <xdr:cNvPr id="28" name="Rectangle : coins arrondis 27">
                    <a:extLst>
                      <a:ext uri="{FF2B5EF4-FFF2-40B4-BE49-F238E27FC236}">
                        <a16:creationId xmlns:a16="http://schemas.microsoft.com/office/drawing/2014/main" id="{850E2F6A-269C-A541-F464-C2F7265B1380}"/>
                      </a:ext>
                    </a:extLst>
                  </xdr:cNvPr>
                  <xdr:cNvSpPr/>
                </xdr:nvSpPr>
                <xdr:spPr>
                  <a:xfrm>
                    <a:off x="217413" y="12268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265440C6-87F1-4003-96FF-F9862372EC3E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pPr algn="ctr"/>
                      <a:t># 3248</a:t>
                    </a:fld>
                    <a:endParaRPr lang="fr-FR" sz="16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29" name="Rectangle : coins arrondis 28">
                    <a:extLst>
                      <a:ext uri="{FF2B5EF4-FFF2-40B4-BE49-F238E27FC236}">
                        <a16:creationId xmlns:a16="http://schemas.microsoft.com/office/drawing/2014/main" id="{42F51DA7-A947-B27E-C5D4-9A155B3C1F42}"/>
                      </a:ext>
                    </a:extLst>
                  </xdr:cNvPr>
                  <xdr:cNvSpPr/>
                </xdr:nvSpPr>
                <xdr:spPr>
                  <a:xfrm>
                    <a:off x="217413" y="22555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r>
                      <a:rPr lang="en-US" sz="12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YOY</a:t>
                    </a:r>
                    <a:r>
                      <a:rPr lang="en-US" sz="1200" b="0" i="0" u="none" strike="noStrike" baseline="0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GROWTH</a:t>
                    </a:r>
                    <a:endParaRPr lang="en-US" sz="1200" b="0" i="0" u="none" strike="noStrike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</xdr:grpSp>
            <xdr:grpSp>
              <xdr:nvGrpSpPr>
                <xdr:cNvPr id="30" name="Groupe 29">
                  <a:extLst>
                    <a:ext uri="{FF2B5EF4-FFF2-40B4-BE49-F238E27FC236}">
                      <a16:creationId xmlns:a16="http://schemas.microsoft.com/office/drawing/2014/main" id="{1054F999-9E93-E0EF-F175-8A022E92CE36}"/>
                    </a:ext>
                  </a:extLst>
                </xdr:cNvPr>
                <xdr:cNvGrpSpPr/>
              </xdr:nvGrpSpPr>
              <xdr:grpSpPr>
                <a:xfrm>
                  <a:off x="11647656" y="647700"/>
                  <a:ext cx="2736000" cy="1996440"/>
                  <a:chOff x="72876" y="632460"/>
                  <a:chExt cx="3005604" cy="1996440"/>
                </a:xfrm>
              </xdr:grpSpPr>
              <xdr:sp macro="" textlink="">
                <xdr:nvSpPr>
                  <xdr:cNvPr id="31" name="Rectangle : coins arrondis 30">
                    <a:extLst>
                      <a:ext uri="{FF2B5EF4-FFF2-40B4-BE49-F238E27FC236}">
                        <a16:creationId xmlns:a16="http://schemas.microsoft.com/office/drawing/2014/main" id="{F959E9E2-24CF-C1E0-097E-D3E268792102}"/>
                      </a:ext>
                    </a:extLst>
                  </xdr:cNvPr>
                  <xdr:cNvSpPr/>
                </xdr:nvSpPr>
                <xdr:spPr>
                  <a:xfrm>
                    <a:off x="87755" y="632460"/>
                    <a:ext cx="2975846" cy="39624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fr-FR" sz="140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PROFIT</a:t>
                    </a:r>
                    <a:r>
                      <a:rPr lang="fr-FR" sz="1400" baseline="0"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MARGIN</a:t>
                    </a:r>
                    <a:endPara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32" name="Rectangle : coins arrondis 31">
                    <a:extLst>
                      <a:ext uri="{FF2B5EF4-FFF2-40B4-BE49-F238E27FC236}">
                        <a16:creationId xmlns:a16="http://schemas.microsoft.com/office/drawing/2014/main" id="{62EBAFEA-E42A-EDD9-69B6-37BAEDE4520E}"/>
                      </a:ext>
                    </a:extLst>
                  </xdr:cNvPr>
                  <xdr:cNvSpPr/>
                </xdr:nvSpPr>
                <xdr:spPr>
                  <a:xfrm>
                    <a:off x="72876" y="1103090"/>
                    <a:ext cx="3005604" cy="152581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 w="12700" cap="flat">
                    <a:noFill/>
                    <a:miter lim="800000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KPI!$N$17">
                <xdr:nvSpPr>
                  <xdr:cNvPr id="33" name="Rectangle : coins arrondis 32">
                    <a:extLst>
                      <a:ext uri="{FF2B5EF4-FFF2-40B4-BE49-F238E27FC236}">
                        <a16:creationId xmlns:a16="http://schemas.microsoft.com/office/drawing/2014/main" id="{1E9B5B53-6FB5-3AEE-AA1D-EDA03F964B74}"/>
                      </a:ext>
                    </a:extLst>
                  </xdr:cNvPr>
                  <xdr:cNvSpPr/>
                </xdr:nvSpPr>
                <xdr:spPr>
                  <a:xfrm>
                    <a:off x="217413" y="12268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018812F3-EEBC-4C88-8A41-67DB7CFD994F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pPr algn="ctr"/>
                      <a:t>11,36%</a:t>
                    </a:fld>
                    <a:endParaRPr lang="fr-FR" sz="16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  <xdr:sp macro="" textlink="">
                <xdr:nvSpPr>
                  <xdr:cNvPr id="34" name="Rectangle : coins arrondis 33">
                    <a:extLst>
                      <a:ext uri="{FF2B5EF4-FFF2-40B4-BE49-F238E27FC236}">
                        <a16:creationId xmlns:a16="http://schemas.microsoft.com/office/drawing/2014/main" id="{E77C5108-D2F6-D392-5561-C3A5D66113F0}"/>
                      </a:ext>
                    </a:extLst>
                  </xdr:cNvPr>
                  <xdr:cNvSpPr/>
                </xdr:nvSpPr>
                <xdr:spPr>
                  <a:xfrm>
                    <a:off x="217413" y="2255520"/>
                    <a:ext cx="2716530" cy="289560"/>
                  </a:xfrm>
                  <a:prstGeom prst="roundRect">
                    <a:avLst/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l"/>
                    <a:r>
                      <a:rPr lang="en-US" sz="1200" b="0" i="0" u="none" strike="noStrike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YOY</a:t>
                    </a:r>
                    <a:r>
                      <a:rPr lang="en-US" sz="1200" b="0" i="0" u="none" strike="noStrike" baseline="0">
                        <a:solidFill>
                          <a:schemeClr val="bg1"/>
                        </a:solidFill>
                        <a:latin typeface="Lato Black" panose="020F0502020204030203" pitchFamily="34" charset="0"/>
                        <a:ea typeface="Lato Black" panose="020F0502020204030203" pitchFamily="34" charset="0"/>
                        <a:cs typeface="Lato Black" panose="020F0502020204030203" pitchFamily="34" charset="0"/>
                      </a:rPr>
                      <a:t> GROWTH</a:t>
                    </a:r>
                    <a:endParaRPr lang="en-US" sz="1200" b="0" i="0" u="none" strike="noStrike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endParaRPr>
                  </a:p>
                </xdr:txBody>
              </xdr:sp>
            </xdr:grpSp>
            <mc:AlternateContent xmlns:mc="http://schemas.openxmlformats.org/markup-compatibility/2006" xmlns:a14="http://schemas.microsoft.com/office/drawing/2010/main">
              <mc:Choice Requires="a14">
                <xdr:pic>
                  <xdr:nvPicPr>
                    <xdr:cNvPr id="9" name="Image 8">
                      <a:extLst>
                        <a:ext uri="{FF2B5EF4-FFF2-40B4-BE49-F238E27FC236}">
                          <a16:creationId xmlns:a16="http://schemas.microsoft.com/office/drawing/2014/main" id="{F43D1B09-57D6-06B2-562D-91226681CE60}"/>
                        </a:ext>
                      </a:extLst>
                    </xdr:cNvPr>
                    <xdr:cNvPicPr>
                      <a:picLocks noChangeAspect="1" noChangeArrowheads="1"/>
                      <a:extLst>
                        <a:ext uri="{84589F7E-364E-4C9E-8A38-B11213B215E9}">
                          <a14:cameraTool cellRange="'KPI Year On Year'!$B$9" spid="_x0000_s10585"/>
                        </a:ext>
                      </a:extLst>
                    </xdr:cNvPicPr>
                  </xdr:nvPicPr>
                  <xdr:blipFill>
                    <a:blip xmlns:r="http://schemas.openxmlformats.org/officeDocument/2006/relationships" r:embed="rId1"/>
                    <a:srcRect/>
                    <a:stretch>
                      <a:fillRect/>
                    </a:stretch>
                  </xdr:blipFill>
                  <xdr:spPr bwMode="auto">
                    <a:xfrm>
                      <a:off x="1584960" y="2284802"/>
                      <a:ext cx="1152000" cy="26100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mc:Choice>
              <mc:Fallback xmlns=""/>
            </mc:AlternateContent>
            <mc:AlternateContent xmlns:mc="http://schemas.openxmlformats.org/markup-compatibility/2006" xmlns:a14="http://schemas.microsoft.com/office/drawing/2010/main">
              <mc:Choice Requires="a14">
                <xdr:pic>
                  <xdr:nvPicPr>
                    <xdr:cNvPr id="40" name="Image 39">
                      <a:extLst>
                        <a:ext uri="{FF2B5EF4-FFF2-40B4-BE49-F238E27FC236}">
                          <a16:creationId xmlns:a16="http://schemas.microsoft.com/office/drawing/2014/main" id="{EA167476-E0BB-7FA1-D5CC-AE3050C4899F}"/>
                        </a:ext>
                      </a:extLst>
                    </xdr:cNvPr>
                    <xdr:cNvPicPr>
                      <a:picLocks noChangeAspect="1" noChangeArrowheads="1"/>
                      <a:extLst>
                        <a:ext uri="{84589F7E-364E-4C9E-8A38-B11213B215E9}">
                          <a14:cameraTool cellRange="'KPI Year On Year'!$C$9" spid="_x0000_s10586"/>
                        </a:ext>
                      </a:extLst>
                    </xdr:cNvPicPr>
                  </xdr:nvPicPr>
                  <xdr:blipFill>
                    <a:blip xmlns:r="http://schemas.openxmlformats.org/officeDocument/2006/relationships" r:embed="rId2"/>
                    <a:srcRect/>
                    <a:stretch>
                      <a:fillRect/>
                    </a:stretch>
                  </xdr:blipFill>
                  <xdr:spPr bwMode="auto">
                    <a:xfrm>
                      <a:off x="4421186" y="2284802"/>
                      <a:ext cx="1152000" cy="25309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mc:Choice>
              <mc:Fallback xmlns=""/>
            </mc:AlternateContent>
            <mc:AlternateContent xmlns:mc="http://schemas.openxmlformats.org/markup-compatibility/2006" xmlns:a14="http://schemas.microsoft.com/office/drawing/2010/main">
              <mc:Choice Requires="a14">
                <xdr:pic>
                  <xdr:nvPicPr>
                    <xdr:cNvPr id="42" name="Image 41">
                      <a:extLst>
                        <a:ext uri="{FF2B5EF4-FFF2-40B4-BE49-F238E27FC236}">
                          <a16:creationId xmlns:a16="http://schemas.microsoft.com/office/drawing/2014/main" id="{CA41CAAA-EEFD-3343-EC1A-89E995DF11E7}"/>
                        </a:ext>
                      </a:extLst>
                    </xdr:cNvPr>
                    <xdr:cNvPicPr>
                      <a:picLocks noChangeAspect="1" noChangeArrowheads="1"/>
                      <a:extLst>
                        <a:ext uri="{84589F7E-364E-4C9E-8A38-B11213B215E9}">
                          <a14:cameraTool cellRange="'KPI Year On Year'!$D$9" spid="_x0000_s10587"/>
                        </a:ext>
                      </a:extLst>
                    </xdr:cNvPicPr>
                  </xdr:nvPicPr>
                  <xdr:blipFill>
                    <a:blip xmlns:r="http://schemas.openxmlformats.org/officeDocument/2006/relationships" r:embed="rId3"/>
                    <a:srcRect/>
                    <a:stretch>
                      <a:fillRect/>
                    </a:stretch>
                  </xdr:blipFill>
                  <xdr:spPr bwMode="auto">
                    <a:xfrm>
                      <a:off x="7284720" y="2263142"/>
                      <a:ext cx="1152000" cy="23441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mc:Choice>
              <mc:Fallback xmlns=""/>
            </mc:AlternateContent>
            <mc:AlternateContent xmlns:mc="http://schemas.openxmlformats.org/markup-compatibility/2006" xmlns:a14="http://schemas.microsoft.com/office/drawing/2010/main">
              <mc:Choice Requires="a14">
                <xdr:pic>
                  <xdr:nvPicPr>
                    <xdr:cNvPr id="51" name="Image 50">
                      <a:extLst>
                        <a:ext uri="{FF2B5EF4-FFF2-40B4-BE49-F238E27FC236}">
                          <a16:creationId xmlns:a16="http://schemas.microsoft.com/office/drawing/2014/main" id="{DFBE9F63-4284-2EBD-AEA8-2932F0F3A68E}"/>
                        </a:ext>
                      </a:extLst>
                    </xdr:cNvPr>
                    <xdr:cNvPicPr>
                      <a:picLocks noChangeAspect="1" noChangeArrowheads="1"/>
                      <a:extLst>
                        <a:ext uri="{84589F7E-364E-4C9E-8A38-B11213B215E9}">
                          <a14:cameraTool cellRange="'KPI Year On Year'!$E$9" spid="_x0000_s10588"/>
                        </a:ext>
                      </a:extLst>
                    </xdr:cNvPicPr>
                  </xdr:nvPicPr>
                  <xdr:blipFill>
                    <a:blip xmlns:r="http://schemas.openxmlformats.org/officeDocument/2006/relationships" r:embed="rId4"/>
                    <a:srcRect/>
                    <a:stretch>
                      <a:fillRect/>
                    </a:stretch>
                  </xdr:blipFill>
                  <xdr:spPr bwMode="auto">
                    <a:xfrm>
                      <a:off x="10149840" y="2278381"/>
                      <a:ext cx="1152000" cy="253584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mc:Choice>
              <mc:Fallback xmlns=""/>
            </mc:AlternateContent>
            <mc:AlternateContent xmlns:mc="http://schemas.openxmlformats.org/markup-compatibility/2006" xmlns:a14="http://schemas.microsoft.com/office/drawing/2010/main">
              <mc:Choice Requires="a14">
                <xdr:pic>
                  <xdr:nvPicPr>
                    <xdr:cNvPr id="53" name="Image 52">
                      <a:extLst>
                        <a:ext uri="{FF2B5EF4-FFF2-40B4-BE49-F238E27FC236}">
                          <a16:creationId xmlns:a16="http://schemas.microsoft.com/office/drawing/2014/main" id="{44F0F482-823B-2194-DECF-526EA5CB301F}"/>
                        </a:ext>
                      </a:extLst>
                    </xdr:cNvPr>
                    <xdr:cNvPicPr>
                      <a:picLocks noChangeAspect="1" noChangeArrowheads="1"/>
                      <a:extLst>
                        <a:ext uri="{84589F7E-364E-4C9E-8A38-B11213B215E9}">
                          <a14:cameraTool cellRange="'KPI Year On Year'!$F$9" spid="_x0000_s10589"/>
                        </a:ext>
                      </a:extLst>
                    </xdr:cNvPicPr>
                  </xdr:nvPicPr>
                  <xdr:blipFill>
                    <a:blip xmlns:r="http://schemas.openxmlformats.org/officeDocument/2006/relationships" r:embed="rId5"/>
                    <a:srcRect/>
                    <a:stretch>
                      <a:fillRect/>
                    </a:stretch>
                  </xdr:blipFill>
                  <xdr:spPr bwMode="auto">
                    <a:xfrm>
                      <a:off x="13037820" y="2263140"/>
                      <a:ext cx="1152000" cy="313161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mc:Choice>
              <mc:Fallback xmlns=""/>
            </mc:AlternateContent>
          </xdr:grpSp>
          <xdr:graphicFrame macro="">
            <xdr:nvGraphicFramePr>
              <xdr:cNvPr id="6" name="Graphique 5">
                <a:extLst>
                  <a:ext uri="{FF2B5EF4-FFF2-40B4-BE49-F238E27FC236}">
                    <a16:creationId xmlns:a16="http://schemas.microsoft.com/office/drawing/2014/main" id="{A4AFCEDA-82C0-4C63-B631-746B6764AC0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68848" y="1537430"/>
              <a:ext cx="2232000" cy="612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35" name="Graphique 34">
                <a:extLst>
                  <a:ext uri="{FF2B5EF4-FFF2-40B4-BE49-F238E27FC236}">
                    <a16:creationId xmlns:a16="http://schemas.microsoft.com/office/drawing/2014/main" id="{1B0D5CC9-8E42-4E8C-A299-3F2529ACCFD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230880" y="1584960"/>
              <a:ext cx="2240280" cy="6096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36" name="Graphique 35">
                <a:extLst>
                  <a:ext uri="{FF2B5EF4-FFF2-40B4-BE49-F238E27FC236}">
                    <a16:creationId xmlns:a16="http://schemas.microsoft.com/office/drawing/2014/main" id="{73F550AF-E920-40A2-A669-9E90707E50B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149340" y="1651140"/>
              <a:ext cx="2232000" cy="612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  <xdr:graphicFrame macro="">
            <xdr:nvGraphicFramePr>
              <xdr:cNvPr id="37" name="Graphique 36">
                <a:extLst>
                  <a:ext uri="{FF2B5EF4-FFF2-40B4-BE49-F238E27FC236}">
                    <a16:creationId xmlns:a16="http://schemas.microsoft.com/office/drawing/2014/main" id="{8F61DB9B-7EA9-4E2F-BF8E-AA31207AA1F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121140" y="1645920"/>
              <a:ext cx="2232000" cy="612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graphicFrame macro="">
            <xdr:nvGraphicFramePr>
              <xdr:cNvPr id="38" name="Graphique 37">
                <a:extLst>
                  <a:ext uri="{FF2B5EF4-FFF2-40B4-BE49-F238E27FC236}">
                    <a16:creationId xmlns:a16="http://schemas.microsoft.com/office/drawing/2014/main" id="{E7FC2748-D8DE-4BFD-AC49-779EC2E9BF8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887200" y="1607820"/>
              <a:ext cx="2232000" cy="612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  <xdr:grpSp>
          <xdr:nvGrpSpPr>
            <xdr:cNvPr id="83" name="Groupe 82">
              <a:extLst>
                <a:ext uri="{FF2B5EF4-FFF2-40B4-BE49-F238E27FC236}">
                  <a16:creationId xmlns:a16="http://schemas.microsoft.com/office/drawing/2014/main" id="{C9E49A0E-130D-ED5E-7FD5-7864EC426B01}"/>
                </a:ext>
              </a:extLst>
            </xdr:cNvPr>
            <xdr:cNvGrpSpPr/>
          </xdr:nvGrpSpPr>
          <xdr:grpSpPr>
            <a:xfrm>
              <a:off x="198121" y="2383427"/>
              <a:ext cx="14098722" cy="2276747"/>
              <a:chOff x="198121" y="2383427"/>
              <a:chExt cx="14098722" cy="2276747"/>
            </a:xfrm>
          </xdr:grpSpPr>
          <xdr:grpSp>
            <xdr:nvGrpSpPr>
              <xdr:cNvPr id="72" name="Groupe 71">
                <a:extLst>
                  <a:ext uri="{FF2B5EF4-FFF2-40B4-BE49-F238E27FC236}">
                    <a16:creationId xmlns:a16="http://schemas.microsoft.com/office/drawing/2014/main" id="{5D868EA9-9DB7-17CD-6514-38138EECADA5}"/>
                  </a:ext>
                </a:extLst>
              </xdr:cNvPr>
              <xdr:cNvGrpSpPr/>
            </xdr:nvGrpSpPr>
            <xdr:grpSpPr>
              <a:xfrm>
                <a:off x="198121" y="2383427"/>
                <a:ext cx="14098722" cy="2276747"/>
                <a:chOff x="198120" y="2449432"/>
                <a:chExt cx="14368249" cy="2342752"/>
              </a:xfrm>
            </xdr:grpSpPr>
            <xdr:grpSp>
              <xdr:nvGrpSpPr>
                <xdr:cNvPr id="69" name="Groupe 68">
                  <a:extLst>
                    <a:ext uri="{FF2B5EF4-FFF2-40B4-BE49-F238E27FC236}">
                      <a16:creationId xmlns:a16="http://schemas.microsoft.com/office/drawing/2014/main" id="{558EEC3A-C365-665A-5F99-4A14E600929D}"/>
                    </a:ext>
                  </a:extLst>
                </xdr:cNvPr>
                <xdr:cNvGrpSpPr/>
              </xdr:nvGrpSpPr>
              <xdr:grpSpPr>
                <a:xfrm>
                  <a:off x="198120" y="2449432"/>
                  <a:ext cx="14368249" cy="2342752"/>
                  <a:chOff x="198120" y="2461260"/>
                  <a:chExt cx="14302740" cy="2354580"/>
                </a:xfrm>
              </xdr:grpSpPr>
              <xdr:sp macro="" textlink="">
                <xdr:nvSpPr>
                  <xdr:cNvPr id="56" name="Rectangle : coins arrondis 55">
                    <a:extLst>
                      <a:ext uri="{FF2B5EF4-FFF2-40B4-BE49-F238E27FC236}">
                        <a16:creationId xmlns:a16="http://schemas.microsoft.com/office/drawing/2014/main" id="{9213C5E2-763C-9C0C-2AA1-0E4EE7E3750A}"/>
                      </a:ext>
                    </a:extLst>
                  </xdr:cNvPr>
                  <xdr:cNvSpPr/>
                </xdr:nvSpPr>
                <xdr:spPr>
                  <a:xfrm>
                    <a:off x="198120" y="2461260"/>
                    <a:ext cx="554736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100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">
                <xdr:nvSpPr>
                  <xdr:cNvPr id="57" name="Rectangle : coins arrondis 56">
                    <a:extLst>
                      <a:ext uri="{FF2B5EF4-FFF2-40B4-BE49-F238E27FC236}">
                        <a16:creationId xmlns:a16="http://schemas.microsoft.com/office/drawing/2014/main" id="{0ACAA07C-51AC-B8C4-D887-E9590D733B58}"/>
                      </a:ext>
                    </a:extLst>
                  </xdr:cNvPr>
                  <xdr:cNvSpPr/>
                </xdr:nvSpPr>
                <xdr:spPr>
                  <a:xfrm>
                    <a:off x="5882640" y="2506980"/>
                    <a:ext cx="451866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">
                <xdr:nvSpPr>
                  <xdr:cNvPr id="58" name="Rectangle : coins arrondis 57">
                    <a:extLst>
                      <a:ext uri="{FF2B5EF4-FFF2-40B4-BE49-F238E27FC236}">
                        <a16:creationId xmlns:a16="http://schemas.microsoft.com/office/drawing/2014/main" id="{55D6ED51-6891-5C88-EA14-48BB6B5B6DB8}"/>
                      </a:ext>
                    </a:extLst>
                  </xdr:cNvPr>
                  <xdr:cNvSpPr/>
                </xdr:nvSpPr>
                <xdr:spPr>
                  <a:xfrm>
                    <a:off x="10538460" y="2552700"/>
                    <a:ext cx="396240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</xdr:grpSp>
            <xdr:sp macro="" textlink="">
              <xdr:nvSpPr>
                <xdr:cNvPr id="62" name="Rectangle : coins arrondis 61">
                  <a:extLst>
                    <a:ext uri="{FF2B5EF4-FFF2-40B4-BE49-F238E27FC236}">
                      <a16:creationId xmlns:a16="http://schemas.microsoft.com/office/drawing/2014/main" id="{4F9A11FB-1970-C263-BB25-D45290662A4F}"/>
                    </a:ext>
                  </a:extLst>
                </xdr:cNvPr>
                <xdr:cNvSpPr/>
              </xdr:nvSpPr>
              <xdr:spPr>
                <a:xfrm>
                  <a:off x="350520" y="2525632"/>
                  <a:ext cx="2940638" cy="341080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SALES AND PROFIT ANALYSIS</a:t>
                  </a:r>
                </a:p>
              </xdr:txBody>
            </xdr:sp>
            <xdr:sp macro="" textlink="">
              <xdr:nvSpPr>
                <xdr:cNvPr id="63" name="Rectangle : coins arrondis 62">
                  <a:extLst>
                    <a:ext uri="{FF2B5EF4-FFF2-40B4-BE49-F238E27FC236}">
                      <a16:creationId xmlns:a16="http://schemas.microsoft.com/office/drawing/2014/main" id="{D6CB6129-E106-9CF1-5C67-77376B24DD87}"/>
                    </a:ext>
                  </a:extLst>
                </xdr:cNvPr>
                <xdr:cNvSpPr/>
              </xdr:nvSpPr>
              <xdr:spPr>
                <a:xfrm>
                  <a:off x="5946216" y="2646642"/>
                  <a:ext cx="2940637" cy="341080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CATEGORY WAYSE PROFIT</a:t>
                  </a:r>
                </a:p>
              </xdr:txBody>
            </xdr:sp>
            <xdr:sp macro="" textlink="">
              <xdr:nvSpPr>
                <xdr:cNvPr id="64" name="Rectangle : coins arrondis 63">
                  <a:extLst>
                    <a:ext uri="{FF2B5EF4-FFF2-40B4-BE49-F238E27FC236}">
                      <a16:creationId xmlns:a16="http://schemas.microsoft.com/office/drawing/2014/main" id="{81D967EB-53D1-1493-BFAB-1767A7626106}"/>
                    </a:ext>
                  </a:extLst>
                </xdr:cNvPr>
                <xdr:cNvSpPr/>
              </xdr:nvSpPr>
              <xdr:spPr>
                <a:xfrm>
                  <a:off x="10684832" y="2654261"/>
                  <a:ext cx="3318562" cy="348245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CATEGORY WISE SALES SHARE %</a:t>
                  </a:r>
                </a:p>
              </xdr:txBody>
            </xdr:sp>
          </xdr:grpSp>
          <xdr:graphicFrame macro="">
            <xdr:nvGraphicFramePr>
              <xdr:cNvPr id="73" name="Graphique 72">
                <a:extLst>
                  <a:ext uri="{FF2B5EF4-FFF2-40B4-BE49-F238E27FC236}">
                    <a16:creationId xmlns:a16="http://schemas.microsoft.com/office/drawing/2014/main" id="{6929123F-D953-41E3-87A5-45EDAED144A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77733" y="2864406"/>
              <a:ext cx="5230927" cy="159203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mc:AlternateContent xmlns:mc="http://schemas.openxmlformats.org/markup-compatibility/2006">
            <mc:Choice xmlns:cx1="http://schemas.microsoft.com/office/drawing/2015/9/8/chartex" Requires="cx1">
              <xdr:graphicFrame macro="">
                <xdr:nvGraphicFramePr>
                  <xdr:cNvPr id="74" name="Graphique 73">
                    <a:extLst>
                      <a:ext uri="{FF2B5EF4-FFF2-40B4-BE49-F238E27FC236}">
                        <a16:creationId xmlns:a16="http://schemas.microsoft.com/office/drawing/2014/main" id="{21C7A2F7-1E2C-47B8-B453-CBF7377F202D}"/>
                      </a:ext>
                    </a:extLst>
                  </xdr:cNvPr>
                  <xdr:cNvGraphicFramePr/>
                </xdr:nvGraphicFramePr>
                <xdr:xfrm>
                  <a:off x="5995576" y="2921271"/>
                  <a:ext cx="4077771" cy="1598517"/>
                </xdr:xfrm>
                <a:graphic>
                  <a:graphicData uri="http://schemas.microsoft.com/office/drawing/2014/chartex">
                    <cx:chart xmlns:cx="http://schemas.microsoft.com/office/drawing/2014/chartex" xmlns:r="http://schemas.openxmlformats.org/officeDocument/2006/relationships" r:id="rId12"/>
                  </a:graphicData>
                </a:graphic>
              </xdr:graphicFrame>
            </mc:Choice>
            <mc:Fallback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5995576" y="2921271"/>
                    <a:ext cx="4077771" cy="1598517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fr-FR" sz="1100"/>
                      <a:t>Ce graphique n’est pas disponible dans votre version d’Excel.
La modification de cette forme ou l’enregistrement de ce classeur dans un autre format de fichier endommagera le graphique de façon irréparable.</a:t>
                    </a:r>
                  </a:p>
                </xdr:txBody>
              </xdr:sp>
            </mc:Fallback>
          </mc:AlternateContent>
          <xdr:graphicFrame macro="">
            <xdr:nvGraphicFramePr>
              <xdr:cNvPr id="75" name="Graphique 74">
                <a:extLst>
                  <a:ext uri="{FF2B5EF4-FFF2-40B4-BE49-F238E27FC236}">
                    <a16:creationId xmlns:a16="http://schemas.microsoft.com/office/drawing/2014/main" id="{8B6C7CFA-C632-4ABA-A3AD-B0337C46946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799101" y="2853032"/>
              <a:ext cx="2754019" cy="175266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</xdr:grpSp>
        <xdr:grpSp>
          <xdr:nvGrpSpPr>
            <xdr:cNvPr id="82" name="Groupe 81">
              <a:extLst>
                <a:ext uri="{FF2B5EF4-FFF2-40B4-BE49-F238E27FC236}">
                  <a16:creationId xmlns:a16="http://schemas.microsoft.com/office/drawing/2014/main" id="{097BE1A7-CD96-58A1-A585-47DCBA278237}"/>
                </a:ext>
              </a:extLst>
            </xdr:cNvPr>
            <xdr:cNvGrpSpPr/>
          </xdr:nvGrpSpPr>
          <xdr:grpSpPr>
            <a:xfrm>
              <a:off x="152400" y="4667794"/>
              <a:ext cx="14106797" cy="2253887"/>
              <a:chOff x="152400" y="4667794"/>
              <a:chExt cx="14106797" cy="2253887"/>
            </a:xfrm>
          </xdr:grpSpPr>
          <xdr:grpSp>
            <xdr:nvGrpSpPr>
              <xdr:cNvPr id="71" name="Groupe 70">
                <a:extLst>
                  <a:ext uri="{FF2B5EF4-FFF2-40B4-BE49-F238E27FC236}">
                    <a16:creationId xmlns:a16="http://schemas.microsoft.com/office/drawing/2014/main" id="{281360F5-4853-BCCD-F25C-D07F4E7FB89D}"/>
                  </a:ext>
                </a:extLst>
              </xdr:cNvPr>
              <xdr:cNvGrpSpPr/>
            </xdr:nvGrpSpPr>
            <xdr:grpSpPr>
              <a:xfrm>
                <a:off x="152400" y="4667794"/>
                <a:ext cx="14106797" cy="2253887"/>
                <a:chOff x="152400" y="4799804"/>
                <a:chExt cx="14231089" cy="2319892"/>
              </a:xfrm>
            </xdr:grpSpPr>
            <xdr:grpSp>
              <xdr:nvGrpSpPr>
                <xdr:cNvPr id="70" name="Groupe 69">
                  <a:extLst>
                    <a:ext uri="{FF2B5EF4-FFF2-40B4-BE49-F238E27FC236}">
                      <a16:creationId xmlns:a16="http://schemas.microsoft.com/office/drawing/2014/main" id="{8922CD8D-9E2D-4F0A-37DA-0DDB1E4E90CD}"/>
                    </a:ext>
                  </a:extLst>
                </xdr:cNvPr>
                <xdr:cNvGrpSpPr/>
              </xdr:nvGrpSpPr>
              <xdr:grpSpPr>
                <a:xfrm>
                  <a:off x="152400" y="4799804"/>
                  <a:ext cx="14231089" cy="2319892"/>
                  <a:chOff x="152400" y="4823460"/>
                  <a:chExt cx="14165580" cy="2331720"/>
                </a:xfrm>
              </xdr:grpSpPr>
              <xdr:sp macro="" textlink="">
                <xdr:nvSpPr>
                  <xdr:cNvPr id="59" name="Rectangle : coins arrondis 58">
                    <a:extLst>
                      <a:ext uri="{FF2B5EF4-FFF2-40B4-BE49-F238E27FC236}">
                        <a16:creationId xmlns:a16="http://schemas.microsoft.com/office/drawing/2014/main" id="{08B0B210-F6D6-F9CD-9883-43E9B3602A75}"/>
                      </a:ext>
                    </a:extLst>
                  </xdr:cNvPr>
                  <xdr:cNvSpPr/>
                </xdr:nvSpPr>
                <xdr:spPr>
                  <a:xfrm>
                    <a:off x="152400" y="4823460"/>
                    <a:ext cx="591312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">
                <xdr:nvSpPr>
                  <xdr:cNvPr id="60" name="Rectangle : coins arrondis 59">
                    <a:extLst>
                      <a:ext uri="{FF2B5EF4-FFF2-40B4-BE49-F238E27FC236}">
                        <a16:creationId xmlns:a16="http://schemas.microsoft.com/office/drawing/2014/main" id="{1A68947D-5BD7-D5E3-68FF-2180BDF0F7F7}"/>
                      </a:ext>
                    </a:extLst>
                  </xdr:cNvPr>
                  <xdr:cNvSpPr/>
                </xdr:nvSpPr>
                <xdr:spPr>
                  <a:xfrm>
                    <a:off x="6191250" y="4892040"/>
                    <a:ext cx="364236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  <xdr:sp macro="" textlink="">
                <xdr:nvSpPr>
                  <xdr:cNvPr id="61" name="Rectangle : coins arrondis 60">
                    <a:extLst>
                      <a:ext uri="{FF2B5EF4-FFF2-40B4-BE49-F238E27FC236}">
                        <a16:creationId xmlns:a16="http://schemas.microsoft.com/office/drawing/2014/main" id="{9FB608E6-5F9A-E22B-B9D6-684E469BBA12}"/>
                      </a:ext>
                    </a:extLst>
                  </xdr:cNvPr>
                  <xdr:cNvSpPr/>
                </xdr:nvSpPr>
                <xdr:spPr>
                  <a:xfrm>
                    <a:off x="9959340" y="4857750"/>
                    <a:ext cx="4358640" cy="2263140"/>
                  </a:xfrm>
                  <a:prstGeom prst="roundRect">
                    <a:avLst>
                      <a:gd name="adj" fmla="val 7576"/>
                    </a:avLst>
                  </a:prstGeom>
                  <a:gradFill>
                    <a:gsLst>
                      <a:gs pos="0">
                        <a:schemeClr val="tx1">
                          <a:lumMod val="85000"/>
                          <a:lumOff val="15000"/>
                          <a:alpha val="80000"/>
                        </a:schemeClr>
                      </a:gs>
                      <a:gs pos="83000">
                        <a:schemeClr val="tx2">
                          <a:lumMod val="65000"/>
                          <a:lumOff val="35000"/>
                          <a:alpha val="80000"/>
                        </a:schemeClr>
                      </a:gs>
                    </a:gsLst>
                    <a:lin ang="1200000" scaled="0"/>
                  </a:gra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/>
                  </a:p>
                </xdr:txBody>
              </xdr:sp>
            </xdr:grpSp>
            <xdr:sp macro="" textlink="">
              <xdr:nvSpPr>
                <xdr:cNvPr id="65" name="Rectangle : coins arrondis 64">
                  <a:extLst>
                    <a:ext uri="{FF2B5EF4-FFF2-40B4-BE49-F238E27FC236}">
                      <a16:creationId xmlns:a16="http://schemas.microsoft.com/office/drawing/2014/main" id="{703DE4FF-1F5F-201F-A5DD-60528E884670}"/>
                    </a:ext>
                  </a:extLst>
                </xdr:cNvPr>
                <xdr:cNvSpPr/>
              </xdr:nvSpPr>
              <xdr:spPr>
                <a:xfrm>
                  <a:off x="320040" y="4958914"/>
                  <a:ext cx="2940638" cy="341080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solidFill>
                        <a:schemeClr val="bg1"/>
                      </a:solidFill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SALES BY STATES </a:t>
                  </a:r>
                </a:p>
              </xdr:txBody>
            </xdr:sp>
            <xdr:sp macro="" textlink="">
              <xdr:nvSpPr>
                <xdr:cNvPr id="66" name="Rectangle : coins arrondis 65">
                  <a:extLst>
                    <a:ext uri="{FF2B5EF4-FFF2-40B4-BE49-F238E27FC236}">
                      <a16:creationId xmlns:a16="http://schemas.microsoft.com/office/drawing/2014/main" id="{782E226B-81CB-61E4-FF7E-4C07A23BACA3}"/>
                    </a:ext>
                  </a:extLst>
                </xdr:cNvPr>
                <xdr:cNvSpPr/>
              </xdr:nvSpPr>
              <xdr:spPr>
                <a:xfrm>
                  <a:off x="6350076" y="4966534"/>
                  <a:ext cx="2940637" cy="341080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TOP 5 SUB</a:t>
                  </a:r>
                  <a:r>
                    <a:rPr lang="fr-FR" sz="1400" baseline="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 </a:t>
                  </a:r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CATEGORIES</a:t>
                  </a:r>
                </a:p>
              </xdr:txBody>
            </xdr:sp>
            <xdr:sp macro="" textlink="">
              <xdr:nvSpPr>
                <xdr:cNvPr id="67" name="Rectangle : coins arrondis 66">
                  <a:extLst>
                    <a:ext uri="{FF2B5EF4-FFF2-40B4-BE49-F238E27FC236}">
                      <a16:creationId xmlns:a16="http://schemas.microsoft.com/office/drawing/2014/main" id="{BBDB2D4E-1084-1DE3-C313-FCFDFF7A448E}"/>
                    </a:ext>
                  </a:extLst>
                </xdr:cNvPr>
                <xdr:cNvSpPr/>
              </xdr:nvSpPr>
              <xdr:spPr>
                <a:xfrm>
                  <a:off x="10140173" y="5004634"/>
                  <a:ext cx="2940637" cy="341080"/>
                </a:xfrm>
                <a:prstGeom prst="roundRect">
                  <a:avLst/>
                </a:prstGeom>
                <a:gradFill>
                  <a:gsLst>
                    <a:gs pos="0">
                      <a:schemeClr val="tx1">
                        <a:lumMod val="85000"/>
                        <a:lumOff val="15000"/>
                        <a:alpha val="75000"/>
                      </a:schemeClr>
                    </a:gs>
                    <a:gs pos="100000">
                      <a:schemeClr val="tx2">
                        <a:lumMod val="65000"/>
                        <a:lumOff val="35000"/>
                        <a:alpha val="80000"/>
                      </a:schemeClr>
                    </a:gs>
                  </a:gsLst>
                  <a:lin ang="1200000" scaled="0"/>
                </a:gra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400">
                      <a:latin typeface="Lato Black" panose="020F0502020204030203" pitchFamily="34" charset="0"/>
                      <a:ea typeface="Lato Black" panose="020F0502020204030203" pitchFamily="34" charset="0"/>
                      <a:cs typeface="Lato Black" panose="020F0502020204030203" pitchFamily="34" charset="0"/>
                    </a:rPr>
                    <a:t>FILTERS</a:t>
                  </a:r>
                </a:p>
              </xdr:txBody>
            </xdr:sp>
          </xdr:grpSp>
          <mc:AlternateContent xmlns:mc="http://schemas.openxmlformats.org/markup-compatibility/2006">
            <mc:Choice xmlns:cx4="http://schemas.microsoft.com/office/drawing/2016/5/10/chartex" Requires="cx4">
              <xdr:graphicFrame macro="">
                <xdr:nvGraphicFramePr>
                  <xdr:cNvPr id="76" name="Graphique 75">
                    <a:extLst>
                      <a:ext uri="{FF2B5EF4-FFF2-40B4-BE49-F238E27FC236}">
                        <a16:creationId xmlns:a16="http://schemas.microsoft.com/office/drawing/2014/main" id="{4CE5DA75-8192-44E3-BEFE-4FD96969D47A}"/>
                      </a:ext>
                    </a:extLst>
                  </xdr:cNvPr>
                  <xdr:cNvGraphicFramePr/>
                </xdr:nvGraphicFramePr>
                <xdr:xfrm>
                  <a:off x="295701" y="5129893"/>
                  <a:ext cx="5490381" cy="1621091"/>
                </xdr:xfrm>
                <a:graphic>
                  <a:graphicData uri="http://schemas.microsoft.com/office/drawing/2014/chartex">
                    <cx:chart xmlns:cx="http://schemas.microsoft.com/office/drawing/2014/chartex" xmlns:r="http://schemas.openxmlformats.org/officeDocument/2006/relationships" r:id="rId14"/>
                  </a:graphicData>
                </a:graphic>
              </xdr:graphicFrame>
            </mc:Choice>
            <mc:Fallback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295701" y="5129893"/>
                    <a:ext cx="5490381" cy="1621091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fr-FR" sz="1100"/>
                      <a:t>Ce graphique n’est pas disponible dans votre version d’Excel.
La modification de cette forme ou l’enregistrement de ce classeur dans un autre format de fichier endommagera le graphique de façon irréparable.</a:t>
                    </a:r>
                  </a:p>
                </xdr:txBody>
              </xdr:sp>
            </mc:Fallback>
          </mc:AlternateContent>
          <xdr:graphicFrame macro="">
            <xdr:nvGraphicFramePr>
              <xdr:cNvPr id="77" name="Graphique 76">
                <a:extLst>
                  <a:ext uri="{FF2B5EF4-FFF2-40B4-BE49-F238E27FC236}">
                    <a16:creationId xmlns:a16="http://schemas.microsoft.com/office/drawing/2014/main" id="{03F5E25A-D523-455B-90F9-B7518E5C636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329638" y="5078105"/>
              <a:ext cx="3357023" cy="174936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79" name="Year 1">
                    <a:extLst>
                      <a:ext uri="{FF2B5EF4-FFF2-40B4-BE49-F238E27FC236}">
                        <a16:creationId xmlns:a16="http://schemas.microsoft.com/office/drawing/2014/main" id="{1A302BDC-C94D-45AF-BEDD-EDB1F01AF3EA}"/>
                      </a:ext>
                    </a:extLst>
                  </xdr:cNvPr>
                  <xdr:cNvGraphicFramePr/>
                </xdr:nvGraphicFramePr>
                <xdr:xfrm>
                  <a:off x="9993871" y="5334329"/>
                  <a:ext cx="972831" cy="1348419"/>
                </xdr:xfrm>
                <a:graphic>
                  <a:graphicData uri="http://schemas.microsoft.com/office/drawing/2010/slicer">
                    <sle:slicer xmlns:sle="http://schemas.microsoft.com/office/drawing/2010/slicer" name="Year 1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0052708" y="5470228"/>
                    <a:ext cx="983863" cy="1383242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fr-FR" sz="1100"/>
  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80" name="Segment 1">
                    <a:extLst>
                      <a:ext uri="{FF2B5EF4-FFF2-40B4-BE49-F238E27FC236}">
                        <a16:creationId xmlns:a16="http://schemas.microsoft.com/office/drawing/2014/main" id="{DB28BB79-ED39-4CEB-873C-268DC7723A30}"/>
                      </a:ext>
                    </a:extLst>
                  </xdr:cNvPr>
                  <xdr:cNvGraphicFramePr/>
                </xdr:nvGraphicFramePr>
                <xdr:xfrm>
                  <a:off x="12180562" y="5318630"/>
                  <a:ext cx="1828145" cy="1373299"/>
                </xdr:xfrm>
                <a:graphic>
                  <a:graphicData uri="http://schemas.microsoft.com/office/drawing/2010/slicer">
                    <sle:slicer xmlns:sle="http://schemas.microsoft.com/office/drawing/2010/slicer" name="Segment 1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2264197" y="5454124"/>
                    <a:ext cx="1848877" cy="1408765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fr-FR" sz="1100"/>
  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81" name="Region 1">
                    <a:extLst>
                      <a:ext uri="{FF2B5EF4-FFF2-40B4-BE49-F238E27FC236}">
                        <a16:creationId xmlns:a16="http://schemas.microsoft.com/office/drawing/2014/main" id="{FE0FD766-0EFE-4014-A99B-31AE4DF83BA0}"/>
                      </a:ext>
                    </a:extLst>
                  </xdr:cNvPr>
                  <xdr:cNvGraphicFramePr/>
                </xdr:nvGraphicFramePr>
                <xdr:xfrm>
                  <a:off x="10999568" y="5321293"/>
                  <a:ext cx="1114067" cy="1361455"/>
                </xdr:xfrm>
                <a:graphic>
                  <a:graphicData uri="http://schemas.microsoft.com/office/drawing/2010/slicer">
                    <sle:slicer xmlns:sle="http://schemas.microsoft.com/office/drawing/2010/slicer" name="Region 1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1069810" y="5456856"/>
                    <a:ext cx="1126701" cy="1396615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fr-FR" sz="1100"/>
  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  </a:r>
                  </a:p>
                </xdr:txBody>
              </xdr:sp>
            </mc:Fallback>
          </mc:AlternateContent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160020</xdr:rowOff>
    </xdr:from>
    <xdr:to>
      <xdr:col>11</xdr:col>
      <xdr:colOff>487680</xdr:colOff>
      <xdr:row>16</xdr:row>
      <xdr:rowOff>160020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723653-D15D-1B46-E0BC-771412502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179070</xdr:rowOff>
    </xdr:from>
    <xdr:to>
      <xdr:col>10</xdr:col>
      <xdr:colOff>754380</xdr:colOff>
      <xdr:row>16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F8DD3D8-472D-107C-5D2B-4EC02B0203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3460" y="361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171450</xdr:rowOff>
    </xdr:from>
    <xdr:to>
      <xdr:col>8</xdr:col>
      <xdr:colOff>83820</xdr:colOff>
      <xdr:row>16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49D84F-C302-8809-87B9-28C7BDD3E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</xdr:row>
      <xdr:rowOff>95250</xdr:rowOff>
    </xdr:from>
    <xdr:to>
      <xdr:col>12</xdr:col>
      <xdr:colOff>769620</xdr:colOff>
      <xdr:row>20</xdr:row>
      <xdr:rowOff>106680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7F12CAAA-DB17-48D5-C1E8-B351F8EB87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7820" y="278130"/>
              <a:ext cx="6096000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7620</xdr:rowOff>
    </xdr:from>
    <xdr:to>
      <xdr:col>9</xdr:col>
      <xdr:colOff>723900</xdr:colOff>
      <xdr:row>26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73B622-961C-C3D0-5A26-C54B8F22B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129540</xdr:colOff>
      <xdr:row>19</xdr:row>
      <xdr:rowOff>160020</xdr:rowOff>
    </xdr:from>
    <xdr:to>
      <xdr:col>1</xdr:col>
      <xdr:colOff>655320</xdr:colOff>
      <xdr:row>33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FA25C9F4-EA54-244E-B4E9-56AC61E666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540" y="36347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144780</xdr:colOff>
      <xdr:row>33</xdr:row>
      <xdr:rowOff>175260</xdr:rowOff>
    </xdr:from>
    <xdr:to>
      <xdr:col>1</xdr:col>
      <xdr:colOff>670560</xdr:colOff>
      <xdr:row>47</xdr:row>
      <xdr:rowOff>81915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">
              <a:extLst>
                <a:ext uri="{FF2B5EF4-FFF2-40B4-BE49-F238E27FC236}">
                  <a16:creationId xmlns:a16="http://schemas.microsoft.com/office/drawing/2014/main" id="{4E668326-179D-480B-BA24-68B19BC92B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" y="62103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10</xdr:row>
      <xdr:rowOff>60961</xdr:rowOff>
    </xdr:from>
    <xdr:to>
      <xdr:col>1</xdr:col>
      <xdr:colOff>678180</xdr:colOff>
      <xdr:row>19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2F759DA5-7920-08B0-E74C-E2465E64BB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889761"/>
              <a:ext cx="18288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30480</xdr:rowOff>
    </xdr:from>
    <xdr:to>
      <xdr:col>1</xdr:col>
      <xdr:colOff>830580</xdr:colOff>
      <xdr:row>23</xdr:row>
      <xdr:rowOff>99060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B61F00-59F5-9569-3C5F-4CCB05CF5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19</xdr:row>
      <xdr:rowOff>30480</xdr:rowOff>
    </xdr:from>
    <xdr:to>
      <xdr:col>4</xdr:col>
      <xdr:colOff>906780</xdr:colOff>
      <xdr:row>24</xdr:row>
      <xdr:rowOff>7620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9FDEB00-6522-373D-CB43-29FA2BE92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655320</xdr:colOff>
      <xdr:row>18</xdr:row>
      <xdr:rowOff>114300</xdr:rowOff>
    </xdr:from>
    <xdr:to>
      <xdr:col>7</xdr:col>
      <xdr:colOff>1120140</xdr:colOff>
      <xdr:row>23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AA9F2E2-DF72-805B-8632-62659A384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739140</xdr:colOff>
      <xdr:row>17</xdr:row>
      <xdr:rowOff>137160</xdr:rowOff>
    </xdr:from>
    <xdr:to>
      <xdr:col>11</xdr:col>
      <xdr:colOff>22860</xdr:colOff>
      <xdr:row>23</xdr:row>
      <xdr:rowOff>60960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FE7148A-331B-16C9-2EB8-4636E194F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38100</xdr:colOff>
      <xdr:row>17</xdr:row>
      <xdr:rowOff>22860</xdr:rowOff>
    </xdr:from>
    <xdr:to>
      <xdr:col>14</xdr:col>
      <xdr:colOff>160020</xdr:colOff>
      <xdr:row>20</xdr:row>
      <xdr:rowOff>7620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94B6ED2-F36F-9B15-0E40-0C1B710F5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449580</xdr:colOff>
      <xdr:row>24</xdr:row>
      <xdr:rowOff>129540</xdr:rowOff>
    </xdr:from>
    <xdr:to>
      <xdr:col>1</xdr:col>
      <xdr:colOff>678180</xdr:colOff>
      <xdr:row>27</xdr:row>
      <xdr:rowOff>144780</xdr:rowOff>
    </xdr:to>
    <xdr:sp macro="" textlink="$B$17">
      <xdr:nvSpPr>
        <xdr:cNvPr id="7" name="Rectangle : coins arrondis 6">
          <a:extLst>
            <a:ext uri="{FF2B5EF4-FFF2-40B4-BE49-F238E27FC236}">
              <a16:creationId xmlns:a16="http://schemas.microsoft.com/office/drawing/2014/main" id="{7B480E14-CB5D-8393-6B5C-A9BA215B9915}"/>
            </a:ext>
          </a:extLst>
        </xdr:cNvPr>
        <xdr:cNvSpPr/>
      </xdr:nvSpPr>
      <xdr:spPr>
        <a:xfrm>
          <a:off x="449580" y="4518660"/>
          <a:ext cx="153162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4D4DF0-C86A-4419-A5CD-CF7A8DB3A5D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$722 557,94 </a:t>
          </a:fld>
          <a:endParaRPr lang="fr-FR" sz="1100"/>
        </a:p>
      </xdr:txBody>
    </xdr:sp>
    <xdr:clientData/>
  </xdr:twoCellAnchor>
  <xdr:twoCellAnchor>
    <xdr:from>
      <xdr:col>3</xdr:col>
      <xdr:colOff>365760</xdr:colOff>
      <xdr:row>24</xdr:row>
      <xdr:rowOff>144780</xdr:rowOff>
    </xdr:from>
    <xdr:to>
      <xdr:col>4</xdr:col>
      <xdr:colOff>594360</xdr:colOff>
      <xdr:row>27</xdr:row>
      <xdr:rowOff>160020</xdr:rowOff>
    </xdr:to>
    <xdr:sp macro="" textlink="$E$17">
      <xdr:nvSpPr>
        <xdr:cNvPr id="8" name="Rectangle : coins arrondis 7">
          <a:extLst>
            <a:ext uri="{FF2B5EF4-FFF2-40B4-BE49-F238E27FC236}">
              <a16:creationId xmlns:a16="http://schemas.microsoft.com/office/drawing/2014/main" id="{183FE931-5FF7-9669-54C8-127A4A827608}"/>
            </a:ext>
          </a:extLst>
        </xdr:cNvPr>
        <xdr:cNvSpPr/>
      </xdr:nvSpPr>
      <xdr:spPr>
        <a:xfrm>
          <a:off x="3429000" y="4533900"/>
          <a:ext cx="153162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9B11CCD-9FBD-4592-853C-FC761424492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$82 110,37 </a:t>
          </a:fld>
          <a:endParaRPr lang="fr-FR" sz="1100"/>
        </a:p>
      </xdr:txBody>
    </xdr:sp>
    <xdr:clientData/>
  </xdr:twoCellAnchor>
  <xdr:twoCellAnchor>
    <xdr:from>
      <xdr:col>6</xdr:col>
      <xdr:colOff>251460</xdr:colOff>
      <xdr:row>24</xdr:row>
      <xdr:rowOff>160020</xdr:rowOff>
    </xdr:from>
    <xdr:to>
      <xdr:col>7</xdr:col>
      <xdr:colOff>480060</xdr:colOff>
      <xdr:row>27</xdr:row>
      <xdr:rowOff>175260</xdr:rowOff>
    </xdr:to>
    <xdr:sp macro="" textlink="$H$17">
      <xdr:nvSpPr>
        <xdr:cNvPr id="9" name="Rectangle : coins arrondis 8">
          <a:extLst>
            <a:ext uri="{FF2B5EF4-FFF2-40B4-BE49-F238E27FC236}">
              <a16:creationId xmlns:a16="http://schemas.microsoft.com/office/drawing/2014/main" id="{8E5080A2-571D-C095-F9CD-D826513344C1}"/>
            </a:ext>
          </a:extLst>
        </xdr:cNvPr>
        <xdr:cNvSpPr/>
      </xdr:nvSpPr>
      <xdr:spPr>
        <a:xfrm>
          <a:off x="6408420" y="4549140"/>
          <a:ext cx="153162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12F3A3D-D9CA-4F6F-A522-F19EE5F96E7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# 12280</a:t>
          </a:fld>
          <a:endParaRPr lang="fr-FR" sz="1100"/>
        </a:p>
      </xdr:txBody>
    </xdr:sp>
    <xdr:clientData/>
  </xdr:twoCellAnchor>
  <xdr:twoCellAnchor>
    <xdr:from>
      <xdr:col>8</xdr:col>
      <xdr:colOff>754380</xdr:colOff>
      <xdr:row>24</xdr:row>
      <xdr:rowOff>175260</xdr:rowOff>
    </xdr:from>
    <xdr:to>
      <xdr:col>10</xdr:col>
      <xdr:colOff>190500</xdr:colOff>
      <xdr:row>28</xdr:row>
      <xdr:rowOff>7620</xdr:rowOff>
    </xdr:to>
    <xdr:sp macro="" textlink="$K$17">
      <xdr:nvSpPr>
        <xdr:cNvPr id="10" name="Rectangle : coins arrondis 9">
          <a:extLst>
            <a:ext uri="{FF2B5EF4-FFF2-40B4-BE49-F238E27FC236}">
              <a16:creationId xmlns:a16="http://schemas.microsoft.com/office/drawing/2014/main" id="{4C81C8E5-2246-7A1A-29C2-42ED417B2186}"/>
            </a:ext>
          </a:extLst>
        </xdr:cNvPr>
        <xdr:cNvSpPr/>
      </xdr:nvSpPr>
      <xdr:spPr>
        <a:xfrm>
          <a:off x="9387840" y="4564380"/>
          <a:ext cx="153162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B618456-B313-4BF3-B71C-E990EBC821D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# 3248</a:t>
          </a:fld>
          <a:endParaRPr lang="fr-FR" sz="1100"/>
        </a:p>
      </xdr:txBody>
    </xdr:sp>
    <xdr:clientData/>
  </xdr:twoCellAnchor>
  <xdr:twoCellAnchor>
    <xdr:from>
      <xdr:col>11</xdr:col>
      <xdr:colOff>762000</xdr:colOff>
      <xdr:row>20</xdr:row>
      <xdr:rowOff>175260</xdr:rowOff>
    </xdr:from>
    <xdr:to>
      <xdr:col>13</xdr:col>
      <xdr:colOff>198120</xdr:colOff>
      <xdr:row>24</xdr:row>
      <xdr:rowOff>7620</xdr:rowOff>
    </xdr:to>
    <xdr:sp macro="" textlink="$N$17">
      <xdr:nvSpPr>
        <xdr:cNvPr id="11" name="Rectangle : coins arrondis 10">
          <a:extLst>
            <a:ext uri="{FF2B5EF4-FFF2-40B4-BE49-F238E27FC236}">
              <a16:creationId xmlns:a16="http://schemas.microsoft.com/office/drawing/2014/main" id="{5CB59F89-A513-C726-5E16-7EAB97228379}"/>
            </a:ext>
          </a:extLst>
        </xdr:cNvPr>
        <xdr:cNvSpPr/>
      </xdr:nvSpPr>
      <xdr:spPr>
        <a:xfrm>
          <a:off x="12694920" y="3832860"/>
          <a:ext cx="153162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3020F98-3FFA-42CE-9FA4-02019913D56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11,36%</a:t>
          </a:fld>
          <a:endParaRPr lang="fr-F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UMBO" refreshedDate="45944.659052662035" createdVersion="8" refreshedVersion="8" minRefreshableVersion="3" recordCount="9994" xr:uid="{453C25F0-5C6D-48E2-B81C-57C466A91E65}">
  <cacheSource type="worksheet">
    <worksheetSource name="Table_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  <s v="US-2014-118038"/>
        <s v="US-2011-147606"/>
        <s v="CA-2013-127208"/>
        <s v="CA-2011-139451"/>
        <s v="CA-2012-149734"/>
        <s v="US-2014-119662"/>
        <s v="CA-2014-140088"/>
        <s v="CA-2014-155558"/>
        <s v="CA-2013-159695"/>
        <s v="CA-2013-109806"/>
        <s v="CA-2012-149587"/>
        <s v="US-2014-109484"/>
        <s v="CA-2014-161018"/>
        <s v="CA-2014-157833"/>
        <s v="CA-2013-149223"/>
        <s v="CA-2013-158568"/>
        <s v="CA-2013-129903"/>
        <s v="US-2012-156867"/>
        <s v="CA-2014-119004"/>
        <s v="CA-2012-129476"/>
        <s v="CA-2014-146780"/>
        <s v="CA-2013-128867"/>
        <s v="CA-2011-115259"/>
        <s v="CA-2012-110457"/>
        <s v="US-2012-136476"/>
        <s v="CA-2013-103730"/>
        <s v="US-2011-152030"/>
        <s v="US-2011-134614"/>
        <s v="US-2014-107272"/>
        <s v="US-2013-125969"/>
        <s v="US-2014-164147"/>
        <s v="CA-2013-145583"/>
        <s v="CA-2013-110366"/>
        <s v="CA-2014-106180"/>
        <s v="CA-2014-155376"/>
        <s v="CA-2012-110744"/>
        <s v="CA-2011-110072"/>
        <s v="CA-2013-114489"/>
        <s v="CA-2013-158834"/>
        <s v="CA-2012-124919"/>
        <s v="CA-2012-118948"/>
        <s v="CA-2011-104269"/>
        <s v="CA-2013-114104"/>
        <s v="CA-2013-162733"/>
        <s v="CA-2012-119697"/>
        <s v="CA-2013-154508"/>
        <s v="CA-2013-113817"/>
        <s v="CA-2011-139892"/>
        <s v="CA-2011-118962"/>
        <s v="US-2011-100853"/>
        <s v="US-2014-152366"/>
        <s v="US-2012-101511"/>
        <s v="CA-2012-137225"/>
        <s v="CA-2011-166191"/>
        <s v="CA-2011-158274"/>
        <s v="CA-2013-105018"/>
        <s v="CA-2011-123260"/>
        <s v="CA-2013-157000"/>
        <s v="CA-2012-102281"/>
        <s v="CA-2012-131457"/>
        <s v="CA-2011-140004"/>
        <s v="CA-2014-107720"/>
        <s v="US-2014-124303"/>
        <s v="CA-2014-105074"/>
        <s v="CA-2011-133690"/>
        <s v="US-2014-116701"/>
        <s v="CA-2014-126382"/>
        <s v="CA-2014-108329"/>
        <s v="CA-2014-135860"/>
        <s v="CA-2012-101007"/>
        <s v="CA-2012-146262"/>
        <s v="CA-2013-130162"/>
        <s v="CA-2012-169397"/>
        <s v="CA-2012-163055"/>
        <s v="US-2012-145436"/>
        <s v="US-2011-156216"/>
        <s v="US-2014-100930"/>
        <s v="CA-2014-160514"/>
        <s v="CA-2013-157749"/>
        <s v="CA-2011-131926"/>
        <s v="CA-2013-154739"/>
        <s v="CA-2013-145625"/>
        <s v="CA-2013-146941"/>
        <s v="US-2012-159982"/>
        <s v="CA-2014-163139"/>
        <s v="US-2014-155299"/>
        <s v="US-2011-106992"/>
        <s v="CA-2013-125318"/>
        <s v="CA-2012-155040"/>
        <s v="CA-2014-136826"/>
        <s v="CA-2013-111010"/>
        <s v="US-2014-145366"/>
        <s v="CA-2014-163979"/>
        <s v="CA-2012-155334"/>
        <s v="CA-2014-118136"/>
        <s v="CA-2014-132976"/>
        <s v="US-2012-161991"/>
        <s v="CA-2012-130890"/>
        <s v="CA-2012-130883"/>
        <s v="CA-2013-112697"/>
        <s v="CA-2013-110772"/>
        <s v="CA-2011-111451"/>
        <s v="CA-2013-142545"/>
        <s v="US-2014-152380"/>
        <s v="CA-2012-144253"/>
        <s v="CA-2011-130960"/>
        <s v="CA-2011-111003"/>
        <s v="CA-2014-126774"/>
        <s v="CA-2013-142902"/>
        <s v="CA-2011-120887"/>
        <s v="CA-2011-167850"/>
        <s v="CA-2011-164259"/>
        <s v="CA-2011-164973"/>
        <s v="CA-2011-156601"/>
        <s v="CA-2013-162138"/>
        <s v="CA-2014-153339"/>
        <s v="US-2013-141544"/>
        <s v="US-2013-150147"/>
        <s v="CA-2012-137946"/>
        <s v="CA-2011-129924"/>
        <s v="CA-2012-128167"/>
        <s v="CA-2011-122336"/>
        <s v="US-2012-120712"/>
        <s v="CA-2014-169901"/>
        <s v="CA-2014-134306"/>
        <s v="CA-2013-129714"/>
        <s v="CA-2013-138520"/>
        <s v="CA-2013-130001"/>
        <s v="CA-2014-155698"/>
        <s v="CA-2014-144904"/>
        <s v="CA-2011-123344"/>
        <s v="CA-2013-155516"/>
        <s v="CA-2014-104745"/>
        <s v="US-2011-119137"/>
        <s v="US-2013-134656"/>
        <s v="US-2014-134481"/>
        <s v="CA-2012-130792"/>
        <s v="CA-2013-134775"/>
        <s v="CA-2012-125395"/>
        <s v="US-2012-168935"/>
        <s v="CA-2012-122756"/>
        <s v="CA-2011-115973"/>
        <s v="CA-2014-101798"/>
        <s v="US-2011-135972"/>
        <s v="US-2011-134971"/>
        <s v="CA-2014-102946"/>
        <s v="CA-2014-165603"/>
        <s v="CA-2012-122259"/>
        <s v="CA-2013-108987"/>
        <s v="CA-2011-113166"/>
        <s v="CA-2011-155208"/>
        <s v="CA-2014-117933"/>
        <s v="CA-2014-117457"/>
        <s v="CA-2014-142636"/>
        <s v="CA-2014-122105"/>
        <s v="CA-2013-148796"/>
        <s v="CA-2014-154816"/>
        <s v="CA-2014-110478"/>
        <s v="CA-2011-142048"/>
        <s v="CA-2014-125388"/>
        <s v="CA-2014-155705"/>
        <s v="CA-2014-149160"/>
        <s v="CA-2011-101476"/>
        <s v="CA-2014-152275"/>
        <s v="US-2013-123750"/>
        <s v="CA-2013-127369"/>
        <s v="US-2011-150574"/>
        <s v="CA-2013-147375"/>
        <s v="CA-2014-130043"/>
        <s v="CA-2014-157252"/>
        <s v="CA-2013-115756"/>
        <s v="CA-2014-154214"/>
        <s v="CA-2013-166674"/>
        <s v="CA-2014-147277"/>
        <s v="CA-2013-100153"/>
        <s v="US-2011-110674"/>
        <s v="US-2013-157945"/>
        <s v="CA-2012-109638"/>
        <s v="CA-2013-109869"/>
        <s v="US-2012-101399"/>
        <s v="CA-2014-154907"/>
        <s v="US-2013-100419"/>
        <s v="CA-2012-154144"/>
        <s v="CA-2011-144666"/>
        <s v="CA-2013-103891"/>
        <s v="CA-2013-152632"/>
        <s v="CA-2013-100790"/>
        <s v="CA-2011-134677"/>
        <s v="CA-2011-127691"/>
        <s v="CA-2014-140963"/>
        <s v="CA-2011-154627"/>
        <s v="CA-2011-133753"/>
        <s v="CA-2011-113362"/>
        <s v="CA-2013-169166"/>
        <s v="US-2013-120929"/>
        <s v="CA-2012-134782"/>
        <s v="CA-2013-126158"/>
        <s v="US-2013-105578"/>
        <s v="CA-2014-134978"/>
        <s v="CA-2012-145352"/>
        <s v="CA-2014-135307"/>
        <s v="CA-2013-106341"/>
        <s v="CA-2014-163405"/>
        <s v="CA-2014-127432"/>
        <s v="CA-2012-157812"/>
        <s v="CA-2014-145142"/>
        <s v="US-2013-139486"/>
        <s v="CA-2012-158792"/>
        <s v="CA-2014-113558"/>
        <s v="US-2012-138303"/>
        <s v="CA-2012-102848"/>
        <s v="US-2014-129441"/>
        <s v="CA-2013-168753"/>
        <s v="CA-2013-126613"/>
        <s v="US-2014-122637"/>
        <s v="CA-2012-147851"/>
        <s v="CA-2012-134894"/>
        <s v="CA-2011-140795"/>
        <s v="CA-2013-136924"/>
        <s v="US-2012-120131"/>
        <s v="CA-2011-103849"/>
        <s v="CA-2014-162929"/>
        <s v="CA-2012-113173"/>
        <s v="CA-2013-136406"/>
        <s v="CA-2014-112774"/>
        <s v="CA-2014-101945"/>
        <s v="CA-2014-100650"/>
        <s v="CA-2011-155852"/>
        <s v="CA-2013-113243"/>
        <s v="CA-2014-118731"/>
        <s v="CA-2011-145576"/>
        <s v="CA-2012-130736"/>
        <s v="CA-2014-137099"/>
        <s v="CA-2014-156951"/>
        <s v="CA-2014-164826"/>
        <s v="CA-2013-127250"/>
        <s v="CA-2012-149713"/>
        <s v="CA-2014-118640"/>
        <s v="CA-2012-132906"/>
        <s v="CA-2014-145233"/>
        <s v="CA-2012-128139"/>
        <s v="US-2013-156986"/>
        <s v="CA-2011-135405"/>
        <s v="CA-2011-131450"/>
        <s v="CA-2013-120180"/>
        <s v="US-2013-100720"/>
        <s v="CA-2011-149958"/>
        <s v="US-2011-105767"/>
        <s v="CA-2013-161816"/>
        <s v="CA-2013-121223"/>
        <s v="CA-2014-138611"/>
        <s v="CA-2014-117947"/>
        <s v="US-2011-111171"/>
        <s v="CA-2012-138009"/>
        <s v="CA-2014-163020"/>
        <s v="CA-2014-153787"/>
        <s v="CA-2014-133431"/>
        <s v="US-2013-135720"/>
        <s v="CA-2014-144694"/>
        <s v="CA-2012-168004"/>
        <s v="US-2013-123470"/>
        <s v="CA-2013-115917"/>
        <s v="CA-2013-147067"/>
        <s v="CA-2014-167913"/>
        <s v="CA-2014-106103"/>
        <s v="US-2014-127719"/>
        <s v="CA-2014-126221"/>
        <s v="CA-2013-103947"/>
        <s v="CA-2013-160745"/>
        <s v="CA-2013-132661"/>
        <s v="CA-2014-140844"/>
        <s v="CA-2013-137239"/>
        <s v="US-2013-156097"/>
        <s v="CA-2012-146563"/>
        <s v="CA-2013-123666"/>
        <s v="CA-2013-143308"/>
        <s v="CA-2014-132682"/>
        <s v="CA-2011-156314"/>
        <s v="US-2014-106663"/>
        <s v="CA-2014-111178"/>
        <s v="CA-2014-130351"/>
        <s v="US-2014-119438"/>
        <s v="CA-2013-164511"/>
        <s v="US-2014-168116"/>
        <s v="CA-2011-157784"/>
        <s v="CA-2014-161480"/>
        <s v="US-2011-117135"/>
        <s v="CA-2012-131534"/>
        <s v="CA-2012-119291"/>
        <s v="CA-2014-114552"/>
        <s v="CA-2013-163755"/>
        <s v="CA-2012-142027"/>
        <s v="CA-2011-138527"/>
        <s v="CA-2011-112158"/>
        <s v="CA-2011-113887"/>
        <s v="CA-2014-146136"/>
        <s v="US-2014-100048"/>
        <s v="CA-2011-153150"/>
        <s v="CA-2011-130092"/>
        <s v="CA-2014-108910"/>
        <s v="CA-2011-104472"/>
        <s v="CA-2013-112942"/>
        <s v="CA-2013-142335"/>
        <s v="CA-2011-117429"/>
        <s v="CA-2013-114713"/>
        <s v="CA-2014-144113"/>
        <s v="US-2013-150861"/>
        <s v="CA-2014-131954"/>
        <s v="CA-2011-132500"/>
        <s v="CA-2011-112326"/>
        <s v="US-2013-146710"/>
        <s v="CA-2011-124429"/>
        <s v="CA-2013-150889"/>
        <s v="CA-2014-126074"/>
        <s v="CA-2013-110499"/>
        <s v="CA-2012-135272"/>
        <s v="CA-2013-140928"/>
        <s v="CA-2011-106803"/>
        <s v="CA-2014-117240"/>
        <s v="CA-2014-133333"/>
        <s v="CA-2012-112319"/>
        <s v="CA-2014-126046"/>
        <s v="CA-2012-114923"/>
        <s v="CA-2011-162775"/>
        <s v="CA-2011-106810"/>
        <s v="CA-2013-157245"/>
        <s v="CA-2014-104220"/>
        <s v="CA-2011-165974"/>
        <s v="CA-2012-144267"/>
        <s v="US-2012-157014"/>
        <s v="CA-2012-154921"/>
        <s v="CA-2014-129567"/>
        <s v="CA-2012-154620"/>
        <s v="CA-2012-115938"/>
        <s v="CA-2013-105256"/>
        <s v="CA-2011-156433"/>
        <s v="CA-2014-151428"/>
        <s v="CA-2012-124653"/>
        <s v="CA-2012-101910"/>
        <s v="CA-2014-105809"/>
        <s v="CA-2013-136133"/>
        <s v="CA-2013-115504"/>
        <s v="CA-2014-135783"/>
        <s v="CA-2011-134313"/>
        <s v="CA-2012-140921"/>
        <s v="CA-2011-151995"/>
        <s v="CA-2014-143686"/>
        <s v="CA-2012-106565"/>
        <s v="CA-2013-149370"/>
        <s v="CA-2011-140858"/>
        <s v="CA-2014-101434"/>
        <s v="US-2011-102071"/>
        <s v="CA-2014-126956"/>
        <s v="CA-2014-129462"/>
        <s v="CA-2013-165316"/>
        <s v="US-2011-115987"/>
        <s v="US-2014-156083"/>
        <s v="US-2013-137547"/>
        <s v="CA-2012-100454"/>
        <s v="CA-2013-161669"/>
        <s v="CA-2012-114300"/>
        <s v="CA-2014-107503"/>
        <s v="CA-2011-107755"/>
        <s v="CA-2013-152534"/>
        <s v="CA-2013-113747"/>
        <s v="CA-2013-123274"/>
        <s v="CA-2011-125612"/>
        <s v="CA-2014-161984"/>
        <s v="CA-2011-133851"/>
        <s v="CA-2013-134474"/>
        <s v="CA-2011-149020"/>
        <s v="CA-2013-134362"/>
        <s v="CA-2011-136742"/>
        <s v="CA-2013-158099"/>
        <s v="CA-2012-131128"/>
        <s v="CA-2011-148488"/>
        <s v="CA-2014-114636"/>
        <s v="CA-2013-116736"/>
        <s v="US-2011-158638"/>
        <s v="CA-2014-111689"/>
        <s v="CA-2012-129098"/>
        <s v="US-2014-123463"/>
        <s v="CA-2013-165148"/>
        <s v="CA-2011-134061"/>
        <s v="CA-2012-143602"/>
        <s v="CA-2014-115364"/>
        <s v="CA-2014-150707"/>
        <s v="CA-2011-104976"/>
        <s v="CA-2014-132934"/>
        <s v="CA-2014-133256"/>
        <s v="CA-2013-105494"/>
        <s v="CA-2013-140634"/>
        <s v="CA-2011-144407"/>
        <s v="CA-2014-160983"/>
        <s v="US-2013-114622"/>
        <s v="CA-2014-150959"/>
        <s v="CA-2014-132353"/>
        <s v="CA-2013-130477"/>
        <s v="CA-2014-143259"/>
        <s v="CA-2014-137596"/>
        <s v="CA-2012-133627"/>
        <s v="CA-2014-102519"/>
        <s v="US-2011-141215"/>
        <s v="CA-2013-165218"/>
        <s v="CA-2011-138296"/>
        <s v="CA-2012-111164"/>
        <s v="CA-2013-149797"/>
        <s v="CA-2011-132962"/>
        <s v="CA-2012-115091"/>
        <s v="CA-2014-144932"/>
        <s v="CA-2014-114216"/>
        <s v="CA-2013-140081"/>
        <s v="US-2014-111745"/>
        <s v="CA-2012-148250"/>
        <s v="CA-2013-105760"/>
        <s v="CA-2013-142958"/>
        <s v="CA-2012-120880"/>
        <s v="US-2012-140200"/>
        <s v="US-2014-110576"/>
        <s v="CA-2014-131156"/>
        <s v="CA-2014-136539"/>
        <s v="CA-2014-119305"/>
        <s v="CA-2014-102414"/>
        <s v="CA-2012-112571"/>
        <s v="CA-2014-152142"/>
        <s v="CA-2012-160059"/>
        <s v="CA-2013-120859"/>
        <s v="CA-2011-127488"/>
        <s v="CA-2014-135279"/>
        <s v="CA-2011-115791"/>
        <s v="US-2014-103247"/>
        <s v="US-2014-100209"/>
        <s v="CA-2014-159366"/>
        <s v="CA-2013-145499"/>
        <s v="CA-2012-157035"/>
        <s v="CA-2013-144939"/>
        <s v="CA-2011-163419"/>
        <s v="CA-2014-100314"/>
        <s v="CA-2012-146829"/>
        <s v="CA-2014-167899"/>
        <s v="CA-2012-153549"/>
        <s v="CA-2013-110023"/>
        <s v="CA-2013-105585"/>
        <s v="CA-2011-117639"/>
        <s v="CA-2012-162537"/>
        <s v="CA-2013-155488"/>
        <s v="CA-2012-124891"/>
        <s v="CA-2012-126445"/>
        <s v="CA-2012-111199"/>
        <s v="CA-2012-105312"/>
        <s v="US-2014-106705"/>
        <s v="CA-2014-135034"/>
        <s v="CA-2011-158540"/>
        <s v="CA-2014-118437"/>
        <s v="US-2012-126214"/>
        <s v="CA-2012-133025"/>
        <s v="CA-2012-108665"/>
        <s v="CA-2012-124450"/>
        <s v="CA-2012-167269"/>
        <s v="CA-2014-106964"/>
        <s v="CA-2013-126529"/>
        <s v="CA-2011-163552"/>
        <s v="CA-2013-109820"/>
        <s v="CA-2013-113061"/>
        <s v="CA-2012-127418"/>
        <s v="CA-2014-121818"/>
        <s v="CA-2013-127670"/>
        <s v="CA-2013-102981"/>
        <s v="CA-2014-115651"/>
        <s v="CA-2014-152702"/>
        <s v="CA-2013-169103"/>
        <s v="CA-2011-139192"/>
        <s v="US-2012-153500"/>
        <s v="CA-2012-110667"/>
        <s v="CA-2014-167150"/>
        <s v="CA-2013-105284"/>
        <s v="US-2012-125374"/>
        <s v="CA-2012-161263"/>
        <s v="CA-2013-157686"/>
        <s v="US-2014-139955"/>
        <s v="US-2012-150161"/>
        <s v="CA-2012-144652"/>
        <s v="CA-2013-152814"/>
        <s v="CA-2014-106943"/>
        <s v="CA-2013-134348"/>
        <s v="CA-2013-161781"/>
        <s v="CA-2014-132521"/>
        <s v="CA-2012-110016"/>
        <s v="US-2013-143819"/>
        <s v="CA-2013-167584"/>
        <s v="CA-2013-166163"/>
        <s v="CA-2014-158407"/>
        <s v="CA-2012-143490"/>
        <s v="CA-2012-165085"/>
        <s v="CA-2014-160423"/>
        <s v="CA-2011-159338"/>
        <s v="CA-2013-107216"/>
        <s v="US-2014-145863"/>
        <s v="CA-2013-112340"/>
        <s v="US-2013-110156"/>
        <s v="CA-2014-140585"/>
        <s v="CA-2013-144855"/>
        <s v="CA-2012-142755"/>
        <s v="US-2011-147627"/>
        <s v="CA-2012-105970"/>
        <s v="CA-2013-112102"/>
        <s v="US-2013-114776"/>
        <s v="US-2013-134908"/>
        <s v="US-2013-148803"/>
        <s v="CA-2013-152170"/>
        <s v="CA-2011-146969"/>
        <s v="CA-2012-112452"/>
        <s v="CA-2012-113971"/>
        <s v="CA-2014-160395"/>
        <s v="CA-2011-136567"/>
        <s v="CA-2013-149314"/>
        <s v="CA-2014-147039"/>
        <s v="CA-2011-126522"/>
        <s v="CA-2011-127964"/>
        <s v="CA-2011-117709"/>
        <s v="CA-2012-125416"/>
        <s v="CA-2014-145226"/>
        <s v="US-2011-100279"/>
        <s v="CA-2011-158064"/>
        <s v="US-2012-104430"/>
        <s v="CA-2012-132080"/>
        <s v="CA-2013-161207"/>
        <s v="CA-2011-120243"/>
        <s v="CA-2013-113621"/>
        <s v="CA-2013-168081"/>
        <s v="CA-2011-128146"/>
        <s v="CA-2014-138779"/>
        <s v="CA-2011-127131"/>
        <s v="CA-2014-117212"/>
        <s v="US-2012-130519"/>
        <s v="CA-2013-130946"/>
        <s v="CA-2013-114727"/>
        <s v="CA-2014-133235"/>
        <s v="CA-2013-137050"/>
        <s v="US-2014-118087"/>
        <s v="CA-2011-110184"/>
        <s v="CA-2013-126004"/>
        <s v="CA-2014-100013"/>
        <s v="CA-2012-132570"/>
        <s v="CA-2013-153682"/>
        <s v="CA-2013-144344"/>
        <s v="CA-2011-127012"/>
        <s v="CA-2013-128727"/>
        <s v="US-2013-162859"/>
        <s v="CA-2014-133641"/>
        <s v="CA-2011-168494"/>
        <s v="CA-2014-115602"/>
        <s v="CA-2012-154956"/>
        <s v="CA-2014-144638"/>
        <s v="US-2013-168620"/>
        <s v="CA-2014-117079"/>
        <s v="US-2013-144393"/>
        <s v="CA-2014-105053"/>
        <s v="CA-2013-155992"/>
        <s v="CA-2014-110380"/>
        <s v="US-2011-167738"/>
        <s v="CA-2014-121412"/>
        <s v="CA-2014-100426"/>
        <s v="US-2013-103646"/>
        <s v="CA-2013-119186"/>
        <s v="CA-2013-148698"/>
        <s v="CA-2011-163293"/>
        <s v="CA-2013-160815"/>
        <s v="CA-2014-122154"/>
        <s v="US-2012-149692"/>
        <s v="CA-2013-119445"/>
        <s v="CA-2012-124268"/>
        <s v="CA-2013-154711"/>
        <s v="CA-2013-163384"/>
        <s v="CA-2012-101707"/>
        <s v="CA-2012-138898"/>
        <s v="CA-2014-115427"/>
        <s v="CA-2013-134425"/>
        <s v="CA-2012-121391"/>
        <s v="CA-2013-137043"/>
        <s v="CA-2012-115847"/>
        <s v="US-2014-126179"/>
        <s v="CA-2013-101966"/>
        <s v="CA-2013-141397"/>
        <s v="CA-2013-141082"/>
        <s v="US-2013-134488"/>
        <s v="CA-2013-145919"/>
        <s v="CA-2014-157651"/>
        <s v="CA-2011-160773"/>
        <s v="CA-2014-167703"/>
        <s v="CA-2014-121804"/>
        <s v="CA-2014-162635"/>
        <s v="CA-2011-107153"/>
        <s v="US-2011-117058"/>
        <s v="CA-2012-120439"/>
        <s v="CA-2013-128258"/>
        <s v="CA-2014-106033"/>
        <s v="CA-2013-142762"/>
        <s v="CA-2014-127705"/>
        <s v="CA-2011-122567"/>
        <s v="CA-2011-121664"/>
        <s v="CA-2013-122133"/>
        <s v="US-2014-123281"/>
        <s v="CA-2014-100524"/>
        <s v="CA-2014-113481"/>
        <s v="CA-2012-131758"/>
        <s v="CA-2011-118339"/>
        <s v="CA-2011-153976"/>
        <s v="CA-2013-162901"/>
        <s v="CA-2014-162978"/>
        <s v="US-2011-160444"/>
        <s v="CA-2013-145247"/>
        <s v="CA-2014-160045"/>
        <s v="US-2011-151925"/>
        <s v="CA-2014-125199"/>
        <s v="US-2014-155425"/>
        <s v="CA-2014-133249"/>
        <s v="US-2012-103471"/>
        <s v="CA-2014-136672"/>
        <s v="US-2011-157021"/>
        <s v="CA-2012-120362"/>
        <s v="CA-2011-126361"/>
        <s v="US-2013-100566"/>
        <s v="US-2013-108504"/>
        <s v="CA-2014-124828"/>
        <s v="US-2014-117247"/>
        <s v="CA-2013-124485"/>
        <s v="CA-2013-159212"/>
        <s v="US-2013-161396"/>
        <s v="US-2011-118486"/>
        <s v="CA-2013-130407"/>
        <s v="US-2013-122245"/>
        <s v="CA-2014-105144"/>
        <s v="CA-2013-136329"/>
        <s v="CA-2011-146640"/>
        <s v="CA-2014-115994"/>
        <s v="CA-2012-126697"/>
        <s v="CA-2012-124800"/>
        <s v="US-2012-164448"/>
        <s v="CA-2014-122700"/>
        <s v="CA-2011-120768"/>
        <s v="US-2013-153129"/>
        <s v="CA-2014-106852"/>
        <s v="CA-2012-139731"/>
        <s v="CA-2014-122735"/>
        <s v="CA-2014-128160"/>
        <s v="CA-2014-117695"/>
        <s v="CA-2012-166135"/>
        <s v="CA-2013-133725"/>
        <s v="CA-2014-102337"/>
        <s v="US-2011-112564"/>
        <s v="CA-2012-145821"/>
        <s v="US-2012-160150"/>
        <s v="CA-2013-133711"/>
        <s v="CA-2014-148474"/>
        <s v="CA-2012-111297"/>
        <s v="CA-2013-123722"/>
        <s v="CA-2011-155271"/>
        <s v="CA-2012-119907"/>
        <s v="US-2013-128902"/>
        <s v="CA-2013-152289"/>
        <s v="US-2013-104794"/>
        <s v="CA-2011-151708"/>
        <s v="CA-2012-100769"/>
        <s v="CA-2014-139199"/>
        <s v="US-2012-161466"/>
        <s v="CA-2014-164959"/>
        <s v="US-2012-105676"/>
        <s v="CA-2013-113138"/>
        <s v="US-2014-104955"/>
        <s v="CA-2013-121958"/>
        <s v="CA-2014-121468"/>
        <s v="US-2013-108455"/>
        <s v="CA-2014-101210"/>
        <s v="US-2013-108098"/>
        <s v="CA-2011-119032"/>
        <s v="CA-2012-140410"/>
        <s v="CA-2011-136280"/>
        <s v="CA-2014-151911"/>
        <s v="CA-2014-166436"/>
        <s v="CA-2014-139661"/>
        <s v="CA-2011-123925"/>
        <s v="CA-2014-152485"/>
        <s v="CA-2013-141586"/>
        <s v="CA-2014-130386"/>
        <s v="CA-2013-100468"/>
        <s v="CA-2012-153388"/>
        <s v="CA-2014-154935"/>
        <s v="CA-2013-134208"/>
        <s v="CA-2014-108294"/>
        <s v="CA-2014-103611"/>
        <s v="CA-2014-100384"/>
        <s v="CA-2014-112809"/>
        <s v="US-2014-160759"/>
        <s v="CA-2014-148446"/>
        <s v="CA-2011-111059"/>
        <s v="CA-2014-116204"/>
        <s v="CA-2014-109946"/>
        <s v="CA-2012-144806"/>
        <s v="CA-2013-122392"/>
        <s v="CA-2012-148432"/>
        <s v="CA-2012-103793"/>
        <s v="CA-2014-159884"/>
        <s v="CA-2013-139885"/>
        <s v="CA-2014-124086"/>
        <s v="CA-2013-112389"/>
        <s v="CA-2014-121888"/>
        <s v="CA-2011-166884"/>
        <s v="CA-2011-107181"/>
        <s v="CA-2011-150245"/>
        <s v="CA-2012-111395"/>
        <s v="CA-2011-134278"/>
        <s v="US-2014-124926"/>
        <s v="CA-2013-159345"/>
        <s v="CA-2011-130274"/>
        <s v="CA-2014-158386"/>
        <s v="CA-2012-111507"/>
        <s v="CA-2014-120761"/>
        <s v="CA-2013-109176"/>
        <s v="CA-2012-112116"/>
        <s v="CA-2013-126809"/>
        <s v="CA-2011-105172"/>
        <s v="CA-2014-107293"/>
        <s v="US-2014-102890"/>
        <s v="CA-2012-158554"/>
        <s v="CA-2011-116239"/>
        <s v="CA-2012-132101"/>
        <s v="CA-2012-129112"/>
        <s v="US-2014-152002"/>
        <s v="CA-2014-165029"/>
        <s v="US-2011-157385"/>
        <s v="CA-2011-101602"/>
        <s v="CA-2013-109057"/>
        <s v="CA-2013-154403"/>
        <s v="CA-2013-102456"/>
        <s v="CA-2012-131338"/>
        <s v="CA-2013-109911"/>
        <s v="US-2013-132423"/>
        <s v="CA-2012-122826"/>
        <s v="CA-2011-117317"/>
        <s v="CA-2012-118423"/>
        <s v="CA-2014-149181"/>
        <s v="CA-2014-132234"/>
        <s v="CA-2014-158876"/>
        <s v="CA-2013-164672"/>
        <s v="US-2013-132857"/>
        <s v="CA-2014-116645"/>
        <s v="US-2013-115819"/>
        <s v="CA-2011-156349"/>
        <s v="CA-2014-138380"/>
        <s v="US-2013-113509"/>
        <s v="CA-2012-130022"/>
        <s v="US-2013-118780"/>
        <s v="CA-2014-108560"/>
        <s v="CA-2012-157084"/>
        <s v="CA-2012-164539"/>
        <s v="CA-2012-143119"/>
        <s v="CA-2014-101049"/>
        <s v="CA-2013-106530"/>
        <s v="CA-2011-168984"/>
        <s v="CA-2013-157266"/>
        <s v="US-2011-134712"/>
        <s v="CA-2012-111829"/>
        <s v="CA-2012-105221"/>
        <s v="CA-2012-120341"/>
        <s v="CA-2011-135699"/>
        <s v="US-2014-132444"/>
        <s v="CA-2011-127159"/>
        <s v="CA-2014-161809"/>
        <s v="CA-2014-127285"/>
        <s v="CA-2014-144526"/>
        <s v="CA-2013-128531"/>
        <s v="US-2012-157154"/>
        <s v="CA-2014-159457"/>
        <s v="CA-2013-107615"/>
        <s v="CA-2014-111647"/>
        <s v="CA-2012-150560"/>
        <s v="CA-2012-143077"/>
        <s v="CA-2013-122728"/>
        <s v="CA-2011-122882"/>
        <s v="US-2013-101497"/>
        <s v="CA-2013-147585"/>
        <s v="CA-2014-149489"/>
        <s v="CA-2014-143798"/>
        <s v="CA-2011-142839"/>
        <s v="CA-2014-129833"/>
        <s v="US-2013-154361"/>
        <s v="US-2013-158708"/>
        <s v="CA-2012-156335"/>
        <s v="CA-2012-148376"/>
        <s v="CA-2011-135657"/>
        <s v="CA-2012-114069"/>
        <s v="CA-2011-139857"/>
        <s v="CA-2013-106306"/>
        <s v="CA-2012-100545"/>
        <s v="CA-2014-123491"/>
        <s v="CA-2012-145401"/>
        <s v="US-2014-124968"/>
        <s v="CA-2014-104003"/>
        <s v="CA-2013-154788"/>
        <s v="CA-2013-169943"/>
        <s v="US-2012-123218"/>
        <s v="CA-2012-127453"/>
        <s v="US-2014-164056"/>
        <s v="CA-2013-106894"/>
        <s v="CA-2011-125136"/>
        <s v="US-2013-131149"/>
        <s v="CA-2014-101483"/>
        <s v="CA-2012-130204"/>
        <s v="CA-2011-110527"/>
        <s v="CA-2014-152807"/>
        <s v="CA-2011-133270"/>
        <s v="CA-2013-155670"/>
        <s v="US-2011-157406"/>
        <s v="CA-2012-139094"/>
        <s v="CA-2014-168837"/>
        <s v="CA-2014-116715"/>
        <s v="CA-2012-135622"/>
        <s v="US-2012-107349"/>
        <s v="CA-2011-139017"/>
        <s v="CA-2011-141817"/>
        <s v="CA-2012-130785"/>
        <s v="CA-2013-110254"/>
        <s v="US-2011-158057"/>
        <s v="CA-2014-146024"/>
        <s v="CA-2013-129686"/>
        <s v="CA-2011-118976"/>
        <s v="CA-2012-105347"/>
        <s v="CA-2013-124667"/>
        <s v="CA-2012-111094"/>
        <s v="CA-2014-166317"/>
        <s v="CA-2012-154326"/>
        <s v="CA-2011-102008"/>
        <s v="CA-2011-120474"/>
        <s v="CA-2011-104773"/>
        <s v="CA-2013-140774"/>
        <s v="US-2014-139465"/>
        <s v="CA-2013-100965"/>
        <s v="CA-2013-121034"/>
        <s v="CA-2013-149461"/>
        <s v="CA-2014-158379"/>
        <s v="US-2013-116729"/>
        <s v="CA-2013-164938"/>
        <s v="CA-2013-165484"/>
        <s v="CA-2011-132612"/>
        <s v="US-2014-161193"/>
        <s v="CA-2012-131597"/>
        <s v="CA-2012-164833"/>
        <s v="CA-2012-125423"/>
        <s v="US-2011-130379"/>
        <s v="CA-2013-168956"/>
        <s v="CA-2013-167507"/>
        <s v="CA-2013-109344"/>
        <s v="US-2012-140851"/>
        <s v="CA-2011-103373"/>
        <s v="CA-2014-145884"/>
        <s v="CA-2012-131422"/>
        <s v="CA-2014-162691"/>
        <s v="CA-2011-141278"/>
        <s v="CA-2014-122693"/>
        <s v="CA-2011-117345"/>
        <s v="CA-2013-157763"/>
        <s v="CA-2012-135391"/>
        <s v="US-2014-113852"/>
        <s v="US-2014-158512"/>
        <s v="CA-2014-128370"/>
        <s v="CA-2012-160472"/>
        <s v="CA-2011-114643"/>
        <s v="US-2014-158218"/>
        <s v="CA-2012-121608"/>
        <s v="US-2014-121251"/>
        <s v="CA-2011-151078"/>
        <s v="US-2013-100839"/>
        <s v="US-2014-116659"/>
        <s v="CA-2014-118857"/>
        <s v="CA-2012-127110"/>
        <s v="CA-2013-148201"/>
        <s v="CA-2011-116932"/>
        <s v="CA-2014-142888"/>
        <s v="CA-2011-147914"/>
        <s v="US-2013-112977"/>
        <s v="CA-2014-112039"/>
        <s v="CA-2014-118885"/>
        <s v="US-2014-166611"/>
        <s v="CA-2012-109512"/>
        <s v="CA-2013-118570"/>
        <s v="CA-2014-154718"/>
        <s v="CA-2013-147578"/>
        <s v="CA-2011-140165"/>
        <s v="CA-2011-142587"/>
        <s v="CA-2011-157623"/>
        <s v="CA-2014-145310"/>
        <s v="CA-2013-100083"/>
        <s v="US-2014-108063"/>
        <s v="CA-2012-109197"/>
        <s v="CA-2014-141789"/>
        <s v="CA-2011-169775"/>
        <s v="CA-2013-140543"/>
        <s v="CA-2013-151141"/>
        <s v="CA-2014-167094"/>
        <s v="CA-2014-154410"/>
        <s v="US-2013-150567"/>
        <s v="CA-2012-157959"/>
        <s v="CA-2014-105886"/>
        <s v="CA-2013-105963"/>
        <s v="CA-2014-121503"/>
        <s v="CA-2011-103366"/>
        <s v="CA-2014-124597"/>
        <s v="CA-2012-105634"/>
        <s v="CA-2012-123673"/>
        <s v="US-2014-111423"/>
        <s v="CA-2012-125178"/>
        <s v="CA-2013-156685"/>
        <s v="CA-2014-126865"/>
        <s v="CA-2014-102834"/>
        <s v="US-2013-139710"/>
        <s v="CA-2014-121538"/>
        <s v="US-2014-101539"/>
        <s v="CA-2013-152121"/>
        <s v="CA-2014-161200"/>
        <s v="CA-2014-101245"/>
        <s v="CA-2012-141768"/>
        <s v="CA-2013-112109"/>
        <s v="CA-2014-144064"/>
        <s v="CA-2013-108581"/>
        <s v="CA-2014-157987"/>
        <s v="CA-2014-110905"/>
        <s v="CA-2014-165841"/>
        <s v="CA-2014-117485"/>
        <s v="CA-2014-140242"/>
        <s v="CA-2011-148950"/>
        <s v="CA-2011-110408"/>
        <s v="CA-2012-109939"/>
        <s v="CA-2013-112669"/>
        <s v="CA-2012-119592"/>
        <s v="CA-2011-122749"/>
        <s v="CA-2011-164721"/>
        <s v="CA-2013-147417"/>
        <s v="CA-2012-127509"/>
        <s v="CA-2014-111374"/>
        <s v="CA-2014-133648"/>
        <s v="US-2014-147221"/>
        <s v="CA-2011-131905"/>
        <s v="CA-2014-166128"/>
        <s v="CA-2014-163510"/>
        <s v="US-2014-143028"/>
        <s v="CA-2011-111150"/>
        <s v="CA-2014-165386"/>
        <s v="CA-2011-116407"/>
        <s v="CA-2012-155761"/>
        <s v="CA-2013-145905"/>
        <s v="CA-2012-113110"/>
        <s v="CA-2013-168354"/>
        <s v="US-2014-111241"/>
        <s v="CA-2012-114237"/>
        <s v="CA-2013-113516"/>
        <s v="CA-2012-117961"/>
        <s v="CA-2013-128923"/>
        <s v="CA-2014-162481"/>
        <s v="CA-2012-119214"/>
        <s v="CA-2012-122287"/>
        <s v="CA-2012-104493"/>
        <s v="US-2014-158946"/>
        <s v="CA-2011-129168"/>
        <s v="CA-2013-131835"/>
        <s v="CA-2012-142237"/>
        <s v="CA-2013-136434"/>
        <s v="CA-2014-120376"/>
        <s v="CA-2011-106439"/>
        <s v="CA-2012-133452"/>
        <s v="CA-2013-146521"/>
        <s v="US-2014-110996"/>
        <s v="CA-2013-129693"/>
        <s v="CA-2014-122504"/>
        <s v="CA-2011-131051"/>
        <s v="CA-2014-140676"/>
        <s v="CA-2012-120103"/>
        <s v="CA-2014-104647"/>
        <s v="CA-2011-110352"/>
        <s v="CA-2013-140501"/>
        <s v="CA-2012-139290"/>
        <s v="CA-2014-166142"/>
        <s v="CA-2011-145926"/>
        <s v="CA-2012-149678"/>
        <s v="US-2012-164357"/>
        <s v="US-2013-146570"/>
        <s v="CA-2014-124401"/>
        <s v="US-2011-140116"/>
        <s v="CA-2011-123295"/>
        <s v="CA-2014-167101"/>
        <s v="US-2011-167633"/>
        <s v="US-2011-152723"/>
        <s v="CA-2012-164882"/>
        <s v="CA-2012-159786"/>
        <s v="CA-2013-130267"/>
        <s v="CA-2014-155460"/>
        <s v="US-2014-168690"/>
        <s v="CA-2014-158246"/>
        <s v="CA-2014-167381"/>
        <s v="CA-2014-144862"/>
        <s v="CA-2011-126032"/>
        <s v="CA-2012-134859"/>
        <s v="US-2011-114188"/>
        <s v="CA-2012-156524"/>
        <s v="CA-2012-122210"/>
        <s v="CA-2012-156377"/>
        <s v="US-2014-157896"/>
        <s v="CA-2011-159520"/>
        <s v="CA-2013-155481"/>
        <s v="US-2013-152051"/>
        <s v="CA-2011-141607"/>
        <s v="CA-2014-102771"/>
        <s v="US-2014-139969"/>
        <s v="CA-2011-167360"/>
        <s v="CA-2012-123505"/>
        <s v="CA-2013-117282"/>
        <s v="US-2013-120460"/>
        <s v="CA-2013-111115"/>
        <s v="CA-2011-124646"/>
        <s v="CA-2014-148166"/>
        <s v="CA-2013-159737"/>
        <s v="CA-2013-141019"/>
        <s v="CA-2013-101938"/>
        <s v="CA-2014-166296"/>
        <s v="CA-2013-154018"/>
        <s v="CA-2014-117870"/>
        <s v="US-2014-137491"/>
        <s v="CA-2011-152296"/>
        <s v="CA-2013-112025"/>
        <s v="CA-2012-132507"/>
        <s v="CA-2013-125738"/>
        <s v="CA-2013-128818"/>
        <s v="CA-2014-124576"/>
        <s v="CA-2013-101378"/>
        <s v="CA-2014-143063"/>
        <s v="CA-2013-118913"/>
        <s v="CA-2013-128412"/>
        <s v="CA-2013-136483"/>
        <s v="CA-2011-163013"/>
        <s v="CA-2012-135363"/>
        <s v="US-2011-165659"/>
        <s v="CA-2012-138002"/>
        <s v="CA-2012-128860"/>
        <s v="CA-2013-164350"/>
        <s v="US-2011-103905"/>
        <s v="CA-2012-129854"/>
        <s v="CA-2011-125556"/>
        <s v="CA-2013-162313"/>
        <s v="CA-2014-107874"/>
        <s v="CA-2014-129378"/>
        <s v="CA-2011-151953"/>
        <s v="CA-2014-130841"/>
        <s v="CA-2012-131884"/>
        <s v="CA-2014-121909"/>
        <s v="CA-2013-106383"/>
        <s v="CA-2014-130771"/>
        <s v="CA-2013-139157"/>
        <s v="CA-2011-128055"/>
        <s v="CA-2014-157091"/>
        <s v="CA-2014-132122"/>
        <s v="CA-2012-123232"/>
        <s v="CA-2014-104066"/>
        <s v="CA-2012-145849"/>
        <s v="CA-2013-122322"/>
        <s v="CA-2014-166849"/>
        <s v="CA-2013-146633"/>
        <s v="US-2013-126893"/>
        <s v="CA-2014-103380"/>
        <s v="CA-2012-116092"/>
        <s v="CA-2013-117849"/>
        <s v="CA-2012-169201"/>
        <s v="CA-2013-164091"/>
        <s v="CA-2014-105214"/>
        <s v="CA-2012-117611"/>
        <s v="US-2012-137960"/>
        <s v="CA-2014-122994"/>
        <s v="CA-2013-131065"/>
        <s v="CA-2014-149146"/>
        <s v="CA-2014-137470"/>
        <s v="CA-2014-105480"/>
        <s v="CA-2014-164917"/>
        <s v="CA-2012-102036"/>
        <s v="CA-2012-142944"/>
        <s v="CA-2011-157882"/>
        <s v="CA-2011-104283"/>
        <s v="CA-2014-142622"/>
        <s v="CA-2013-132143"/>
        <s v="CA-2012-153108"/>
        <s v="CA-2013-112676"/>
        <s v="CA-2014-165687"/>
        <s v="US-2014-112928"/>
        <s v="CA-2014-143343"/>
        <s v="CA-2014-115154"/>
        <s v="CA-2012-149342"/>
        <s v="CA-2012-130995"/>
        <s v="CA-2014-127929"/>
        <s v="CA-2012-113145"/>
        <s v="CA-2011-162362"/>
        <s v="CA-2013-106558"/>
        <s v="CA-2014-157931"/>
        <s v="CA-2013-115574"/>
        <s v="CA-2012-160794"/>
        <s v="CA-2014-116225"/>
        <s v="US-2014-120418"/>
        <s v="CA-2014-122035"/>
        <s v="CA-2012-117828"/>
        <s v="CA-2014-165491"/>
        <s v="CA-2012-109470"/>
        <s v="CA-2012-105102"/>
        <s v="CA-2014-138422"/>
        <s v="US-2012-147739"/>
        <s v="CA-2013-155187"/>
        <s v="CA-2014-169285"/>
        <s v="CA-2011-140886"/>
        <s v="CA-2014-152695"/>
        <s v="CA-2011-110639"/>
        <s v="CA-2011-121727"/>
        <s v="CA-2013-137736"/>
        <s v="US-2011-143231"/>
        <s v="US-2011-155894"/>
        <s v="CA-2013-119025"/>
        <s v="CA-2013-159373"/>
        <s v="CA-2014-109701"/>
        <s v="CA-2012-111514"/>
        <s v="US-2011-148838"/>
        <s v="CA-2014-136497"/>
        <s v="US-2013-108637"/>
        <s v="CA-2011-102295"/>
        <s v="CA-2014-123659"/>
        <s v="US-2013-129469"/>
        <s v="CA-2014-155152"/>
        <s v="CA-2013-159940"/>
        <s v="CA-2014-119669"/>
        <s v="US-2011-164616"/>
        <s v="CA-2012-148628"/>
        <s v="CA-2013-118052"/>
        <s v="US-2014-117534"/>
        <s v="CA-2012-145065"/>
        <s v="US-2012-127040"/>
        <s v="CA-2013-128111"/>
        <s v="CA-2012-137897"/>
        <s v="CA-2014-169264"/>
        <s v="CA-2014-147361"/>
        <s v="CA-2014-145877"/>
        <s v="US-2013-110170"/>
        <s v="CA-2014-108574"/>
        <s v="CA-2014-144589"/>
        <s v="CA-2014-155985"/>
        <s v="CA-2011-162684"/>
        <s v="CA-2012-142041"/>
        <s v="CA-2011-151295"/>
        <s v="CA-2013-156300"/>
        <s v="CA-2012-146087"/>
        <s v="CA-2014-168655"/>
        <s v="CA-2013-107202"/>
        <s v="CA-2014-159597"/>
        <s v="CA-2013-155551"/>
        <s v="US-2014-147669"/>
        <s v="CA-2013-169922"/>
        <s v="CA-2014-100748"/>
        <s v="CA-2014-129805"/>
        <s v="CA-2011-148586"/>
        <s v="US-2014-112613"/>
        <s v="CA-2012-154746"/>
        <s v="CA-2014-140053"/>
        <s v="CA-2011-164210"/>
        <s v="CA-2014-139948"/>
        <s v="CA-2013-146934"/>
        <s v="CA-2012-100573"/>
        <s v="CA-2013-119165"/>
        <s v="CA-2012-128027"/>
        <s v="CA-2013-140207"/>
        <s v="CA-2014-140949"/>
        <s v="CA-2014-138548"/>
        <s v="CA-2012-142419"/>
        <s v="CA-2014-148691"/>
        <s v="CA-2014-128755"/>
        <s v="US-2013-135923"/>
        <s v="CA-2013-114972"/>
        <s v="CA-2014-102750"/>
        <s v="CA-2011-145212"/>
        <s v="CA-2014-141992"/>
        <s v="CA-2014-147956"/>
        <s v="CA-2014-126067"/>
        <s v="CA-2012-104514"/>
        <s v="CA-2012-141040"/>
        <s v="CA-2011-113579"/>
        <s v="CA-2011-144624"/>
        <s v="CA-2013-146206"/>
        <s v="CA-2011-136644"/>
        <s v="CA-2012-122371"/>
        <s v="CA-2013-126935"/>
        <s v="US-2014-133781"/>
        <s v="CA-2014-131618"/>
        <s v="CA-2013-149482"/>
        <s v="CA-2011-143917"/>
        <s v="CA-2012-120397"/>
        <s v="CA-2014-163902"/>
        <s v="CA-2013-136812"/>
        <s v="CA-2012-102722"/>
        <s v="CA-2014-155089"/>
        <s v="CA-2013-124506"/>
        <s v="CA-2011-106572"/>
        <s v="CA-2011-128888"/>
        <s v="CA-2014-123134"/>
        <s v="CA-2013-124352"/>
        <s v="CA-2012-124541"/>
        <s v="CA-2011-108707"/>
        <s v="CA-2011-111500"/>
        <s v="US-2014-117723"/>
        <s v="CA-2012-143238"/>
        <s v="CA-2012-168746"/>
        <s v="CA-2012-113404"/>
        <s v="CA-2013-144792"/>
        <s v="CA-2011-164385"/>
        <s v="US-2013-114174"/>
        <s v="CA-2014-108070"/>
        <s v="US-2012-128090"/>
        <s v="CA-2014-101042"/>
        <s v="CA-2013-155439"/>
        <s v="CA-2013-118626"/>
        <s v="CA-2012-111458"/>
        <s v="US-2013-126844"/>
        <s v="US-2012-112508"/>
        <s v="CA-2012-147788"/>
        <s v="CA-2012-144288"/>
        <s v="CA-2012-110632"/>
        <s v="CA-2014-109589"/>
        <s v="CA-2014-123967"/>
        <s v="CA-2014-148929"/>
        <s v="CA-2014-134404"/>
        <s v="CA-2014-109778"/>
        <s v="CA-2013-155845"/>
        <s v="CA-2014-145128"/>
        <s v="CA-2011-129091"/>
        <s v="US-2011-155502"/>
        <s v="CA-2012-121041"/>
        <s v="CA-2014-131695"/>
        <s v="CA-2013-137729"/>
        <s v="US-2013-115455"/>
        <s v="CA-2014-128300"/>
        <s v="CA-2014-149048"/>
        <s v="CA-2014-108553"/>
        <s v="CA-2013-165848"/>
        <s v="CA-2011-112718"/>
        <s v="CA-2013-154053"/>
        <s v="CA-2011-127446"/>
        <s v="CA-2013-137204"/>
        <s v="CA-2011-147298"/>
        <s v="CA-2014-147942"/>
        <s v="CA-2014-115931"/>
        <s v="CA-2011-164861"/>
        <s v="CA-2014-127180"/>
        <s v="US-2014-165344"/>
        <s v="CA-2012-168186"/>
        <s v="US-2014-110604"/>
        <s v="CA-2012-116750"/>
        <s v="CA-2012-162369"/>
        <s v="CA-2014-108441"/>
        <s v="CA-2012-169740"/>
        <s v="CA-2013-124051"/>
        <s v="CA-2013-149111"/>
        <s v="CA-2011-131002"/>
        <s v="US-2013-146794"/>
        <s v="CA-2014-112515"/>
        <s v="CA-2013-150343"/>
        <s v="CA-2012-135538"/>
        <s v="CA-2014-123372"/>
        <s v="CA-2014-159604"/>
        <s v="CA-2013-164784"/>
        <s v="CA-2013-111794"/>
        <s v="US-2012-139759"/>
        <s v="CA-2011-126403"/>
        <s v="CA-2014-136875"/>
        <s v="CA-2014-132185"/>
        <s v="US-2011-160780"/>
        <s v="CA-2014-127026"/>
        <s v="CA-2014-137085"/>
        <s v="CA-2013-133123"/>
        <s v="US-2013-128195"/>
        <s v="CA-2012-153220"/>
        <s v="CA-2011-123064"/>
        <s v="CA-2014-156412"/>
        <s v="US-2013-144211"/>
        <s v="CA-2013-138079"/>
        <s v="CA-2011-143182"/>
        <s v="CA-2013-161662"/>
        <s v="CA-2011-145317"/>
        <s v="CA-2011-143413"/>
        <s v="CA-2014-156818"/>
        <s v="CA-2014-155873"/>
        <s v="CA-2012-121797"/>
        <s v="US-2012-120572"/>
        <s v="CA-2014-132430"/>
        <s v="CA-2014-146031"/>
        <s v="CA-2011-110100"/>
        <s v="CA-2012-103723"/>
        <s v="CA-2011-127187"/>
        <s v="CA-2014-128475"/>
        <s v="CA-2011-100006"/>
        <s v="CA-2014-144827"/>
        <s v="CA-2011-110030"/>
        <s v="CA-2011-121286"/>
        <s v="CA-2013-164735"/>
        <s v="CA-2011-153479"/>
        <s v="CA-2014-149888"/>
        <s v="CA-2014-119193"/>
        <s v="CA-2014-104801"/>
        <s v="CA-2011-107594"/>
        <s v="CA-2012-129770"/>
        <s v="CA-2012-115798"/>
        <s v="CA-2014-122707"/>
        <s v="CA-2013-165015"/>
        <s v="CA-2011-149244"/>
        <s v="CA-2012-140144"/>
        <s v="CA-2014-163321"/>
        <s v="CA-2011-155887"/>
        <s v="US-2012-165449"/>
        <s v="CA-2012-110247"/>
        <s v="US-2011-141257"/>
        <s v="CA-2011-154669"/>
        <s v="CA-2011-158029"/>
        <s v="CA-2012-155306"/>
        <s v="CA-2013-127775"/>
        <s v="CA-2013-146171"/>
        <s v="CA-2011-129574"/>
        <s v="CA-2014-126536"/>
        <s v="CA-2014-165757"/>
        <s v="CA-2014-167752"/>
        <s v="US-2012-122140"/>
        <s v="CA-2013-163986"/>
        <s v="CA-2014-158967"/>
        <s v="CA-2013-131576"/>
        <s v="CA-2014-143455"/>
        <s v="CA-2013-144729"/>
        <s v="CA-2012-127019"/>
        <s v="CA-2012-138534"/>
        <s v="CA-2014-108322"/>
        <s v="CA-2014-167668"/>
        <s v="CA-2014-146724"/>
        <s v="CA-2013-139878"/>
        <s v="US-2013-106677"/>
        <s v="CA-2013-116974"/>
        <s v="CA-2012-149972"/>
        <s v="US-2011-117744"/>
        <s v="CA-2011-125514"/>
        <s v="CA-2011-154599"/>
        <s v="CA-2014-158743"/>
        <s v="CA-2013-153318"/>
        <s v="US-2012-110163"/>
        <s v="CA-2014-143329"/>
        <s v="CA-2012-159380"/>
        <s v="CA-2012-122623"/>
        <s v="CA-2012-148635"/>
        <s v="CA-2012-135685"/>
        <s v="CA-2012-104626"/>
        <s v="CA-2013-160500"/>
        <s v="CA-2014-100202"/>
        <s v="CA-2014-131016"/>
        <s v="US-2011-112914"/>
        <s v="CA-2013-124149"/>
        <s v="CA-2011-148915"/>
        <s v="CA-2014-134649"/>
        <s v="CA-2014-110842"/>
        <s v="CA-2013-147368"/>
        <s v="US-2012-104185"/>
        <s v="US-2011-125521"/>
        <s v="US-2014-135062"/>
        <s v="CA-2014-135650"/>
        <s v="CA-2014-112865"/>
        <s v="US-2013-162852"/>
        <s v="CA-2014-138163"/>
        <s v="CA-2014-152093"/>
        <s v="CA-2014-157854"/>
        <s v="CA-2013-123617"/>
        <s v="US-2013-128293"/>
        <s v="CA-2014-107342"/>
        <s v="CA-2013-136371"/>
        <s v="CA-2014-137344"/>
        <s v="CA-2014-169810"/>
        <s v="CA-2013-128594"/>
        <s v="CA-2013-154690"/>
        <s v="CA-2014-138975"/>
        <s v="CA-2014-106537"/>
        <s v="US-2014-103828"/>
        <s v="CA-2013-115588"/>
        <s v="CA-2014-143861"/>
        <s v="CA-2011-148040"/>
        <s v="CA-2014-135167"/>
        <s v="CA-2014-137022"/>
        <s v="US-2014-102638"/>
        <s v="US-2013-167339"/>
        <s v="CA-2013-152072"/>
        <s v="CA-2013-102932"/>
        <s v="CA-2011-165540"/>
        <s v="CA-2013-130799"/>
        <s v="CA-2013-164483"/>
        <s v="US-2013-159856"/>
        <s v="CA-2014-102099"/>
        <s v="CA-2014-164049"/>
        <s v="CA-2011-142727"/>
        <s v="CA-2014-139913"/>
        <s v="CA-2011-169033"/>
        <s v="US-2013-164630"/>
        <s v="US-2012-114839"/>
        <s v="CA-2012-166464"/>
        <s v="CA-2014-124898"/>
        <s v="CA-2013-164035"/>
        <s v="CA-2013-153577"/>
        <s v="CA-2011-127586"/>
        <s v="CA-2014-121615"/>
        <s v="CA-2014-166415"/>
        <s v="CA-2012-118444"/>
        <s v="CA-2011-113929"/>
        <s v="CA-2012-134747"/>
        <s v="CA-2014-155047"/>
        <s v="CA-2013-160129"/>
        <s v="CA-2014-164329"/>
        <s v="US-2012-141453"/>
        <s v="CA-2011-156993"/>
        <s v="CA-2011-157721"/>
        <s v="CA-2014-128629"/>
        <s v="CA-2014-158106"/>
        <s v="US-2014-120390"/>
        <s v="CA-2014-143434"/>
        <s v="CA-2012-168564"/>
        <s v="US-2013-169040"/>
        <s v="CA-2014-155880"/>
        <s v="CA-2014-126242"/>
        <s v="CA-2013-166443"/>
        <s v="CA-2014-169859"/>
        <s v="CA-2014-134915"/>
        <s v="CA-2013-153353"/>
        <s v="CA-2014-123638"/>
        <s v="CA-2014-168900"/>
        <s v="CA-2012-158456"/>
        <s v="CA-2014-143665"/>
        <s v="CA-2014-137428"/>
        <s v="CA-2011-162866"/>
        <s v="CA-2014-167941"/>
        <s v="CA-2014-111808"/>
        <s v="CA-2012-137512"/>
        <s v="CA-2014-139773"/>
        <s v="CA-2014-134607"/>
        <s v="CA-2011-109232"/>
        <s v="CA-2012-139850"/>
        <s v="CA-2011-131310"/>
        <s v="US-2011-112872"/>
        <s v="CA-2013-139269"/>
        <s v="CA-2013-139010"/>
        <s v="CA-2013-134376"/>
        <s v="CA-2014-147291"/>
        <s v="CA-2013-112893"/>
        <s v="US-2011-150532"/>
        <s v="CA-2011-138317"/>
        <s v="CA-2012-130610"/>
        <s v="CA-2014-104381"/>
        <s v="CA-2013-131499"/>
        <s v="CA-2011-148761"/>
        <s v="CA-2014-116519"/>
        <s v="CA-2011-130729"/>
        <s v="CA-2013-124772"/>
        <s v="CA-2013-115525"/>
        <s v="CA-2014-134845"/>
        <s v="US-2012-138919"/>
        <s v="US-2013-160528"/>
        <s v="CA-2012-123568"/>
        <s v="CA-2014-124674"/>
        <s v="CA-2012-164441"/>
        <s v="CA-2014-169054"/>
        <s v="CA-2011-106719"/>
        <s v="CA-2014-116855"/>
        <s v="US-2013-164189"/>
        <s v="CA-2012-168480"/>
        <s v="US-2013-114293"/>
        <s v="CA-2014-134173"/>
        <s v="US-2012-123960"/>
        <s v="CA-2014-101749"/>
        <s v="US-2013-147991"/>
        <s v="CA-2014-149559"/>
        <s v="CA-2012-135174"/>
        <s v="CA-2014-125290"/>
        <s v="CA-2011-137351"/>
        <s v="CA-2014-121419"/>
        <s v="US-2014-148054"/>
        <s v="CA-2013-128517"/>
        <s v="US-2012-100377"/>
        <s v="CA-2014-131492"/>
        <s v="CA-2013-144554"/>
        <s v="CA-2014-127621"/>
        <s v="CA-2012-145184"/>
        <s v="CA-2014-106859"/>
        <s v="US-2014-120089"/>
        <s v="CA-2011-119375"/>
        <s v="CA-2013-125206"/>
        <s v="CA-2012-126137"/>
        <s v="CA-2011-143903"/>
        <s v="CA-2011-104780"/>
        <s v="CA-2014-101182"/>
        <s v="US-2014-132297"/>
        <s v="CA-2011-100328"/>
        <s v="CA-2014-118773"/>
        <s v="US-2014-159205"/>
        <s v="CA-2013-112123"/>
        <s v="CA-2012-114468"/>
        <s v="CA-2014-135692"/>
        <s v="CA-2014-131233"/>
        <s v="CA-2014-119578"/>
        <s v="CA-2013-124562"/>
        <s v="US-2014-140074"/>
        <s v="CA-2013-103037"/>
        <s v="CA-2014-127460"/>
        <s v="CA-2013-121671"/>
        <s v="CA-2013-150350"/>
        <s v="CA-2012-121720"/>
        <s v="CA-2014-149895"/>
        <s v="CA-2014-147564"/>
        <s v="CA-2011-136399"/>
        <s v="CA-2011-107916"/>
        <s v="CA-2014-164168"/>
        <s v="CA-2012-112557"/>
        <s v="US-2011-122959"/>
        <s v="CA-2014-162572"/>
        <s v="US-2013-148110"/>
        <s v="CA-2014-131828"/>
        <s v="CA-2011-109218"/>
        <s v="CA-2013-120558"/>
        <s v="US-2011-109036"/>
        <s v="CA-2012-147830"/>
        <s v="CA-2014-150497"/>
        <s v="CA-2011-128986"/>
        <s v="CA-2012-139584"/>
        <s v="US-2013-162677"/>
        <s v="US-2011-150924"/>
        <s v="CA-2011-153969"/>
        <s v="CA-2013-146682"/>
        <s v="CA-2013-138695"/>
        <s v="CA-2014-107461"/>
        <s v="US-2013-133879"/>
        <s v="CA-2014-157483"/>
        <s v="US-2014-132059"/>
        <s v="CA-2014-122280"/>
        <s v="CA-2014-105235"/>
        <s v="CA-2014-152912"/>
        <s v="CA-2011-123498"/>
        <s v="CA-2014-159352"/>
        <s v="US-2014-146416"/>
        <s v="US-2012-163783"/>
        <s v="CA-2014-123981"/>
        <s v="CA-2014-158953"/>
        <s v="CA-2011-165428"/>
        <s v="CA-2013-169026"/>
        <s v="CA-2014-109750"/>
        <s v="CA-2012-149384"/>
        <s v="CA-2011-131527"/>
        <s v="CA-2014-164000"/>
        <s v="CA-2011-164224"/>
        <s v="CA-2011-158372"/>
        <s v="CA-2013-108882"/>
        <s v="US-2014-108245"/>
        <s v="CA-2011-142314"/>
        <s v="CA-2013-132409"/>
        <s v="CA-2014-150189"/>
        <s v="CA-2011-114433"/>
        <s v="CA-2014-104640"/>
        <s v="US-2012-137008"/>
        <s v="CA-2011-108189"/>
        <s v="CA-2011-154641"/>
        <s v="CA-2014-131625"/>
        <s v="US-2014-156356"/>
        <s v="CA-2013-138933"/>
        <s v="CA-2013-140746"/>
        <s v="CA-2013-146836"/>
        <s v="US-2013-127971"/>
        <s v="US-2013-140809"/>
        <s v="CA-2014-114524"/>
        <s v="CA-2014-113355"/>
        <s v="US-2014-140907"/>
        <s v="CA-2013-159730"/>
        <s v="CA-2013-157868"/>
        <s v="CA-2014-119389"/>
        <s v="CA-2014-110373"/>
        <s v="CA-2013-155474"/>
        <s v="CA-2012-155453"/>
        <s v="US-2013-161844"/>
        <s v="US-2013-162103"/>
        <s v="CA-2011-151554"/>
        <s v="CA-2011-140662"/>
        <s v="CA-2013-122518"/>
        <s v="US-2011-126571"/>
        <s v="CA-2011-143840"/>
        <s v="CA-2011-115980"/>
        <s v="CA-2012-155145"/>
        <s v="CA-2012-146038"/>
        <s v="CA-2014-133865"/>
        <s v="CA-2014-116358"/>
        <s v="CA-2011-102988"/>
        <s v="US-2011-117170"/>
        <s v="CA-2011-159478"/>
        <s v="CA-2011-103702"/>
        <s v="CA-2014-150525"/>
        <s v="CA-2012-157770"/>
        <s v="CA-2013-167290"/>
        <s v="CA-2011-106264"/>
        <s v="CA-2011-138023"/>
        <s v="CA-2014-113418"/>
        <s v="US-2012-110569"/>
        <s v="CA-2014-136308"/>
        <s v="US-2011-159926"/>
        <s v="CA-2011-104738"/>
        <s v="CA-2012-144386"/>
        <s v="CA-2013-111416"/>
        <s v="CA-2013-162747"/>
        <s v="US-2011-133130"/>
        <s v="CA-2014-169978"/>
        <s v="CA-2014-161739"/>
        <s v="CA-2012-165057"/>
        <s v="CA-2011-134551"/>
        <s v="CA-2012-120810"/>
        <s v="CA-2011-165309"/>
        <s v="CA-2014-122595"/>
        <s v="US-2014-109253"/>
        <s v="CA-2013-145982"/>
        <s v="CA-2012-112011"/>
        <s v="CA-2014-154732"/>
        <s v="US-2013-157308"/>
        <s v="CA-2013-147536"/>
        <s v="US-2011-134733"/>
        <s v="US-2011-150434"/>
        <s v="CA-2014-100335"/>
        <s v="CA-2013-139234"/>
        <s v="US-2012-142020"/>
        <s v="CA-2012-139962"/>
        <s v="CA-2013-130050"/>
        <s v="CA-2011-115161"/>
        <s v="CA-2011-165379"/>
        <s v="CA-2012-115511"/>
        <s v="CA-2013-134887"/>
        <s v="CA-2014-123778"/>
        <s v="CA-2012-161718"/>
        <s v="CA-2013-100671"/>
        <s v="CA-2014-142867"/>
        <s v="CA-2014-103156"/>
        <s v="US-2014-162208"/>
        <s v="CA-2012-130659"/>
        <s v="CA-2014-148404"/>
        <s v="CA-2014-101077"/>
        <s v="CA-2011-166471"/>
        <s v="CA-2011-105340"/>
        <s v="US-2014-131583"/>
        <s v="US-2014-148362"/>
        <s v="CA-2011-102274"/>
        <s v="CA-2012-129700"/>
        <s v="CA-2014-168739"/>
        <s v="CA-2012-152527"/>
        <s v="US-2011-150119"/>
        <s v="US-2014-150847"/>
        <s v="CA-2013-100244"/>
        <s v="CA-2013-116540"/>
        <s v="CA-2012-151841"/>
        <s v="CA-2012-150791"/>
        <s v="CA-2013-134803"/>
        <s v="CA-2012-153381"/>
        <s v="US-2014-111024"/>
        <s v="CA-2014-148264"/>
        <s v="CA-2014-131212"/>
        <s v="US-2012-100531"/>
        <s v="CA-2014-152583"/>
        <s v="CA-2012-144099"/>
        <s v="CA-2011-158337"/>
        <s v="CA-2014-168858"/>
        <s v="CA-2013-116344"/>
        <s v="CA-2012-131779"/>
        <s v="CA-2013-158869"/>
        <s v="CA-2014-102554"/>
        <s v="CA-2013-162614"/>
        <s v="CA-2011-168592"/>
        <s v="CA-2011-157609"/>
        <s v="CA-2012-153325"/>
        <s v="CA-2012-153626"/>
        <s v="CA-2013-166485"/>
        <s v="CA-2014-136448"/>
        <s v="CA-2014-114258"/>
        <s v="CA-2012-152611"/>
        <s v="CA-2013-165470"/>
        <s v="CA-2014-128699"/>
        <s v="US-2012-147242"/>
        <s v="CA-2013-146143"/>
        <s v="CA-2012-100888"/>
        <s v="US-2013-150035"/>
        <s v="CA-2014-122644"/>
        <s v="CA-2014-111815"/>
        <s v="CA-2013-144911"/>
        <s v="CA-2011-143385"/>
        <s v="CA-2013-131289"/>
        <s v="CA-2011-124023"/>
        <s v="CA-2011-124688"/>
        <s v="CA-2013-151169"/>
        <s v="US-2013-134761"/>
        <s v="CA-2014-120705"/>
        <s v="CA-2012-157322"/>
        <s v="CA-2014-142034"/>
        <s v="CA-2013-107328"/>
        <s v="CA-2013-108616"/>
        <s v="CA-2014-125115"/>
        <s v="CA-2013-150945"/>
        <s v="CA-2011-166863"/>
        <s v="CA-2014-140326"/>
        <s v="CA-2013-168536"/>
        <s v="US-2013-113649"/>
        <s v="CA-2012-124975"/>
        <s v="CA-2012-168767"/>
        <s v="CA-2013-114482"/>
        <s v="CA-2013-137673"/>
        <s v="CA-2013-132731"/>
        <s v="CA-2014-148922"/>
        <s v="CA-2013-130680"/>
        <s v="CA-2012-141145"/>
        <s v="US-2013-152835"/>
        <s v="CA-2013-155565"/>
        <s v="CA-2011-110849"/>
        <s v="CA-2013-145842"/>
        <s v="CA-2011-158771"/>
        <s v="CA-2013-157511"/>
        <s v="CA-2014-121216"/>
        <s v="CA-2014-155292"/>
        <s v="CA-2013-152555"/>
        <s v="CA-2014-107832"/>
        <s v="CA-2011-120838"/>
        <s v="CA-2014-118542"/>
        <s v="CA-2014-152737"/>
        <s v="CA-2014-109757"/>
        <s v="CA-2013-130029"/>
        <s v="CA-2014-103877"/>
        <s v="CA-2013-137176"/>
        <s v="CA-2014-168109"/>
        <s v="US-2014-126081"/>
        <s v="CA-2014-117023"/>
        <s v="CA-2012-143532"/>
        <s v="CA-2013-103163"/>
        <s v="CA-2013-104157"/>
        <s v="CA-2014-117807"/>
        <s v="CA-2012-121650"/>
        <s v="CA-2014-161823"/>
        <s v="CA-2014-121839"/>
        <s v="CA-2014-158729"/>
        <s v="CA-2014-146535"/>
        <s v="CA-2011-154186"/>
        <s v="CA-2013-108434"/>
        <s v="CA-2013-164154"/>
        <s v="CA-2014-148012"/>
        <s v="CA-2011-102869"/>
        <s v="CA-2014-138310"/>
        <s v="CA-2011-159835"/>
        <s v="CA-2014-112956"/>
        <s v="CA-2013-119683"/>
        <s v="CA-2011-163559"/>
        <s v="CA-2011-140228"/>
        <s v="US-2013-131674"/>
        <s v="CA-2012-110093"/>
        <s v="CA-2014-112529"/>
        <s v="CA-2013-154536"/>
        <s v="CA-2014-141929"/>
        <s v="CA-2013-109743"/>
        <s v="CA-2011-159184"/>
        <s v="CA-2014-113530"/>
        <s v="CA-2011-169726"/>
        <s v="CA-2014-155957"/>
        <s v="CA-2014-132178"/>
        <s v="CA-2013-145177"/>
        <s v="CA-2011-156594"/>
        <s v="CA-2011-146528"/>
        <s v="CA-2012-168459"/>
        <s v="CA-2014-109960"/>
        <s v="CA-2014-133004"/>
        <s v="CA-2014-168102"/>
        <s v="CA-2014-158036"/>
        <s v="CA-2012-128083"/>
        <s v="CA-2013-161676"/>
        <s v="CA-2013-155005"/>
        <s v="US-2014-129777"/>
        <s v="CA-2011-129364"/>
        <s v="CA-2013-104969"/>
        <s v="CA-2014-154109"/>
        <s v="CA-2012-156440"/>
        <s v="CA-2012-132626"/>
        <s v="CA-2013-102792"/>
        <s v="CA-2013-108567"/>
        <s v="CA-2014-140760"/>
        <s v="US-2012-131359"/>
        <s v="CA-2013-142097"/>
        <s v="CA-2012-151680"/>
        <s v="CA-2011-140039"/>
        <s v="CA-2014-160416"/>
        <s v="CA-2014-169411"/>
        <s v="CA-2013-126543"/>
        <s v="CA-2012-104941"/>
        <s v="CA-2014-160087"/>
        <s v="CA-2011-120544"/>
        <s v="CA-2014-113670"/>
        <s v="CA-2014-166198"/>
        <s v="CA-2011-135608"/>
        <s v="CA-2014-144568"/>
        <s v="CA-2013-142370"/>
        <s v="CA-2013-105900"/>
        <s v="CA-2013-151155"/>
        <s v="CA-2014-144036"/>
        <s v="US-2011-169789"/>
        <s v="CA-2014-127264"/>
        <s v="CA-2013-151512"/>
        <s v="CA-2013-165169"/>
        <s v="CA-2012-109575"/>
        <s v="CA-2014-168193"/>
        <s v="CA-2013-115476"/>
        <s v="CA-2013-133340"/>
        <s v="CA-2013-137848"/>
        <s v="CA-2011-113047"/>
        <s v="CA-2013-149979"/>
        <s v="CA-2014-161956"/>
        <s v="CA-2013-116799"/>
        <s v="CA-2013-111283"/>
        <s v="CA-2012-167745"/>
        <s v="CA-2014-104577"/>
        <s v="CA-2013-156251"/>
        <s v="CA-2014-125878"/>
        <s v="CA-2013-163153"/>
        <s v="CA-2012-103205"/>
        <s v="CA-2011-153913"/>
        <s v="CA-2013-155530"/>
        <s v="US-2013-101196"/>
        <s v="CA-2011-115357"/>
        <s v="US-2011-102715"/>
        <s v="CA-2012-107937"/>
        <s v="US-2014-148768"/>
        <s v="CA-2014-118521"/>
        <s v="CA-2011-149643"/>
        <s v="CA-2012-135314"/>
        <s v="CA-2014-165204"/>
        <s v="CA-2014-125752"/>
        <s v="CA-2014-112487"/>
        <s v="CA-2013-144218"/>
        <s v="CA-2013-169971"/>
        <s v="US-2013-133508"/>
        <s v="CA-2011-107139"/>
        <s v="CA-2012-111325"/>
        <s v="CA-2012-163762"/>
        <s v="US-2011-117163"/>
        <s v="CA-2014-121314"/>
        <s v="CA-2014-147760"/>
        <s v="CA-2013-156503"/>
        <s v="CA-2012-113628"/>
        <s v="CA-2014-147753"/>
        <s v="CA-2012-103961"/>
        <s v="CA-2013-152471"/>
        <s v="CA-2012-102582"/>
        <s v="CA-2014-141873"/>
        <s v="CA-2012-140984"/>
        <s v="CA-2011-132801"/>
        <s v="CA-2014-141733"/>
        <s v="US-2012-111927"/>
        <s v="CA-2011-105984"/>
        <s v="CA-2011-100363"/>
        <s v="CA-2011-126760"/>
        <s v="US-2011-109162"/>
        <s v="CA-2011-101931"/>
        <s v="CA-2014-129000"/>
        <s v="CA-2014-161053"/>
        <s v="CA-2012-142377"/>
        <s v="CA-2012-127593"/>
        <s v="CA-2014-130526"/>
        <s v="US-2014-131849"/>
        <s v="US-2014-105389"/>
        <s v="CA-2011-140816"/>
        <s v="CA-2014-154039"/>
        <s v="CA-2011-135755"/>
        <s v="CA-2014-123246"/>
        <s v="CA-2012-157133"/>
        <s v="CA-2011-124709"/>
        <s v="CA-2014-146360"/>
        <s v="CA-2012-132486"/>
        <s v="CA-2013-136231"/>
        <s v="CA-2013-140641"/>
        <s v="CA-2011-151001"/>
        <s v="CA-2012-129896"/>
        <s v="CA-2011-152849"/>
        <s v="US-2014-127341"/>
        <s v="CA-2013-167759"/>
        <s v="CA-2011-100895"/>
        <s v="US-2013-163881"/>
        <s v="US-2013-144547"/>
        <s v="US-2011-112200"/>
        <s v="CA-2014-110212"/>
        <s v="CA-2014-134285"/>
        <s v="CA-2014-102267"/>
        <s v="CA-2014-157980"/>
        <s v="CA-2012-121097"/>
        <s v="CA-2012-151043"/>
        <s v="US-2012-119312"/>
        <s v="CA-2012-167010"/>
        <s v="CA-2014-126788"/>
        <s v="CA-2014-148068"/>
        <s v="US-2014-142573"/>
        <s v="US-2012-148817"/>
        <s v="CA-2013-110044"/>
        <s v="CA-2014-146920"/>
        <s v="CA-2011-103940"/>
        <s v="CA-2013-162082"/>
        <s v="CA-2013-132094"/>
        <s v="CA-2014-123001"/>
        <s v="CA-2012-118955"/>
        <s v="US-2013-143448"/>
        <s v="CA-2014-117863"/>
        <s v="CA-2014-160458"/>
        <s v="US-2013-142685"/>
        <s v="CA-2013-133144"/>
        <s v="CA-2014-167871"/>
        <s v="CA-2013-119963"/>
        <s v="CA-2011-121167"/>
        <s v="US-2013-151862"/>
        <s v="CA-2014-152961"/>
        <s v="CA-2011-133228"/>
        <s v="CA-2013-114951"/>
        <s v="CA-2013-156573"/>
        <s v="CA-2012-113901"/>
        <s v="CA-2014-134838"/>
        <s v="CA-2013-120257"/>
        <s v="CA-2011-164910"/>
        <s v="CA-2013-149902"/>
        <s v="CA-2013-146010"/>
        <s v="US-2012-163685"/>
        <s v="CA-2011-135090"/>
        <s v="CA-2012-132374"/>
        <s v="CA-2013-167556"/>
        <s v="US-2013-116400"/>
        <s v="CA-2014-101308"/>
        <s v="CA-2011-114517"/>
        <s v="CA-2014-119564"/>
        <s v="CA-2013-135265"/>
        <s v="CA-2013-108735"/>
        <s v="CA-2014-112333"/>
        <s v="US-2013-159415"/>
        <s v="CA-2011-122588"/>
        <s v="CA-2011-137589"/>
        <s v="CA-2012-161998"/>
        <s v="CA-2012-105627"/>
        <s v="US-2012-149629"/>
        <s v="CA-2011-116834"/>
        <s v="CA-2013-145730"/>
        <s v="US-2012-168732"/>
        <s v="CA-2012-107468"/>
        <s v="CA-2014-144463"/>
        <s v="CA-2014-100811"/>
        <s v="CA-2012-153612"/>
        <s v="CA-2012-165624"/>
        <s v="CA-2011-154963"/>
        <s v="CA-2014-130764"/>
        <s v="CA-2014-139311"/>
        <s v="CA-2014-124296"/>
        <s v="CA-2013-169957"/>
        <s v="US-2013-108777"/>
        <s v="CA-2012-148859"/>
        <s v="CA-2011-110786"/>
        <s v="CA-2012-137750"/>
        <s v="CA-2012-136378"/>
        <s v="CA-2014-100356"/>
        <s v="US-2012-166520"/>
        <s v="CA-2014-136350"/>
        <s v="CA-2011-122931"/>
        <s v="CA-2011-163034"/>
        <s v="CA-2012-124058"/>
        <s v="CA-2013-129196"/>
        <s v="US-2012-138716"/>
        <s v="US-2013-122182"/>
        <s v="US-2011-130358"/>
        <s v="CA-2011-102673"/>
        <s v="CA-2013-145303"/>
        <s v="CA-2012-156104"/>
        <s v="US-2012-164308"/>
        <s v="CA-2014-108112"/>
        <s v="CA-2012-100685"/>
        <s v="CA-2012-165414"/>
        <s v="CA-2013-140417"/>
        <s v="US-2014-151316"/>
        <s v="CA-2014-163692"/>
        <s v="CA-2013-111913"/>
        <s v="US-2011-156559"/>
        <s v="CA-2013-161473"/>
        <s v="CA-2014-166576"/>
        <s v="CA-2012-102491"/>
        <s v="CA-2011-116904"/>
        <s v="US-2014-102288"/>
        <s v="CA-2014-137456"/>
        <s v="US-2014-155999"/>
        <s v="US-2013-148334"/>
        <s v="CA-2012-105599"/>
        <s v="CA-2012-153717"/>
        <s v="CA-2012-116687"/>
        <s v="CA-2013-163573"/>
        <s v="CA-2012-153416"/>
        <s v="CA-2014-117394"/>
        <s v="CA-2014-133823"/>
        <s v="CA-2011-127523"/>
        <s v="CA-2014-123239"/>
        <s v="CA-2014-156769"/>
        <s v="CA-2011-127299"/>
        <s v="CA-2012-121272"/>
        <s v="CA-2011-115336"/>
        <s v="CA-2012-111703"/>
        <s v="CA-2011-128839"/>
        <s v="CA-2014-105914"/>
        <s v="CA-2014-110926"/>
        <s v="CA-2013-117226"/>
        <s v="CA-2014-127313"/>
        <s v="CA-2013-136287"/>
        <s v="US-2011-107699"/>
        <s v="CA-2014-112725"/>
        <s v="CA-2012-136196"/>
        <s v="CA-2014-106068"/>
        <s v="CA-2014-100160"/>
        <s v="CA-2013-139689"/>
        <s v="CA-2012-101091"/>
        <s v="CA-2011-126907"/>
        <s v="US-2013-164588"/>
        <s v="CA-2014-115546"/>
        <s v="CA-2012-163587"/>
        <s v="US-2014-106131"/>
        <s v="CA-2012-160213"/>
        <s v="CA-2011-157924"/>
        <s v="CA-2012-100216"/>
        <s v="CA-2014-100601"/>
        <s v="CA-2013-152163"/>
        <s v="CA-2012-154340"/>
        <s v="CA-2011-128846"/>
        <s v="CA-2013-148593"/>
        <s v="US-2014-119039"/>
        <s v="CA-2014-128426"/>
        <s v="US-2014-136868"/>
        <s v="CA-2013-143749"/>
        <s v="CA-2013-111493"/>
        <s v="CA-2014-112536"/>
        <s v="CA-2013-157714"/>
        <s v="CA-2014-166709"/>
        <s v="CA-2012-129392"/>
        <s v="CA-2012-150875"/>
        <s v="CA-2012-154200"/>
        <s v="CA-2013-124233"/>
        <s v="US-2012-134271"/>
        <s v="US-2013-161683"/>
        <s v="CA-2012-143105"/>
        <s v="CA-2011-145387"/>
        <s v="CA-2014-109715"/>
        <s v="CA-2011-166457"/>
        <s v="CA-2013-164637"/>
        <s v="CA-2011-103590"/>
        <s v="CA-2012-111234"/>
        <s v="CA-2014-149881"/>
        <s v="CA-2014-134565"/>
        <s v="CA-2013-108644"/>
        <s v="US-2011-102631"/>
        <s v="CA-2014-120327"/>
        <s v="CA-2012-154970"/>
        <s v="CA-2013-113803"/>
        <s v="CA-2014-100223"/>
        <s v="CA-2011-168823"/>
        <s v="CA-2013-162404"/>
        <s v="CA-2014-104024"/>
        <s v="CA-2014-147144"/>
        <s v="CA-2014-158673"/>
        <s v="CA-2011-133704"/>
        <s v="CA-2013-159142"/>
        <s v="CA-2011-138436"/>
        <s v="CA-2014-117702"/>
        <s v="CA-2013-157336"/>
        <s v="CA-2011-168130"/>
        <s v="CA-2012-155068"/>
        <s v="CA-2014-163160"/>
        <s v="CA-2012-101924"/>
        <s v="CA-2013-124793"/>
        <s v="CA-2014-118367"/>
        <s v="CA-2014-164819"/>
        <s v="CA-2014-158344"/>
        <s v="CA-2014-123351"/>
        <s v="CA-2014-110429"/>
        <s v="US-2013-131611"/>
        <s v="US-2014-124821"/>
        <s v="CA-2012-166975"/>
        <s v="CA-2013-123806"/>
        <s v="US-2014-158505"/>
        <s v="CA-2012-142692"/>
        <s v="CA-2012-123456"/>
        <s v="CA-2014-151358"/>
        <s v="US-2013-107440"/>
        <s v="CA-2011-166989"/>
        <s v="CA-2011-103100"/>
        <s v="CA-2012-105690"/>
        <s v="CA-2014-127516"/>
        <s v="US-2012-117184"/>
        <s v="CA-2014-102407"/>
        <s v="CA-2014-130967"/>
        <s v="CA-2014-101581"/>
        <s v="CA-2014-169124"/>
        <s v="CA-2014-117261"/>
        <s v="CA-2014-129021"/>
        <s v="CA-2011-123253"/>
        <s v="CA-2013-121601"/>
        <s v="CA-2011-162278"/>
        <s v="CA-2013-161095"/>
        <s v="CA-2011-125829"/>
        <s v="CA-2011-123127"/>
        <s v="CA-2012-115945"/>
        <s v="CA-2012-136735"/>
        <s v="US-2014-136189"/>
        <s v="CA-2011-152345"/>
        <s v="US-2012-147662"/>
        <s v="CA-2013-153346"/>
        <s v="CA-2014-118360"/>
        <s v="CA-2014-149853"/>
        <s v="CA-2014-107909"/>
        <s v="CA-2012-112375"/>
        <s v="CA-2012-154795"/>
        <s v="CA-2012-125234"/>
        <s v="CA-2014-133501"/>
        <s v="US-2011-129609"/>
        <s v="CA-2014-130309"/>
        <s v="CA-2014-105410"/>
        <s v="CA-2013-120355"/>
        <s v="CA-2014-169894"/>
        <s v="US-2014-100482"/>
        <s v="CA-2014-107748"/>
        <s v="CA-2014-153654"/>
        <s v="CA-2012-155600"/>
        <s v="CA-2014-162565"/>
        <s v="CA-2013-127642"/>
        <s v="US-2014-163195"/>
        <s v="CA-2014-111332"/>
        <s v="CA-2014-117044"/>
        <s v="US-2013-165078"/>
        <s v="US-2014-169320"/>
        <s v="CA-2013-158575"/>
        <s v="CA-2011-166954"/>
        <s v="CA-2012-140830"/>
        <s v="CA-2012-152891"/>
        <s v="US-2012-122784"/>
        <s v="CA-2013-156811"/>
        <s v="CA-2014-111556"/>
        <s v="CA-2013-108868"/>
        <s v="CA-2011-142965"/>
        <s v="CA-2013-148740"/>
        <s v="US-2011-138758"/>
        <s v="CA-2013-131737"/>
        <s v="CA-2013-114538"/>
        <s v="CA-2011-127936"/>
        <s v="CA-2012-164336"/>
        <s v="CA-2013-100041"/>
        <s v="US-2011-154879"/>
        <s v="CA-2011-130624"/>
        <s v="CA-2014-132339"/>
        <s v="CA-2011-153983"/>
        <s v="CA-2014-112900"/>
        <s v="CA-2011-160157"/>
        <s v="CA-2011-139633"/>
        <s v="CA-2012-163090"/>
        <s v="CA-2011-117016"/>
        <s v="CA-2014-159464"/>
        <s v="US-2014-103226"/>
        <s v="CA-2014-119452"/>
        <s v="CA-2014-147725"/>
        <s v="CA-2013-168893"/>
        <s v="CA-2013-163398"/>
        <s v="CA-2013-162726"/>
        <s v="US-2013-111290"/>
        <s v="US-2011-147704"/>
        <s v="CA-2012-121965"/>
        <s v="CA-2013-147137"/>
        <s v="US-2012-146745"/>
        <s v="CA-2014-115175"/>
        <s v="CA-2014-105851"/>
        <s v="US-2014-125717"/>
        <s v="CA-2012-163895"/>
        <s v="CA-2014-168641"/>
        <s v="CA-2014-156895"/>
        <s v="CA-2014-121300"/>
        <s v="CA-2014-130211"/>
        <s v="CA-2011-147235"/>
        <s v="CA-2013-109365"/>
        <s v="CA-2012-162621"/>
        <s v="CA-2014-105921"/>
        <s v="CA-2011-150798"/>
        <s v="CA-2014-112753"/>
        <s v="CA-2014-155075"/>
        <s v="CA-2011-103401"/>
        <s v="CA-2013-124814"/>
        <s v="CA-2011-116757"/>
        <s v="US-2011-138247"/>
        <s v="CA-2014-167003"/>
        <s v="CA-2013-119935"/>
        <s v="CA-2013-118969"/>
        <s v="CA-2013-145240"/>
        <s v="CA-2013-120873"/>
        <s v="US-2014-111920"/>
        <s v="US-2013-128678"/>
        <s v="CA-2013-101385"/>
        <s v="CA-2014-107167"/>
        <s v="CA-2011-109491"/>
        <s v="CA-2014-105445"/>
        <s v="CA-2011-107454"/>
        <s v="US-2014-105046"/>
        <s v="CA-2014-152856"/>
        <s v="CA-2013-134691"/>
        <s v="CA-2013-118759"/>
        <s v="CA-2011-140403"/>
        <s v="CA-2012-163104"/>
        <s v="CA-2014-138464"/>
        <s v="CA-2012-104129"/>
        <s v="US-2014-132206"/>
        <s v="CA-2014-113474"/>
        <s v="CA-2012-126557"/>
        <s v="US-2014-107636"/>
        <s v="US-2011-165862"/>
        <s v="US-2011-106334"/>
        <s v="CA-2013-101448"/>
        <s v="CA-2012-130218"/>
        <s v="US-2014-117331"/>
        <s v="CA-2011-127383"/>
        <s v="CA-2011-110219"/>
        <s v="CA-2012-118871"/>
        <s v="CA-2014-129490"/>
        <s v="CA-2011-101175"/>
        <s v="US-2014-149510"/>
        <s v="CA-2012-111990"/>
        <s v="CA-2011-169460"/>
        <s v="US-2012-152128"/>
        <s v="CA-2014-126662"/>
        <s v="CA-2013-139395"/>
        <s v="US-2011-121734"/>
        <s v="CA-2012-110947"/>
        <s v="US-2011-150126"/>
        <s v="CA-2012-164427"/>
        <s v="CA-2013-120250"/>
        <s v="CA-2013-121993"/>
        <s v="US-2013-100405"/>
        <s v="US-2014-163790"/>
        <s v="CA-2013-129868"/>
        <s v="CA-2013-140564"/>
        <s v="US-2014-169502"/>
        <s v="CA-2012-146948"/>
        <s v="US-2012-113327"/>
        <s v="CA-2012-135020"/>
        <s v="US-2014-141852"/>
        <s v="CA-2013-109407"/>
        <s v="US-2014-165953"/>
        <s v="CA-2013-144540"/>
        <s v="CA-2012-159863"/>
        <s v="CA-2012-117800"/>
        <s v="CA-2014-145219"/>
        <s v="CA-2012-161214"/>
        <s v="CA-2014-147228"/>
        <s v="CA-2013-101336"/>
        <s v="US-2012-126235"/>
        <s v="CA-2014-168396"/>
        <s v="CA-2012-130456"/>
        <s v="CA-2014-116288"/>
        <s v="CA-2014-168228"/>
        <s v="CA-2013-102162"/>
        <s v="CA-2014-130141"/>
        <s v="CA-2012-147501"/>
        <s v="CA-2013-143910"/>
        <s v="CA-2011-146885"/>
        <s v="CA-2013-139556"/>
        <s v="CA-2014-129357"/>
        <s v="CA-2014-150987"/>
        <s v="CA-2014-132647"/>
        <s v="CA-2014-159107"/>
        <s v="CA-2011-160738"/>
        <s v="CA-2012-112130"/>
        <s v="CA-2013-111409"/>
        <s v="CA-2013-116232"/>
        <s v="CA-2013-116547"/>
        <s v="US-2014-133200"/>
        <s v="CA-2013-133550"/>
        <s v="CA-2014-139416"/>
        <s v="CA-2011-114510"/>
        <s v="CA-2013-169215"/>
        <s v="CA-2013-127698"/>
        <s v="CA-2013-159912"/>
        <s v="CA-2013-101987"/>
        <s v="US-2014-154851"/>
        <s v="CA-2011-138681"/>
        <s v="US-2012-138121"/>
        <s v="CA-2014-140298"/>
        <s v="CA-2013-166240"/>
        <s v="CA-2013-158435"/>
        <s v="CA-2014-138149"/>
        <s v="CA-2011-112403"/>
        <s v="CA-2011-108273"/>
        <s v="CA-2014-121643"/>
        <s v="US-2012-122910"/>
        <s v="CA-2014-143126"/>
        <s v="CA-2012-129042"/>
        <s v="CA-2012-109736"/>
        <s v="CA-2012-142601"/>
        <s v="CA-2011-106229"/>
        <s v="US-2014-135230"/>
        <s v="CA-2013-159653"/>
        <s v="CA-2013-131968"/>
        <s v="CA-2011-119151"/>
        <s v="CA-2011-123323"/>
        <s v="CA-2013-124681"/>
        <s v="US-2012-103996"/>
        <s v="CA-2013-120530"/>
        <s v="CA-2012-155054"/>
        <s v="CA-2012-105725"/>
        <s v="CA-2014-164364"/>
        <s v="CA-2014-168123"/>
        <s v="CA-2013-120005"/>
        <s v="CA-2013-123526"/>
        <s v="CA-2013-127649"/>
        <s v="CA-2013-159989"/>
        <s v="CA-2014-103499"/>
        <s v="US-2012-167220"/>
        <s v="CA-2014-126354"/>
        <s v="CA-2014-169817"/>
        <s v="US-2014-144582"/>
        <s v="CA-2011-121573"/>
        <s v="CA-2013-117660"/>
        <s v="CA-2011-112851"/>
        <s v="CA-2014-123701"/>
        <s v="CA-2012-118227"/>
        <s v="CA-2012-123155"/>
        <s v="CA-2014-158883"/>
        <s v="US-2013-114888"/>
        <s v="US-2011-167262"/>
        <s v="CA-2014-119746"/>
        <s v="CA-2014-108091"/>
        <s v="CA-2013-101630"/>
        <s v="CA-2014-132346"/>
        <s v="CA-2011-150301"/>
        <s v="CA-2011-159310"/>
        <s v="US-2014-147984"/>
        <s v="CA-2012-104346"/>
        <s v="US-2012-141684"/>
        <s v="CA-2012-144722"/>
        <s v="CA-2012-120516"/>
        <s v="US-2013-148901"/>
        <s v="CA-2014-136364"/>
        <s v="CA-2012-137708"/>
        <s v="CA-2011-149055"/>
        <s v="CA-2012-151589"/>
        <s v="CA-2013-121370"/>
        <s v="CA-2013-111696"/>
        <s v="CA-2011-139598"/>
        <s v="CA-2014-117436"/>
        <s v="CA-2012-140025"/>
        <s v="CA-2013-134222"/>
        <s v="CA-2013-140018"/>
        <s v="US-2014-136707"/>
        <s v="CA-2011-152562"/>
        <s v="CA-2013-152408"/>
        <s v="CA-2011-120278"/>
        <s v="CA-2014-167661"/>
        <s v="CA-2014-106831"/>
        <s v="CA-2014-154123"/>
        <s v="CA-2013-136049"/>
        <s v="CA-2014-118402"/>
        <s v="US-2013-139388"/>
        <s v="US-2011-128685"/>
        <s v="CA-2012-124044"/>
        <s v="CA-2011-164469"/>
        <s v="CA-2011-107818"/>
        <s v="CA-2011-113320"/>
        <s v="CA-2012-137526"/>
        <s v="CA-2014-136063"/>
        <s v="CA-2013-101546"/>
        <s v="CA-2011-138940"/>
        <s v="CA-2013-125164"/>
        <s v="CA-2014-163531"/>
        <s v="CA-2014-122490"/>
        <s v="CA-2014-131366"/>
        <s v="CA-2014-164042"/>
        <s v="CA-2011-132864"/>
        <s v="US-2011-155817"/>
        <s v="US-2013-131891"/>
        <s v="CA-2014-143567"/>
        <s v="CA-2014-104080"/>
        <s v="CA-2011-151379"/>
        <s v="CA-2013-163167"/>
        <s v="CA-2013-135776"/>
        <s v="US-2011-122021"/>
        <s v="CA-2013-130484"/>
        <s v="CA-2014-120936"/>
        <s v="CA-2014-110884"/>
        <s v="US-2011-161613"/>
        <s v="US-2011-146353"/>
        <s v="CA-2011-133809"/>
        <s v="CA-2014-127306"/>
        <s v="CA-2012-161830"/>
        <s v="CA-2014-163125"/>
        <s v="CA-2013-160304"/>
        <s v="CA-2014-101728"/>
        <s v="CA-2014-114055"/>
        <s v="CA-2014-126438"/>
        <s v="CA-2014-117653"/>
        <s v="CA-2014-143245"/>
        <s v="US-2011-138828"/>
        <s v="CA-2014-143651"/>
        <s v="CA-2012-106978"/>
        <s v="CA-2012-155124"/>
        <s v="CA-2014-150931"/>
        <s v="CA-2011-157147"/>
        <s v="CA-2012-156482"/>
        <s v="CA-2014-106782"/>
        <s v="CA-2013-151372"/>
        <s v="CA-2011-102085"/>
        <s v="CA-2014-107125"/>
        <s v="CA-2013-125815"/>
        <s v="CA-2012-144190"/>
        <s v="CA-2014-117926"/>
        <s v="CA-2012-153906"/>
        <s v="CA-2011-160262"/>
        <s v="CA-2012-127607"/>
        <s v="CA-2013-166226"/>
        <s v="CA-2011-156587"/>
        <s v="CA-2013-141180"/>
        <s v="CA-2012-109708"/>
        <s v="CA-2012-122406"/>
        <s v="US-2013-153815"/>
        <s v="CA-2013-164896"/>
        <s v="CA-2012-142202"/>
        <s v="CA-2012-165050"/>
        <s v="US-2013-131114"/>
        <s v="CA-2011-160066"/>
        <s v="CA-2013-109925"/>
        <s v="CA-2012-160696"/>
        <s v="CA-2011-125171"/>
        <s v="CA-2013-149279"/>
        <s v="CA-2014-107321"/>
        <s v="US-2014-122714"/>
        <s v="CA-2012-153038"/>
        <s v="CA-2011-132227"/>
        <s v="CA-2014-155824"/>
        <s v="CA-2013-129238"/>
        <s v="CA-2014-159688"/>
        <s v="CA-2013-136126"/>
        <s v="CA-2013-155033"/>
        <s v="CA-2011-156006"/>
        <s v="CA-2012-158659"/>
        <s v="CA-2012-169796"/>
        <s v="CA-2012-102876"/>
        <s v="US-2014-139647"/>
        <s v="US-2014-160465"/>
        <s v="CA-2011-153850"/>
        <s v="CA-2011-127558"/>
        <s v="CA-2014-136511"/>
        <s v="CA-2013-133795"/>
        <s v="US-2014-130953"/>
        <s v="CA-2011-151792"/>
        <s v="CA-2014-139304"/>
        <s v="CA-2013-155166"/>
        <s v="CA-2012-103954"/>
        <s v="CA-2011-169803"/>
        <s v="CA-2014-141719"/>
        <s v="CA-2012-136469"/>
        <s v="CA-2013-158694"/>
        <s v="US-2011-104759"/>
        <s v="CA-2012-150511"/>
        <s v="CA-2012-134922"/>
        <s v="US-2014-120607"/>
        <s v="CA-2012-141243"/>
        <s v="CA-2012-162166"/>
        <s v="CA-2013-120796"/>
        <s v="CA-2013-109722"/>
        <s v="CA-2012-136798"/>
        <s v="CA-2014-122196"/>
        <s v="CA-2014-142090"/>
        <s v="CA-2014-160934"/>
        <s v="CA-2011-124478"/>
        <s v="CA-2012-145485"/>
        <s v="CA-2014-151071"/>
        <s v="CA-2011-134572"/>
        <s v="CA-2014-143217"/>
        <s v="US-2014-133312"/>
        <s v="US-2012-137533"/>
        <s v="CA-2013-155138"/>
        <s v="CA-2013-108350"/>
        <s v="CA-2012-144302"/>
        <s v="CA-2012-109001"/>
        <s v="CA-2014-132738"/>
        <s v="CA-2014-156720"/>
        <s v="CA-2012-119102"/>
        <s v="US-2011-140452"/>
        <s v="CA-2012-141936"/>
        <s v="CA-2011-158442"/>
        <s v="CA-2012-167374"/>
        <s v="CA-2011-116568"/>
        <s v="CA-2012-147102"/>
        <s v="CA-2014-132213"/>
        <s v="CA-2011-138450"/>
        <s v="CA-2012-153073"/>
        <s v="CA-2013-147970"/>
        <s v="CA-2013-150658"/>
        <s v="CA-2014-125640"/>
        <s v="CA-2014-154137"/>
        <s v="CA-2012-127173"/>
        <s v="CA-2011-149538"/>
        <s v="CA-2011-160766"/>
        <s v="CA-2014-146626"/>
        <s v="CA-2012-123330"/>
        <s v="CA-2014-155607"/>
        <s v="CA-2013-151323"/>
        <s v="CA-2012-146696"/>
        <s v="CA-2013-128972"/>
        <s v="CA-2014-128335"/>
        <s v="CA-2012-154886"/>
        <s v="CA-2013-111213"/>
        <s v="CA-2014-161333"/>
        <s v="CA-2014-128734"/>
        <s v="CA-2011-141796"/>
        <s v="CA-2014-125101"/>
        <s v="CA-2014-169929"/>
        <s v="US-2011-121566"/>
        <s v="US-2012-124219"/>
        <s v="CA-2014-163006"/>
        <s v="CA-2012-156146"/>
        <s v="CA-2011-111192"/>
        <s v="CA-2013-115378"/>
        <s v="CA-2012-161627"/>
        <s v="CA-2011-121006"/>
        <s v="CA-2013-122903"/>
        <s v="CA-2012-107741"/>
        <s v="CA-2014-106432"/>
        <s v="CA-2013-148908"/>
        <s v="CA-2013-123015"/>
        <s v="US-2012-120502"/>
        <s v="CA-2014-108749"/>
        <s v="CA-2014-163335"/>
        <s v="CA-2012-134719"/>
        <s v="US-2012-154389"/>
        <s v="CA-2012-115567"/>
        <s v="US-2014-136679"/>
        <s v="US-2014-141943"/>
        <s v="CA-2011-101560"/>
        <s v="CA-2011-159709"/>
        <s v="CA-2013-103982"/>
        <s v="CA-2012-142454"/>
        <s v="CA-2012-102015"/>
        <s v="CA-2012-156755"/>
        <s v="CA-2012-130876"/>
        <s v="CA-2013-145898"/>
        <s v="US-2014-159562"/>
        <s v="CA-2014-134635"/>
        <s v="CA-2014-167080"/>
        <s v="CA-2014-145653"/>
        <s v="CA-2011-140487"/>
        <s v="CA-2014-117401"/>
        <s v="US-2014-109582"/>
        <s v="CA-2013-119865"/>
        <s v="US-2011-147648"/>
        <s v="CA-2014-124436"/>
        <s v="CA-2011-115084"/>
        <s v="CA-2014-131037"/>
        <s v="CA-2013-111143"/>
        <s v="CA-2011-166744"/>
        <s v="CA-2013-116561"/>
        <s v="CA-2013-110730"/>
        <s v="CA-2014-146367"/>
        <s v="CA-2013-149454"/>
        <s v="CA-2013-156265"/>
        <s v="US-2012-168914"/>
        <s v="US-2014-110989"/>
        <s v="CA-2012-106215"/>
        <s v="US-2013-169369"/>
        <s v="CA-2012-132318"/>
        <s v="US-2011-131982"/>
        <s v="CA-2012-125185"/>
        <s v="CA-2013-130078"/>
        <s v="US-2014-114034"/>
        <s v="US-2014-115595"/>
        <s v="CA-2014-158722"/>
        <s v="CA-2011-105165"/>
        <s v="CA-2014-147452"/>
        <s v="US-2014-114657"/>
        <s v="CA-2014-144484"/>
        <s v="CA-2014-125913"/>
        <s v="US-2013-158309"/>
        <s v="CA-2012-162887"/>
        <s v="CA-2014-147333"/>
        <s v="CA-2011-113859"/>
        <s v="CA-2011-159681"/>
        <s v="US-2014-104094"/>
        <s v="CA-2014-152709"/>
        <s v="CA-2012-105158"/>
        <s v="CA-2011-133424"/>
        <s v="CA-2014-105991"/>
        <s v="US-2014-136784"/>
        <s v="CA-2011-146283"/>
        <s v="CA-2014-151218"/>
        <s v="CA-2012-111073"/>
        <s v="CA-2014-144883"/>
        <s v="CA-2014-142174"/>
        <s v="CA-2014-108791"/>
        <s v="CA-2013-106656"/>
        <s v="CA-2013-113831"/>
        <s v="US-2011-139500"/>
        <s v="US-2011-166310"/>
        <s v="US-2013-168410"/>
        <s v="CA-2014-131254"/>
        <s v="CA-2013-123414"/>
        <s v="CA-2014-137876"/>
        <s v="CA-2013-154060"/>
        <s v="US-2014-162558"/>
        <s v="CA-2014-134439"/>
        <s v="CA-2012-119508"/>
        <s v="CA-2012-152681"/>
        <s v="CA-2011-130813"/>
        <s v="CA-2012-120320"/>
        <s v="CA-2013-111941"/>
        <s v="CA-2013-123120"/>
        <s v="CA-2011-103331"/>
        <s v="CA-2012-169278"/>
        <s v="CA-2014-111577"/>
        <s v="CA-2012-146486"/>
        <s v="US-2011-168501"/>
        <s v="CA-2012-112053"/>
        <s v="CA-2014-108539"/>
        <s v="CA-2012-149811"/>
        <s v="US-2014-103814"/>
        <s v="CA-2013-123932"/>
        <s v="US-2013-101616"/>
        <s v="CA-2011-113768"/>
        <s v="CA-2013-138037"/>
        <s v="CA-2011-150490"/>
        <s v="US-2014-126060"/>
        <s v="CA-2014-100951"/>
        <s v="CA-2013-122014"/>
        <s v="CA-2011-123477"/>
        <s v="CA-2013-107790"/>
        <s v="CA-2014-158071"/>
        <s v="CA-2014-147403"/>
        <s v="US-2014-136721"/>
        <s v="CA-2012-118738"/>
        <s v="CA-2014-134152"/>
        <s v="CA-2011-125542"/>
        <s v="CA-2013-136021"/>
        <s v="CA-2013-149195"/>
        <s v="CA-2014-161410"/>
        <s v="CA-2014-152786"/>
        <s v="CA-2014-164707"/>
        <s v="CA-2014-163874"/>
        <s v="US-2011-123183"/>
        <s v="CA-2011-104829"/>
        <s v="US-2013-147340"/>
        <s v="CA-2013-145492"/>
        <s v="CA-2013-163202"/>
        <s v="CA-2013-117681"/>
        <s v="CA-2014-132262"/>
        <s v="CA-2014-123043"/>
        <s v="US-2013-143280"/>
        <s v="CA-2014-108854"/>
        <s v="CA-2014-166856"/>
        <s v="CA-2013-153157"/>
        <s v="US-2014-125647"/>
        <s v="CA-2011-132542"/>
        <s v="CA-2012-110877"/>
        <s v="US-2013-151827"/>
        <s v="US-2013-163258"/>
        <s v="CA-2014-103009"/>
        <s v="US-2014-120649"/>
        <s v="CA-2013-153598"/>
        <s v="US-2013-108497"/>
        <s v="CA-2013-113096"/>
        <s v="CA-2011-136861"/>
        <s v="CA-2014-117422"/>
        <s v="CA-2014-129707"/>
        <s v="CA-2012-160171"/>
        <s v="CA-2011-103317"/>
        <s v="CA-2013-167115"/>
        <s v="US-2014-153633"/>
        <s v="CA-2014-155929"/>
        <s v="CA-2012-148712"/>
        <s v="CA-2013-128307"/>
        <s v="US-2013-127425"/>
        <s v="US-2011-119081"/>
        <s v="CA-2013-140613"/>
        <s v="US-2014-108700"/>
        <s v="CA-2014-160962"/>
        <s v="CA-2014-130631"/>
        <s v="CA-2014-116680"/>
        <s v="US-2011-107405"/>
        <s v="CA-2014-101574"/>
        <s v="CA-2011-146591"/>
        <s v="CA-2011-107706"/>
        <s v="CA-2013-122448"/>
        <s v="CA-2011-132451"/>
        <s v="CA-2013-158547"/>
        <s v="CA-2014-116946"/>
        <s v="CA-2014-121741"/>
        <s v="CA-2014-169691"/>
        <s v="CA-2013-121356"/>
        <s v="CA-2011-101770"/>
        <s v="CA-2014-105487"/>
        <s v="CA-2014-148999"/>
        <s v="CA-2011-107573"/>
        <s v="CA-2012-156608"/>
        <s v="CA-2014-134495"/>
        <s v="CA-2014-164098"/>
        <s v="CA-2011-105249"/>
        <s v="CA-2012-113523"/>
        <s v="CA-2014-117821"/>
        <s v="CA-2014-164378"/>
        <s v="CA-2014-127782"/>
        <s v="US-2013-162026"/>
        <s v="CA-2013-150000"/>
        <s v="CA-2012-168529"/>
        <s v="US-2014-152569"/>
        <s v="US-2011-137680"/>
        <s v="CA-2012-103177"/>
        <s v="US-2013-138408"/>
        <s v="CA-2014-117667"/>
        <s v="CA-2013-110982"/>
        <s v="CA-2013-147123"/>
        <s v="CA-2014-154501"/>
        <s v="CA-2014-166933"/>
        <s v="CA-2012-142055"/>
        <s v="CA-2012-137106"/>
        <s v="CA-2014-136609"/>
        <s v="CA-2014-160885"/>
        <s v="US-2013-167472"/>
        <s v="CA-2012-120551"/>
        <s v="US-2014-150595"/>
        <s v="CA-2013-134936"/>
        <s v="CA-2014-102967"/>
        <s v="CA-2014-151008"/>
        <s v="CA-2011-159800"/>
        <s v="US-2011-159618"/>
        <s v="CA-2014-116113"/>
        <s v="CA-2012-125066"/>
        <s v="US-2012-114741"/>
        <s v="CA-2014-133263"/>
        <s v="CA-2014-157966"/>
        <s v="CA-2011-151162"/>
        <s v="CA-2013-136686"/>
        <s v="CA-2014-137498"/>
        <s v="CA-2014-163818"/>
        <s v="CA-2013-161158"/>
        <s v="CA-2011-116673"/>
        <s v="CA-2014-105333"/>
        <s v="CA-2012-149993"/>
        <s v="CA-2011-168158"/>
        <s v="CA-2013-115224"/>
        <s v="CA-2011-164742"/>
        <s v="US-2014-108014"/>
        <s v="CA-2014-160325"/>
        <s v="CA-2012-159779"/>
        <s v="CA-2014-151176"/>
        <s v="CA-2011-108903"/>
        <s v="CA-2013-117919"/>
        <s v="CA-2012-142475"/>
        <s v="CA-2013-134516"/>
        <s v="CA-2014-105193"/>
        <s v="CA-2012-168634"/>
        <s v="CA-2014-117198"/>
        <s v="CA-2012-145828"/>
        <s v="CA-2014-121027"/>
        <s v="CA-2013-147431"/>
        <s v="CA-2013-158001"/>
        <s v="CA-2014-125745"/>
        <s v="CA-2012-101154"/>
        <s v="US-2013-124163"/>
        <s v="CA-2013-121748"/>
        <s v="CA-2011-126683"/>
        <s v="CA-2014-148810"/>
        <s v="US-2013-146066"/>
        <s v="CA-2011-127614"/>
        <s v="CA-2013-101742"/>
        <s v="CA-2012-134943"/>
        <s v="CA-2014-123022"/>
        <s v="CA-2014-113208"/>
        <s v="CA-2011-154893"/>
        <s v="CA-2011-147900"/>
        <s v="CA-2014-106355"/>
        <s v="CA-2013-127985"/>
        <s v="CA-2012-166604"/>
        <s v="CA-2014-120719"/>
        <s v="CA-2014-127117"/>
        <s v="CA-2012-104241"/>
        <s v="CA-2014-168179"/>
        <s v="CA-2014-142342"/>
        <s v="CA-2014-109099"/>
        <s v="US-2011-134187"/>
        <s v="CA-2013-145261"/>
        <s v="CA-2013-108875"/>
        <s v="CA-2013-141957"/>
        <s v="CA-2013-142405"/>
        <s v="CA-2012-141012"/>
        <s v="CA-2014-127922"/>
        <s v="CA-2013-146318"/>
        <s v="CA-2011-135993"/>
        <s v="CA-2011-126802"/>
        <s v="CA-2013-143924"/>
        <s v="CA-2013-141551"/>
        <s v="CA-2011-164315"/>
        <s v="CA-2012-131072"/>
        <s v="CA-2011-131541"/>
        <s v="CA-2012-119550"/>
        <s v="US-2012-138093"/>
        <s v="CA-2013-126165"/>
        <s v="CA-2014-126123"/>
        <s v="CA-2013-143441"/>
        <s v="CA-2014-148320"/>
        <s v="CA-2013-125661"/>
        <s v="US-2011-123519"/>
        <s v="CA-2011-155593"/>
        <s v="CA-2014-136000"/>
        <s v="US-2012-160857"/>
        <s v="CA-2014-115805"/>
        <s v="US-2011-143707"/>
        <s v="CA-2014-116939"/>
        <s v="CA-2012-124107"/>
        <s v="CA-2014-126550"/>
        <s v="CA-2012-138674"/>
        <s v="CA-2013-165820"/>
        <s v="CA-2011-103191"/>
        <s v="CA-2012-103933"/>
        <s v="CA-2012-110548"/>
        <s v="CA-2014-117324"/>
        <s v="CA-2014-143574"/>
        <s v="CA-2011-111773"/>
        <s v="CA-2011-148614"/>
        <s v="CA-2014-156139"/>
        <s v="US-2014-147886"/>
        <s v="CA-2013-113733"/>
        <s v="CA-2014-104913"/>
        <s v="CA-2011-145800"/>
        <s v="CA-2013-125850"/>
        <s v="CA-2013-118514"/>
        <s v="CA-2012-150749"/>
        <s v="CA-2011-163748"/>
        <s v="CA-2012-119634"/>
        <s v="CA-2012-149300"/>
        <s v="US-2013-111528"/>
        <s v="CA-2014-158169"/>
        <s v="CA-2012-162047"/>
        <s v="CA-2012-117772"/>
        <s v="US-2011-126340"/>
        <s v="CA-2013-149685"/>
        <s v="CA-2014-126396"/>
        <s v="CA-2012-154900"/>
        <s v="CA-2012-103835"/>
        <s v="CA-2012-158939"/>
        <s v="CA-2013-117408"/>
        <s v="CA-2013-142398"/>
        <s v="CA-2013-105277"/>
        <s v="CA-2013-112060"/>
        <s v="CA-2011-105270"/>
        <s v="US-2012-159513"/>
        <s v="CA-2012-155586"/>
        <s v="CA-2014-141117"/>
        <s v="CA-2014-115070"/>
        <s v="CA-2014-140186"/>
        <s v="CA-2011-124856"/>
        <s v="CA-2011-166716"/>
        <s v="CA-2011-123225"/>
        <s v="CA-2012-163440"/>
        <s v="US-2014-106796"/>
        <s v="CA-2014-113873"/>
        <s v="CA-2013-149783"/>
        <s v="CA-2013-125017"/>
        <s v="US-2012-163279"/>
        <s v="CA-2012-150196"/>
        <s v="US-2012-106495"/>
        <s v="CA-2011-124730"/>
        <s v="CA-2014-117632"/>
        <s v="CA-2011-115056"/>
        <s v="CA-2014-161067"/>
        <s v="CA-2013-122063"/>
        <s v="CA-2012-111206"/>
        <s v="CA-2013-142895"/>
        <s v="CA-2012-101868"/>
        <s v="CA-2014-133207"/>
        <s v="CA-2012-132948"/>
        <s v="CA-2012-134992"/>
        <s v="CA-2012-126725"/>
        <s v="CA-2012-121783"/>
        <s v="US-2011-138835"/>
        <s v="CA-2012-112214"/>
        <s v="US-2014-153255"/>
        <s v="CA-2012-108119"/>
        <s v="CA-2012-157434"/>
        <s v="CA-2013-101525"/>
        <s v="US-2011-117968"/>
        <s v="CA-2013-158211"/>
        <s v="CA-2013-152247"/>
        <s v="CA-2013-128223"/>
        <s v="CA-2013-154235"/>
        <s v="CA-2014-129910"/>
        <s v="CA-2014-133095"/>
        <s v="CA-2012-130554"/>
        <s v="CA-2011-152443"/>
        <s v="CA-2013-133319"/>
        <s v="CA-2013-133935"/>
        <s v="CA-2013-136301"/>
        <s v="US-2011-109456"/>
        <s v="CA-2014-151596"/>
        <s v="CA-2012-147879"/>
        <s v="CA-2013-166625"/>
        <s v="CA-2013-146157"/>
        <s v="CA-2014-159954"/>
        <s v="CA-2014-100825"/>
        <s v="CA-2011-168305"/>
        <s v="CA-2013-167682"/>
        <s v="CA-2014-108000"/>
        <s v="CA-2012-146465"/>
        <s v="CA-2013-159639"/>
        <s v="US-2014-153948"/>
        <s v="US-2013-113985"/>
        <s v="CA-2013-155383"/>
        <s v="CA-2011-120432"/>
        <s v="US-2012-126977"/>
        <s v="CA-2013-130288"/>
        <s v="CA-2014-146458"/>
        <s v="CA-2014-150420"/>
        <s v="US-2011-118997"/>
        <s v="CA-2011-114314"/>
        <s v="US-2014-169551"/>
        <s v="CA-2013-103107"/>
        <s v="CA-2014-122077"/>
        <s v="CA-2014-112431"/>
        <s v="CA-2013-151092"/>
        <s v="CA-2011-104178"/>
        <s v="CA-2012-115924"/>
        <s v="CA-2014-161046"/>
        <s v="US-2014-141698"/>
        <s v="US-2011-105151"/>
        <s v="CA-2011-155796"/>
        <s v="CA-2013-127138"/>
        <s v="CA-2014-150602"/>
        <s v="CA-2011-140732"/>
        <s v="CA-2014-119011"/>
        <s v="CA-2013-166912"/>
        <s v="CA-2011-141726"/>
        <s v="CA-2014-115105"/>
        <s v="CA-2012-143980"/>
        <s v="CA-2013-135636"/>
        <s v="CA-2014-102155"/>
        <s v="CA-2014-116953"/>
        <s v="CA-2011-117765"/>
        <s v="CA-2013-114895"/>
        <s v="CA-2014-112984"/>
        <s v="CA-2013-163776"/>
        <s v="US-2014-163300"/>
        <s v="CA-2013-162187"/>
        <s v="US-2011-112991"/>
        <s v="CA-2011-124079"/>
        <s v="US-2014-146878"/>
        <s v="CA-2014-107244"/>
        <s v="CA-2012-100657"/>
        <s v="CA-2014-129581"/>
        <s v="CA-2014-129028"/>
        <s v="CA-2012-135580"/>
        <s v="CA-2013-159016"/>
        <s v="CA-2011-102652"/>
        <s v="CA-2011-152422"/>
        <s v="US-2013-156692"/>
        <s v="CA-2011-130869"/>
        <s v="US-2014-128832"/>
        <s v="CA-2014-139717"/>
        <s v="CA-2014-136007"/>
        <s v="CA-2013-157364"/>
        <s v="US-2013-112970"/>
        <s v="US-2014-152492"/>
        <s v="CA-2013-101168"/>
        <s v="CA-2014-104010"/>
        <s v="CA-2012-130253"/>
        <s v="US-2012-155369"/>
        <s v="CA-2013-131205"/>
        <s v="CA-2014-122364"/>
        <s v="CA-2013-117912"/>
        <s v="CA-2014-145702"/>
        <s v="CA-2012-113215"/>
        <s v="CA-2013-154662"/>
        <s v="CA-2012-105571"/>
        <s v="CA-2013-152765"/>
        <s v="CA-2012-153878"/>
        <s v="CA-2013-124016"/>
        <s v="CA-2013-113551"/>
        <s v="CA-2011-107524"/>
        <s v="CA-2011-138072"/>
        <s v="CA-2012-134201"/>
        <s v="CA-2012-111780"/>
        <s v="CA-2012-119942"/>
        <s v="CA-2012-151547"/>
        <s v="CA-2014-166695"/>
        <s v="CA-2014-167542"/>
        <s v="CA-2012-120901"/>
        <s v="CA-2014-121398"/>
        <s v="CA-2013-151561"/>
        <s v="CA-2014-154676"/>
        <s v="US-2011-165589"/>
        <s v="US-2013-132577"/>
        <s v="CA-2012-114048"/>
        <s v="CA-2012-137281"/>
        <s v="US-2014-162068"/>
        <s v="CA-2014-100111"/>
        <s v="US-2014-132381"/>
        <s v="CA-2012-147011"/>
        <s v="CA-2011-120852"/>
        <s v="CA-2013-150007"/>
        <s v="CA-2013-124590"/>
        <s v="CA-2013-133802"/>
        <s v="US-2013-113677"/>
        <s v="CA-2014-143378"/>
        <s v="CA-2014-152660"/>
        <s v="CA-2012-142139"/>
        <s v="CA-2014-145772"/>
        <s v="CA-2013-124100"/>
        <s v="US-2011-158400"/>
        <s v="CA-2014-162033"/>
        <s v="CA-2011-163447"/>
        <s v="CA-2014-145737"/>
        <s v="CA-2013-148096"/>
        <s v="CA-2013-146766"/>
        <s v="CA-2012-105613"/>
        <s v="US-2013-142251"/>
        <s v="CA-2011-131247"/>
        <s v="US-2012-113593"/>
        <s v="CA-2014-121083"/>
        <s v="CA-2014-151190"/>
        <s v="CA-2011-133543"/>
        <s v="CA-2014-105130"/>
        <s v="CA-2013-161928"/>
        <s v="CA-2014-101322"/>
        <s v="US-2013-106600"/>
        <s v="CA-2011-111871"/>
        <s v="CA-2014-139437"/>
        <s v="CA-2014-151484"/>
        <s v="CA-2013-104150"/>
        <s v="CA-2013-161025"/>
        <s v="CA-2011-103989"/>
        <s v="CA-2012-142433"/>
        <s v="CA-2012-132815"/>
        <s v="CA-2011-101266"/>
        <s v="CA-2013-141523"/>
        <s v="US-2011-106299"/>
        <s v="CA-2012-158421"/>
        <s v="CA-2013-143609"/>
        <s v="CA-2012-138331"/>
        <s v="CA-2012-138954"/>
        <s v="CA-2014-157903"/>
        <s v="CA-2013-157259"/>
        <s v="CA-2014-107986"/>
        <s v="CA-2014-104927"/>
        <s v="CA-2014-113453"/>
        <s v="CA-2012-149909"/>
        <s v="CA-2012-146675"/>
        <s v="CA-2013-118332"/>
        <s v="CA-2013-133669"/>
        <s v="CA-2014-145660"/>
        <s v="CA-2013-133697"/>
        <s v="CA-2014-148138"/>
        <s v="CA-2014-119809"/>
        <s v="CA-2014-149944"/>
        <s v="CA-2011-128538"/>
        <s v="CA-2012-161711"/>
        <s v="US-2012-129553"/>
        <s v="CA-2013-160220"/>
        <s v="US-2014-157224"/>
        <s v="CA-2014-140627"/>
        <s v="CA-2012-133445"/>
        <s v="CA-2011-148782"/>
        <s v="CA-2013-148208"/>
        <s v="CA-2014-127656"/>
        <s v="US-2014-142188"/>
        <s v="CA-2013-144400"/>
        <s v="US-2013-155180"/>
        <s v="CA-2012-134075"/>
        <s v="US-2013-131912"/>
        <s v="CA-2014-141572"/>
        <s v="CA-2011-134621"/>
        <s v="CA-2013-165561"/>
        <s v="CA-2012-112305"/>
        <s v="CA-2014-121580"/>
        <s v="CA-2011-101147"/>
        <s v="CA-2011-165806"/>
        <s v="CA-2012-151624"/>
        <s v="CA-2014-139444"/>
        <s v="CA-2012-133977"/>
        <s v="CA-2014-141425"/>
        <s v="CA-2012-133536"/>
        <s v="CA-2012-150441"/>
        <s v="CA-2012-162607"/>
        <s v="CA-2014-103506"/>
        <s v="CA-2013-132479"/>
        <s v="CA-2014-160724"/>
        <s v="US-2013-115952"/>
        <s v="CA-2011-146731"/>
        <s v="CA-2012-115392"/>
        <s v="CA-2014-102379"/>
        <s v="CA-2014-149706"/>
        <s v="US-2013-139087"/>
        <s v="CA-2014-152226"/>
        <s v="CA-2012-116484"/>
        <s v="CA-2013-100944"/>
        <s v="CA-2013-125080"/>
        <s v="CA-2013-121020"/>
        <s v="CA-2011-100090"/>
        <s v="US-2012-139675"/>
        <s v="CA-2014-143756"/>
        <s v="CA-2012-151253"/>
        <s v="CA-2011-141152"/>
        <s v="CA-2011-141313"/>
        <s v="CA-2011-169852"/>
        <s v="CA-2014-107314"/>
        <s v="US-2011-161305"/>
        <s v="CA-2014-166919"/>
        <s v="CA-2014-162712"/>
        <s v="CA-2014-107552"/>
        <s v="CA-2013-163328"/>
        <s v="CA-2011-112837"/>
        <s v="CA-2014-120019"/>
        <s v="CA-2011-100762"/>
        <s v="CA-2014-161459"/>
        <s v="CA-2014-160017"/>
        <s v="CA-2011-123316"/>
        <s v="CA-2011-141299"/>
        <s v="CA-2011-104402"/>
        <s v="CA-2012-110289"/>
        <s v="CA-2011-167927"/>
        <s v="CA-2011-133305"/>
        <s v="CA-2013-165995"/>
        <s v="CA-2014-143112"/>
        <s v="US-2014-105830"/>
        <s v="CA-2012-146255"/>
        <s v="CA-2014-104822"/>
        <s v="CA-2012-104486"/>
        <s v="CA-2014-161557"/>
        <s v="CA-2014-161130"/>
        <s v="US-2012-161347"/>
        <s v="US-2012-109015"/>
        <s v="CA-2011-110611"/>
        <s v="CA-2014-139080"/>
        <s v="CA-2012-115693"/>
        <s v="US-2011-107993"/>
        <s v="CA-2014-110443"/>
        <s v="CA-2014-144848"/>
        <s v="US-2014-147998"/>
        <s v="CA-2013-103919"/>
        <s v="CA-2013-113425"/>
        <s v="CA-2014-143035"/>
        <s v="CA-2011-107811"/>
        <s v="CA-2013-163216"/>
        <s v="US-2013-116442"/>
        <s v="CA-2014-150623"/>
        <s v="US-2011-163797"/>
        <s v="CA-2013-127236"/>
        <s v="US-2014-104661"/>
        <s v="CA-2011-134103"/>
        <s v="CA-2012-147529"/>
        <s v="CA-2013-129126"/>
        <s v="CA-2014-131632"/>
        <s v="CA-2014-151981"/>
        <s v="CA-2014-125472"/>
        <s v="CA-2012-156328"/>
        <s v="CA-2014-154074"/>
        <s v="CA-2014-161774"/>
        <s v="CA-2014-151211"/>
        <s v="CA-2014-142671"/>
        <s v="CA-2014-144750"/>
        <s v="CA-2013-111976"/>
        <s v="CA-2013-140130"/>
        <s v="CA-2011-159121"/>
        <s v="CA-2012-149650"/>
        <s v="CA-2014-115777"/>
        <s v="CA-2013-143714"/>
        <s v="CA-2011-165764"/>
        <s v="CA-2012-121405"/>
        <s v="US-2014-116897"/>
        <s v="US-2014-113992"/>
        <s v="CA-2011-166891"/>
        <s v="CA-2013-101161"/>
        <s v="CA-2012-151785"/>
        <s v="US-2014-119816"/>
        <s v="CA-2012-156510"/>
        <s v="US-2012-110261"/>
        <s v="CA-2012-125710"/>
        <s v="CA-2014-161102"/>
        <s v="CA-2011-110065"/>
        <s v="US-2014-133361"/>
        <s v="US-2013-155404"/>
        <s v="CA-2012-114503"/>
        <s v="CA-2014-153080"/>
        <s v="CA-2013-163804"/>
        <s v="CA-2012-108532"/>
        <s v="CA-2011-151897"/>
        <s v="CA-2013-113292"/>
        <s v="CA-2011-149524"/>
        <s v="CA-2014-140872"/>
        <s v="CA-2014-113908"/>
        <s v="CA-2012-120621"/>
        <s v="US-2014-148866"/>
        <s v="CA-2011-149594"/>
        <s v="CA-2013-113845"/>
        <s v="CA-2014-111262"/>
        <s v="CA-2012-103135"/>
        <s v="CA-2011-129147"/>
        <s v="CA-2014-128265"/>
        <s v="CA-2013-152331"/>
        <s v="US-2013-128909"/>
        <s v="CA-2014-102197"/>
        <s v="CA-2014-167640"/>
        <s v="US-2014-116652"/>
        <s v="CA-2014-138289"/>
        <s v="CA-2013-129308"/>
        <s v="CA-2013-157791"/>
        <s v="CA-2011-146864"/>
        <s v="CA-2011-103744"/>
        <s v="US-2014-107384"/>
        <s v="CA-2011-128209"/>
        <s v="CA-2011-169684"/>
        <s v="CA-2012-109862"/>
        <s v="US-2014-107888"/>
        <s v="US-2014-154872"/>
        <s v="CA-2011-113880"/>
        <s v="US-2012-164966"/>
        <s v="CA-2012-126739"/>
        <s v="CA-2014-161578"/>
        <s v="CA-2011-137092"/>
        <s v="CA-2012-166947"/>
        <s v="CA-2013-160941"/>
        <s v="CA-2014-144680"/>
        <s v="CA-2011-166086"/>
        <s v="CA-2014-131282"/>
        <s v="CA-2011-100678"/>
        <s v="CA-2013-161543"/>
        <s v="CA-2013-160535"/>
        <s v="CA-2014-123085"/>
        <s v="CA-2012-153752"/>
        <s v="CA-2011-103660"/>
        <s v="CA-2013-169887"/>
        <s v="CA-2013-148516"/>
        <s v="CA-2014-104731"/>
        <s v="CA-2011-164749"/>
        <s v="CA-2012-103716"/>
        <s v="CA-2013-126795"/>
        <s v="CA-2012-146290"/>
        <s v="CA-2014-157112"/>
        <s v="CA-2011-169257"/>
        <s v="CA-2011-154095"/>
        <s v="CA-2014-146346"/>
        <s v="CA-2013-148852"/>
        <s v="US-2012-118906"/>
        <s v="CA-2013-168921"/>
        <s v="CA-2012-107678"/>
        <s v="CA-2013-123512"/>
        <s v="US-2014-167402"/>
        <s v="CA-2011-130449"/>
        <s v="CA-2012-141250"/>
        <s v="CA-2011-145541"/>
        <s v="CA-2011-138513"/>
        <s v="CA-2012-135489"/>
        <s v="CA-2012-125696"/>
        <s v="CA-2013-105081"/>
        <s v="US-2013-146857"/>
        <s v="CA-2013-166275"/>
        <s v="CA-2014-144498"/>
        <s v="CA-2014-103352"/>
        <s v="CA-2011-108609"/>
        <s v="CA-2014-128328"/>
        <s v="US-2012-156496"/>
        <s v="US-2013-127334"/>
        <s v="US-2014-124779"/>
        <s v="CA-2014-135937"/>
        <s v="CA-2012-129322"/>
        <s v="CA-2014-162173"/>
        <s v="CA-2013-115483"/>
        <s v="CA-2014-122175"/>
        <s v="CA-2014-161088"/>
        <s v="CA-2011-154837"/>
        <s v="CA-2012-153794"/>
        <s v="CA-2012-135510"/>
        <s v="CA-2012-109337"/>
        <s v="CA-2011-150329"/>
        <s v="CA-2014-145037"/>
        <s v="CA-2014-154466"/>
        <s v="CA-2011-109134"/>
        <s v="US-2012-129637"/>
        <s v="CA-2012-165162"/>
        <s v="CA-2014-140494"/>
        <s v="CA-2014-104108"/>
        <s v="US-2014-165869"/>
        <s v="CA-2014-160899"/>
        <s v="CA-2014-144225"/>
        <s v="US-2013-163538"/>
        <s v="US-2013-155103"/>
        <s v="CA-2014-145429"/>
        <s v="CA-2012-153535"/>
        <s v="CA-2012-139164"/>
        <s v="CA-2013-112277"/>
        <s v="CA-2011-167724"/>
        <s v="CA-2012-123141"/>
        <s v="CA-2013-149503"/>
        <s v="CA-2014-163069"/>
        <s v="CA-2014-107629"/>
        <s v="CA-2013-134789"/>
        <s v="CA-2013-130442"/>
        <s v="CA-2014-102974"/>
        <s v="US-2014-166394"/>
        <s v="CA-2013-128811"/>
        <s v="CA-2014-145443"/>
        <s v="CA-2013-165827"/>
        <s v="CA-2012-156734"/>
        <s v="CA-2011-120096"/>
        <s v="CA-2012-141754"/>
        <s v="CA-2013-123358"/>
        <s v="CA-2011-144029"/>
        <s v="US-2014-101784"/>
        <s v="CA-2012-156923"/>
        <s v="CA-2014-111269"/>
        <s v="CA-2014-159156"/>
        <s v="CA-2014-100230"/>
        <s v="CA-2013-154767"/>
        <s v="CA-2014-124205"/>
        <s v="CA-2014-165715"/>
        <s v="CA-2014-100636"/>
        <s v="CA-2013-162943"/>
        <s v="CA-2013-144764"/>
        <s v="CA-2014-100615"/>
        <s v="CA-2011-109302"/>
        <s v="CA-2014-139787"/>
        <s v="CA-2014-139402"/>
        <s v="CA-2013-119018"/>
        <s v="CA-2012-105361"/>
        <s v="US-2013-152373"/>
        <s v="US-2014-166037"/>
        <s v="US-2013-147711"/>
        <s v="CA-2014-121293"/>
        <s v="CA-2012-118843"/>
        <s v="CA-2012-161445"/>
        <s v="CA-2013-124527"/>
        <s v="CA-2013-162348"/>
        <s v="CA-2011-141005"/>
        <s v="CA-2012-145394"/>
        <s v="CA-2012-168809"/>
        <s v="CA-2013-109827"/>
        <s v="CA-2011-152233"/>
        <s v="CA-2011-125682"/>
        <s v="CA-2014-162880"/>
        <s v="CA-2012-128125"/>
        <s v="CA-2014-156237"/>
        <s v="CA-2011-144414"/>
        <s v="CA-2014-163860"/>
        <s v="US-2014-115609"/>
        <s v="CA-2012-154291"/>
        <s v="CA-2013-118689"/>
        <s v="CA-2013-140438"/>
        <s v="US-2014-123204"/>
        <s v="CA-2012-112522"/>
        <s v="CA-2013-153101"/>
        <s v="CA-2013-142615"/>
        <s v="CA-2014-142643"/>
        <s v="CA-2012-116260"/>
        <s v="CA-2014-107517"/>
        <s v="CA-2012-166338"/>
        <s v="CA-2013-123946"/>
        <s v="CA-2011-147543"/>
        <s v="US-2013-159093"/>
        <s v="CA-2013-162110"/>
        <s v="US-2013-163461"/>
        <s v="CA-2011-101462"/>
        <s v="US-2013-100461"/>
        <s v="US-2014-162670"/>
        <s v="CA-2014-128965"/>
        <s v="CA-2014-138618"/>
        <s v="US-2013-126452"/>
        <s v="CA-2013-145009"/>
        <s v="CA-2012-162544"/>
        <s v="CA-2011-124394"/>
        <s v="US-2013-121013"/>
        <s v="US-2012-123918"/>
        <s v="CA-2012-137113"/>
        <s v="CA-2012-120677"/>
        <s v="CA-2014-123036"/>
        <s v="CA-2014-120222"/>
        <s v="CA-2014-164756"/>
        <s v="CA-2014-122028"/>
        <s v="US-2012-165512"/>
        <s v="CA-2012-140557"/>
        <s v="US-2014-135013"/>
        <s v="CA-2014-111220"/>
        <s v="US-2014-149006"/>
        <s v="CA-2014-149468"/>
        <s v="CA-2013-140249"/>
        <s v="US-2014-135503"/>
        <s v="CA-2011-126277"/>
        <s v="US-2014-115301"/>
        <s v="CA-2014-168942"/>
        <s v="US-2014-128398"/>
        <s v="CA-2012-104115"/>
        <s v="CA-2011-142510"/>
        <s v="CA-2011-124247"/>
        <s v="CA-2013-105473"/>
        <s v="CA-2012-102806"/>
        <s v="CA-2014-121706"/>
        <s v="CA-2014-109211"/>
        <s v="CA-2012-134257"/>
        <s v="CA-2012-137925"/>
        <s v="CA-2013-140046"/>
        <s v="CA-2013-140382"/>
        <s v="CA-2011-164182"/>
        <s v="CA-2014-137365"/>
        <s v="CA-2013-129847"/>
        <s v="CA-2011-126963"/>
        <s v="CA-2013-125094"/>
        <s v="CA-2014-107132"/>
        <s v="CA-2012-139248"/>
        <s v="CA-2011-148369"/>
        <s v="CA-2013-106243"/>
        <s v="CA-2012-126466"/>
        <s v="CA-2012-130365"/>
        <s v="CA-2014-143021"/>
        <s v="CA-2012-161767"/>
        <s v="CA-2012-129917"/>
        <s v="CA-2012-115420"/>
        <s v="CA-2013-157588"/>
        <s v="CA-2012-167255"/>
        <s v="CA-2014-162096"/>
        <s v="CA-2013-157161"/>
        <s v="CA-2012-110765"/>
        <s v="CA-2013-163937"/>
        <s v="CA-2014-153822"/>
        <s v="CA-2014-146185"/>
        <s v="CA-2012-112144"/>
        <s v="US-2013-119298"/>
        <s v="CA-2014-155159"/>
        <s v="CA-2014-149076"/>
        <s v="CA-2011-146990"/>
        <s v="CA-2013-116526"/>
        <s v="CA-2014-158561"/>
        <s v="CA-2014-165099"/>
        <s v="CA-2012-109386"/>
        <s v="CA-2012-166800"/>
        <s v="CA-2014-117443"/>
        <s v="US-2013-134369"/>
        <s v="CA-2014-123687"/>
        <s v="CA-2012-104871"/>
        <s v="CA-2011-133158"/>
        <s v="CA-2011-126333"/>
        <s v="CA-2012-141740"/>
        <s v="CA-2011-119466"/>
        <s v="CA-2012-154823"/>
        <s v="US-2011-135881"/>
        <s v="CA-2014-141201"/>
        <s v="CA-2011-114790"/>
        <s v="US-2013-154256"/>
        <s v="CA-2011-124737"/>
        <s v="US-2014-101840"/>
        <s v="CA-2014-131653"/>
        <s v="US-2013-157840"/>
        <s v="CA-2013-145548"/>
        <s v="CA-2014-119494"/>
        <s v="CA-2011-124618"/>
        <s v="CA-2014-161970"/>
        <s v="CA-2014-103443"/>
        <s v="US-2014-165358"/>
        <s v="CA-2013-160136"/>
        <s v="CA-2011-150581"/>
        <s v="CA-2013-119515"/>
        <s v="CA-2011-141355"/>
        <s v="CA-2013-165330"/>
        <s v="CA-2012-132633"/>
        <s v="CA-2013-157742"/>
        <s v="CA-2014-127712"/>
        <s v="CA-2014-169474"/>
        <s v="CA-2011-106726"/>
        <s v="CA-2013-147473"/>
        <s v="CA-2013-114209"/>
        <s v="CA-2011-141901"/>
        <s v="CA-2013-164490"/>
        <s v="CA-2013-112256"/>
        <s v="CA-2013-167416"/>
        <s v="CA-2013-106950"/>
        <s v="CA-2014-118724"/>
        <s v="CA-2014-112004"/>
        <s v="US-2014-143175"/>
        <s v="CA-2012-105844"/>
        <s v="CA-2014-118864"/>
        <s v="CA-2012-119480"/>
        <s v="US-2012-153374"/>
        <s v="CA-2013-101980"/>
        <s v="CA-2014-144596"/>
        <s v="CA-2012-124933"/>
        <s v="CA-2011-159625"/>
        <s v="CA-2013-144337"/>
        <s v="CA-2011-117478"/>
        <s v="CA-2014-147410"/>
        <s v="CA-2014-128944"/>
        <s v="CA-2013-109666"/>
        <s v="US-2013-102239"/>
        <s v="CA-2011-143168"/>
        <s v="CA-2014-104906"/>
        <s v="CA-2014-118122"/>
        <s v="US-2011-147774"/>
        <s v="CA-2014-166926"/>
        <s v="CA-2012-128013"/>
        <s v="CA-2013-123176"/>
        <s v="US-2013-117541"/>
        <s v="CA-2013-166282"/>
        <s v="CA-2014-141439"/>
        <s v="CA-2012-163965"/>
        <s v="CA-2014-128783"/>
        <s v="CA-2011-122217"/>
        <s v="US-2014-141558"/>
        <s v="CA-2013-139941"/>
        <s v="CA-2012-166583"/>
        <s v="CA-2014-100412"/>
        <s v="CA-2014-142909"/>
        <s v="CA-2011-137911"/>
        <s v="CA-2012-106208"/>
        <s v="US-2012-136749"/>
        <s v="CA-2014-126718"/>
        <s v="CA-2013-131380"/>
        <s v="CA-2012-145835"/>
        <s v="CA-2011-138709"/>
        <s v="CA-2011-122070"/>
        <s v="CA-2013-158610"/>
        <s v="CA-2011-117464"/>
        <s v="US-2014-168613"/>
        <s v="CA-2014-125381"/>
        <s v="US-2014-141677"/>
        <s v="CA-2014-133067"/>
        <s v="US-2013-144351"/>
        <s v="CA-2011-106054"/>
        <s v="CA-2013-138667"/>
        <s v="CA-2014-150609"/>
        <s v="CA-2014-128853"/>
        <s v="CA-2014-133102"/>
        <s v="CA-2013-164399"/>
        <s v="CA-2013-116918"/>
        <s v="CA-2013-110492"/>
        <s v="CA-2013-147683"/>
        <s v="CA-2011-116785"/>
        <s v="US-2012-156797"/>
        <s v="CA-2013-104276"/>
        <s v="CA-2013-120369"/>
        <s v="CA-2011-118276"/>
        <s v="CA-2012-136658"/>
        <s v="CA-2014-137414"/>
        <s v="CA-2013-143476"/>
        <s v="US-2013-119046"/>
        <s v="CA-2014-154949"/>
        <s v="CA-2012-103072"/>
        <s v="CA-2012-150770"/>
        <s v="CA-2014-154760"/>
        <s v="US-2014-104437"/>
        <s v="CA-2014-113075"/>
        <s v="CA-2013-109953"/>
        <s v="CA-2014-127397"/>
        <s v="CA-2011-157546"/>
        <s v="CA-2014-153843"/>
        <s v="CA-2013-137337"/>
        <s v="CA-2011-138737"/>
        <s v="CA-2013-164924"/>
        <s v="CA-2013-101651"/>
        <s v="CA-2014-136651"/>
        <s v="CA-2014-118892"/>
        <s v="US-2014-151127"/>
        <s v="CA-2014-145807"/>
        <s v="US-2011-127978"/>
        <s v="CA-2012-158491"/>
        <s v="CA-2013-116764"/>
        <s v="CA-2013-152457"/>
        <s v="CA-2013-152730"/>
        <s v="CA-2014-137001"/>
        <s v="CA-2014-156363"/>
        <s v="CA-2014-122056"/>
        <s v="US-2011-143721"/>
        <s v="CA-2014-122987"/>
        <s v="CA-2013-133368"/>
        <s v="CA-2013-123337"/>
        <s v="US-2013-150357"/>
        <s v="CA-2012-144519"/>
        <s v="CA-2011-120670"/>
        <s v="CA-2013-157217"/>
        <s v="CA-2013-108224"/>
        <s v="CA-2012-162782"/>
        <s v="CA-2014-159282"/>
        <s v="CA-2014-155936"/>
        <s v="CA-2014-169439"/>
        <s v="CA-2014-151183"/>
        <s v="CA-2013-149965"/>
        <s v="CA-2011-158281"/>
        <s v="CA-2013-153661"/>
        <s v="CA-2014-109183"/>
        <s v="CA-2013-113656"/>
        <s v="CA-2012-148964"/>
        <s v="CA-2011-111899"/>
        <s v="CA-2012-101126"/>
        <s v="CA-2011-163468"/>
        <s v="US-2014-117450"/>
        <s v="CA-2011-137274"/>
        <s v="CA-2013-144092"/>
        <s v="CA-2014-112172"/>
        <s v="CA-2012-121699"/>
        <s v="CA-2012-162761"/>
        <s v="CA-2013-121377"/>
        <s v="CA-2014-115322"/>
        <s v="CA-2013-132066"/>
        <s v="CA-2014-158120"/>
        <s v="CA-2014-100097"/>
        <s v="CA-2014-167626"/>
        <s v="US-2014-126053"/>
        <s v="US-2014-128447"/>
        <s v="US-2011-131275"/>
        <s v="CA-2013-149349"/>
        <s v="CA-2014-115119"/>
        <s v="CA-2012-125563"/>
        <s v="CA-2012-113152"/>
        <s v="CA-2014-165155"/>
        <s v="CA-2011-163412"/>
        <s v="CA-2012-159590"/>
        <s v="CA-2011-116190"/>
        <s v="CA-2011-168473"/>
        <s v="CA-2014-168389"/>
        <s v="CA-2011-130421"/>
        <s v="CA-2014-142125"/>
        <s v="CA-2014-141138"/>
        <s v="CA-2014-152135"/>
        <s v="CA-2013-151974"/>
        <s v="CA-2014-154102"/>
        <s v="CA-2012-139780"/>
        <s v="CA-2013-114748"/>
        <s v="US-2011-115189"/>
        <s v="CA-2013-163594"/>
        <s v="CA-2013-127243"/>
        <s v="CA-2014-161851"/>
        <s v="CA-2012-110345"/>
        <s v="CA-2011-107769"/>
        <s v="US-2014-123862"/>
        <s v="CA-2014-100580"/>
        <s v="US-2014-145597"/>
        <s v="CA-2011-132787"/>
        <s v="CA-2012-136224"/>
        <s v="CA-2013-105732"/>
        <s v="CA-2014-108035"/>
        <s v="CA-2014-160031"/>
        <s v="CA-2014-147844"/>
        <s v="CA-2013-110975"/>
        <s v="CA-2011-141649"/>
        <s v="CA-2011-124807"/>
        <s v="CA-2013-110009"/>
        <s v="CA-2014-168172"/>
        <s v="CA-2012-100146"/>
        <s v="CA-2014-152079"/>
        <s v="CA-2013-129728"/>
        <s v="CA-2011-121769"/>
        <s v="CA-2011-103058"/>
        <s v="CA-2014-121125"/>
        <s v="US-2013-114013"/>
        <s v="CA-2014-135069"/>
        <s v="CA-2013-101693"/>
        <s v="US-2011-164763"/>
        <s v="CA-2011-161249"/>
        <s v="CA-2012-148180"/>
        <s v="CA-2011-165568"/>
        <s v="CA-2012-145457"/>
        <s v="US-2014-163657"/>
        <s v="CA-2012-120446"/>
        <s v="CA-2011-109932"/>
        <s v="CA-2014-127474"/>
        <s v="CA-2014-115448"/>
        <s v="CA-2014-105669"/>
        <s v="CA-2014-134796"/>
        <s v="CA-2013-137743"/>
        <s v="CA-2012-137974"/>
        <s v="US-2012-136987"/>
        <s v="CA-2012-138485"/>
        <s v="CA-2013-103709"/>
        <s v="CA-2013-138282"/>
        <s v="CA-2014-148985"/>
        <s v="CA-2011-138100"/>
        <s v="CA-2012-100734"/>
        <s v="CA-2013-139997"/>
        <s v="CA-2013-109652"/>
        <s v="CA-2011-167199"/>
        <s v="CA-2013-124583"/>
        <s v="CA-2011-113964"/>
        <s v="CA-2011-129938"/>
        <s v="CA-2014-135111"/>
        <s v="US-2012-134558"/>
        <s v="CA-2014-157196"/>
        <s v="CA-2012-108672"/>
        <s v="US-2014-118598"/>
        <s v="US-2014-160836"/>
        <s v="CA-2014-121048"/>
        <s v="US-2014-120117"/>
        <s v="CA-2013-158043"/>
        <s v="US-2014-106579"/>
        <s v="CA-2011-115889"/>
        <s v="US-2014-161935"/>
        <s v="US-2014-167920"/>
        <s v="CA-2013-162383"/>
        <s v="CA-2011-125731"/>
        <s v="US-2014-106145"/>
        <s v="CA-2013-107146"/>
        <s v="US-2014-134642"/>
        <s v="US-2014-160143"/>
        <s v="CA-2014-103415"/>
        <s v="CA-2013-106460"/>
        <s v="US-2014-112347"/>
        <s v="CA-2011-103492"/>
        <s v="CA-2013-136595"/>
        <s v="CA-2011-140396"/>
        <s v="CA-2011-114181"/>
        <s v="CA-2014-159506"/>
        <s v="US-2011-137155"/>
        <s v="CA-2013-105746"/>
        <s v="US-2013-104815"/>
        <s v="CA-2014-157672"/>
        <s v="US-2013-166660"/>
        <s v="CA-2014-140802"/>
        <s v="CA-2011-133830"/>
        <s v="CA-2011-100916"/>
        <s v="CA-2012-129532"/>
        <s v="CA-2011-134726"/>
        <s v="CA-2013-138597"/>
        <s v="CA-2012-123113"/>
        <s v="CA-2012-169656"/>
        <s v="CA-2012-142734"/>
        <s v="CA-2011-163223"/>
        <s v="CA-2014-122945"/>
        <s v="CA-2012-139738"/>
        <s v="CA-2013-158778"/>
        <s v="CA-2014-119655"/>
        <s v="CA-2012-164567"/>
        <s v="CA-2011-131947"/>
        <s v="CA-2013-152520"/>
        <s v="CA-2013-101791"/>
        <s v="CA-2014-121195"/>
        <s v="CA-2014-163209"/>
        <s v="CA-2011-133354"/>
        <s v="US-2012-130491"/>
        <s v="CA-2012-113740"/>
        <s v="CA-2011-148425"/>
        <s v="CA-2013-144309"/>
        <s v="CA-2014-151225"/>
        <s v="US-2011-144078"/>
        <s v="CA-2011-124464"/>
        <s v="CA-2012-136805"/>
        <s v="US-2012-159499"/>
        <s v="CA-2011-162089"/>
        <s v="US-2014-158526"/>
        <s v="CA-2014-104885"/>
        <s v="US-2013-157490"/>
        <s v="CA-2012-161452"/>
        <s v="US-2011-115196"/>
        <s v="CA-2013-138968"/>
        <s v="CA-2012-101889"/>
        <s v="CA-2014-110821"/>
        <s v="CA-2012-121552"/>
        <s v="CA-2012-107685"/>
        <s v="US-2011-120740"/>
        <s v="CA-2014-155740"/>
        <s v="CA-2014-146493"/>
        <s v="CA-2011-105417"/>
        <s v="US-2014-141509"/>
        <s v="CA-2014-139493"/>
        <s v="CA-2011-151967"/>
        <s v="US-2013-140158"/>
        <s v="CA-2012-130974"/>
        <s v="CA-2014-133487"/>
        <s v="CA-2011-142951"/>
        <s v="CA-2011-133592"/>
        <s v="CA-2012-120782"/>
        <s v="CA-2012-116876"/>
        <s v="CA-2013-169838"/>
        <s v="US-2014-128951"/>
        <s v="CA-2011-102330"/>
        <s v="CA-2013-118899"/>
        <s v="CA-2014-107958"/>
        <s v="CA-2014-151799"/>
        <s v="CA-2013-114601"/>
        <s v="CA-2014-100237"/>
        <s v="CA-2011-139542"/>
        <s v="US-2012-142811"/>
        <s v="CA-2014-139353"/>
        <s v="CA-2011-150203"/>
        <s v="US-2014-101518"/>
        <s v="CA-2012-149636"/>
        <s v="US-2014-146213"/>
        <s v="CA-2012-108588"/>
        <s v="US-2014-138086"/>
        <s v="CA-2012-139374"/>
        <s v="CA-2013-113978"/>
        <s v="US-2012-150231"/>
        <s v="CA-2013-106915"/>
        <s v="US-2013-109260"/>
        <s v="CA-2014-104850"/>
        <s v="CA-2014-140508"/>
        <s v="CA-2014-143294"/>
        <s v="CA-2013-165673"/>
        <s v="CA-2014-134418"/>
        <s v="US-2013-106313"/>
        <s v="CA-2011-105872"/>
        <s v="CA-2014-108287"/>
        <s v="CA-2014-141103"/>
        <s v="CA-2011-154781"/>
        <s v="CA-2012-147816"/>
        <s v="CA-2014-105326"/>
        <s v="CA-2013-133613"/>
        <s v="CA-2012-109113"/>
        <s v="CA-2012-156153"/>
        <s v="CA-2012-133242"/>
        <s v="CA-2012-158323"/>
        <s v="CA-2012-161795"/>
        <s v="CA-2014-100902"/>
        <s v="CA-2014-112844"/>
        <s v="CA-2013-158925"/>
        <s v="CA-2011-155390"/>
        <s v="CA-2014-123071"/>
        <s v="CA-2014-156391"/>
        <s v="CA-2012-103093"/>
        <s v="US-2014-118941"/>
        <s v="CA-2012-169299"/>
        <s v="CA-2014-154088"/>
        <s v="CA-2013-155978"/>
        <s v="CA-2013-108196"/>
        <s v="CA-2013-152800"/>
        <s v="CA-2011-166961"/>
        <s v="CA-2013-139381"/>
        <s v="CA-2012-132136"/>
        <s v="CA-2013-162236"/>
        <s v="US-2011-111353"/>
        <s v="US-2013-117037"/>
        <s v="CA-2014-160801"/>
        <s v="CA-2013-108364"/>
        <s v="CA-2014-169362"/>
        <s v="CA-2012-127481"/>
        <s v="CA-2012-112711"/>
        <s v="US-2012-145121"/>
        <s v="CA-2014-166184"/>
        <s v="CA-2014-157413"/>
        <s v="CA-2011-143637"/>
        <s v="CA-2012-102260"/>
        <s v="US-2013-137295"/>
        <s v="CA-2013-134334"/>
        <s v="US-2014-109316"/>
        <s v="CA-2013-138478"/>
        <s v="CA-2014-150469"/>
        <s v="CA-2014-152436"/>
        <s v="CA-2013-169334"/>
        <s v="US-2011-115413"/>
        <s v="CA-2011-125150"/>
        <s v="CA-2012-127327"/>
        <s v="CA-2014-117114"/>
        <s v="CA-2012-137302"/>
        <s v="CA-2013-112382"/>
        <s v="CA-2012-128958"/>
        <s v="CA-2012-106257"/>
        <s v="CA-2012-149083"/>
        <s v="US-2011-137869"/>
        <s v="CA-2013-116603"/>
        <s v="CA-2011-158470"/>
        <s v="US-2014-123834"/>
        <s v="CA-2012-125976"/>
        <s v="CA-2013-128706"/>
        <s v="CA-2013-104311"/>
        <s v="CA-2011-169649"/>
        <s v="CA-2012-144890"/>
        <s v="CA-2014-135587"/>
        <s v="CA-2011-103429"/>
        <s v="CA-2014-152261"/>
        <s v="CA-2012-142993"/>
        <s v="CA-2012-143364"/>
        <s v="CA-2011-100972"/>
        <s v="CA-2013-136994"/>
        <s v="US-2014-166233"/>
        <s v="CA-2014-122112"/>
        <s v="CA-2013-101672"/>
        <s v="CA-2014-168403"/>
        <s v="CA-2012-148705"/>
        <s v="CA-2013-160241"/>
        <s v="CA-2013-155747"/>
        <s v="CA-2014-118017"/>
        <s v="CA-2013-113117"/>
        <s v="CA-2013-148684"/>
        <s v="CA-2014-125367"/>
        <s v="CA-2014-124744"/>
        <s v="CA-2014-128363"/>
        <s v="CA-2012-126669"/>
        <s v="US-2012-118766"/>
        <s v="CA-2013-112585"/>
        <s v="CA-2013-149762"/>
        <s v="CA-2013-167605"/>
        <s v="US-2014-105697"/>
        <s v="CA-2014-165323"/>
        <s v="CA-2012-110891"/>
        <s v="CA-2014-100783"/>
        <s v="CA-2012-152513"/>
        <s v="CA-2014-139822"/>
        <s v="CA-2014-107713"/>
        <s v="CA-2014-134096"/>
        <s v="CA-2013-125843"/>
        <s v="CA-2014-120404"/>
        <s v="CA-2014-167549"/>
        <s v="CA-2013-120082"/>
        <s v="US-2013-168095"/>
        <s v="CA-2014-166093"/>
        <s v="CA-2013-146325"/>
        <s v="CA-2014-134194"/>
        <s v="CA-2011-131009"/>
        <s v="CA-2012-145814"/>
        <s v="CA-2011-138359"/>
        <s v="CA-2014-131807"/>
        <s v="CA-2014-104864"/>
        <s v="CA-2012-138219"/>
        <s v="CA-2013-157707"/>
        <s v="US-2012-126753"/>
        <s v="CA-2011-166051"/>
        <s v="CA-2012-113040"/>
        <s v="CA-2011-103800"/>
        <s v="CA-2011-113383"/>
        <s v="CA-2014-152499"/>
        <s v="CA-2013-151498"/>
        <s v="CA-2013-137939"/>
        <s v="US-2013-117793"/>
        <s v="CA-2013-133872"/>
        <s v="US-2012-165743"/>
        <s v="US-2014-105998"/>
        <s v="US-2011-148194"/>
        <s v="US-2012-151407"/>
        <s v="CA-2012-110870"/>
        <s v="CA-2011-143210"/>
        <s v="CA-2013-139808"/>
        <s v="CA-2012-110863"/>
        <s v="CA-2011-127859"/>
        <s v="US-2012-136427"/>
        <s v="CA-2014-120138"/>
        <s v="US-2011-131870"/>
        <s v="CA-2014-114804"/>
        <s v="CA-2014-167227"/>
        <s v="CA-2011-129189"/>
        <s v="CA-2012-132465"/>
        <s v="CA-2013-166373"/>
        <s v="CA-2013-158806"/>
        <s v="CA-2012-119690"/>
        <s v="CA-2012-153738"/>
        <s v="CA-2014-169012"/>
        <s v="CA-2014-109393"/>
        <s v="CA-2014-121489"/>
        <s v="US-2014-133081"/>
        <s v="CA-2014-165008"/>
        <s v="CA-2013-145611"/>
        <s v="CA-2013-113600"/>
        <s v="CA-2014-130834"/>
        <s v="CA-2013-168543"/>
        <s v="CA-2011-144974"/>
        <s v="CA-2011-109904"/>
        <s v="CA-2014-152205"/>
        <s v="CA-2012-121188"/>
        <s v="CA-2012-156013"/>
        <s v="CA-2013-132997"/>
        <s v="US-2012-160563"/>
        <s v="CA-2014-151750"/>
        <s v="CA-2012-106187"/>
        <s v="US-2013-164945"/>
        <s v="CA-2012-150714"/>
        <s v="CA-2013-105753"/>
        <s v="CA-2014-120894"/>
        <s v="CA-2013-106621"/>
        <s v="CA-2012-107020"/>
        <s v="US-2012-117492"/>
        <s v="CA-2011-101392"/>
        <s v="CA-2012-127502"/>
        <s v="CA-2014-143658"/>
        <s v="CA-2014-133046"/>
        <s v="CA-2014-122798"/>
        <s v="CA-2013-169663"/>
        <s v="CA-2012-149846"/>
        <s v="CA-2014-159149"/>
        <s v="US-2014-167570"/>
        <s v="CA-2014-160122"/>
        <s v="CA-2013-130393"/>
        <s v="CA-2014-144820"/>
        <s v="CA-2014-101014"/>
        <s v="CA-2014-105543"/>
        <s v="US-2014-113201"/>
        <s v="US-2014-106551"/>
        <s v="CA-2013-116722"/>
        <s v="CA-2011-138128"/>
        <s v="US-2014-150070"/>
        <s v="CA-2012-137064"/>
        <s v="CA-2014-157350"/>
        <s v="CA-2011-127866"/>
        <s v="CA-2012-131352"/>
        <s v="CA-2012-121776"/>
        <s v="CA-2013-118073"/>
        <s v="CA-2011-103219"/>
        <s v="CA-2013-102561"/>
        <s v="CA-2013-100993"/>
        <s v="US-2011-112949"/>
        <s v="US-2014-146822"/>
        <s v="US-2013-131058"/>
        <s v="CA-2011-167997"/>
        <s v="CA-2014-140151"/>
        <s v="US-2014-143770"/>
        <s v="CA-2013-131296"/>
        <s v="CA-2013-103464"/>
        <s v="CA-2014-136238"/>
        <s v="CA-2013-120803"/>
        <s v="CA-2013-134138"/>
        <s v="CA-2012-120915"/>
        <s v="CA-2012-168207"/>
        <s v="CA-2013-144148"/>
        <s v="CA-2014-107174"/>
        <s v="CA-2013-146150"/>
        <s v="CA-2011-114125"/>
        <s v="CA-2013-114944"/>
        <s v="CA-2013-135965"/>
        <s v="CA-2014-149699"/>
        <s v="CA-2013-166429"/>
        <s v="CA-2012-112767"/>
        <s v="CA-2012-119879"/>
        <s v="CA-2014-155642"/>
        <s v="US-2014-101721"/>
        <s v="CA-2012-136728"/>
        <s v="CA-2013-127194"/>
        <s v="CA-2012-140375"/>
        <s v="US-2014-155866"/>
        <s v="CA-2012-141327"/>
        <s v="CA-2012-136700"/>
        <s v="CA-2014-102736"/>
        <s v="CA-2014-125269"/>
        <s v="CA-2012-114811"/>
        <s v="CA-2012-122266"/>
        <s v="CA-2012-141565"/>
        <s v="CA-2014-128769"/>
        <s v="CA-2013-116337"/>
        <s v="CA-2012-120845"/>
        <s v="CA-2011-120775"/>
        <s v="CA-2011-152905"/>
        <s v="CA-2013-104633"/>
        <s v="CA-2014-104136"/>
        <s v="CA-2013-123050"/>
        <s v="CA-2013-162355"/>
        <s v="CA-2011-158225"/>
        <s v="CA-2014-102204"/>
        <s v="CA-2014-103065"/>
        <s v="CA-2011-109855"/>
        <s v="CA-2011-109897"/>
        <s v="US-2011-143581"/>
        <s v="CA-2012-129217"/>
        <s v="CA-2013-133816"/>
        <s v="CA-2012-140221"/>
        <s v="CA-2014-152310"/>
        <s v="CA-2013-118101"/>
        <s v="CA-2013-100307"/>
        <s v="CA-2012-138457"/>
        <s v="CA-2011-131800"/>
        <s v="CA-2011-118304"/>
        <s v="CA-2014-121790"/>
        <s v="CA-2013-169670"/>
        <s v="CA-2013-139549"/>
        <s v="CA-2012-104059"/>
        <s v="CA-2014-164112"/>
        <s v="CA-2012-143882"/>
        <s v="US-2013-139262"/>
        <s v="CA-2014-146192"/>
        <s v="CA-2014-134810"/>
        <s v="CA-2012-154284"/>
        <s v="CA-2011-156244"/>
        <s v="CA-2012-106362"/>
        <s v="US-2014-168802"/>
        <s v="US-2014-146906"/>
        <s v="CA-2013-166380"/>
        <s v="US-2012-158911"/>
        <s v="US-2011-103338"/>
        <s v="CA-2012-109169"/>
        <s v="US-2014-167318"/>
        <s v="US-2011-120313"/>
        <s v="CA-2014-135419"/>
        <s v="CA-2013-128671"/>
        <s v="CA-2013-149335"/>
        <s v="CA-2011-168312"/>
        <s v="US-2014-105935"/>
        <s v="CA-2011-161508"/>
        <s v="CA-2014-130904"/>
        <s v="CA-2014-133620"/>
        <s v="CA-2012-142937"/>
        <s v="US-2013-149790"/>
        <s v="CA-2013-130778"/>
        <s v="CA-2014-144456"/>
        <s v="CA-2014-103478"/>
        <s v="CA-2014-118577"/>
        <s v="CA-2014-113572"/>
        <s v="CA-2013-153269"/>
        <s v="CA-2014-161655"/>
        <s v="CA-2013-101469"/>
        <s v="CA-2011-153087"/>
        <s v="CA-2014-135076"/>
        <s v="CA-2011-161634"/>
        <s v="CA-2014-141481"/>
        <s v="CA-2013-132549"/>
        <s v="US-2011-155544"/>
        <s v="US-2012-115238"/>
        <s v="CA-2014-132199"/>
        <s v="CA-2013-163174"/>
        <s v="CA-2011-110555"/>
        <s v="CA-2014-147207"/>
        <s v="CA-2014-137631"/>
        <s v="CA-2014-157273"/>
        <s v="CA-2011-109918"/>
        <s v="CA-2013-118745"/>
        <s v="CA-2013-163972"/>
        <s v="CA-2011-165393"/>
        <s v="CA-2013-113726"/>
        <s v="CA-2013-152940"/>
        <s v="CA-2012-158701"/>
        <s v="CA-2014-156272"/>
        <s v="CA-2012-162964"/>
        <s v="CA-2011-103527"/>
        <s v="CA-2013-134544"/>
        <s v="CA-2013-163048"/>
        <s v="CA-2013-145135"/>
        <s v="CA-2014-137582"/>
        <s v="CA-2012-149601"/>
        <s v="CA-2011-139423"/>
        <s v="CA-2013-102596"/>
        <s v="CA-2014-153227"/>
        <s v="CA-2014-110625"/>
        <s v="CA-2013-142594"/>
        <s v="CA-2011-152254"/>
        <s v="US-2011-120236"/>
        <s v="CA-2014-120061"/>
        <s v="CA-2012-133837"/>
        <s v="CA-2012-110814"/>
        <s v="CA-2013-154067"/>
        <s v="CA-2014-140480"/>
        <s v="CA-2012-134082"/>
        <s v="CA-2013-130820"/>
        <s v="CA-2013-159765"/>
        <s v="CA-2014-132290"/>
        <s v="CA-2013-147109"/>
        <s v="CA-2014-107265"/>
        <s v="CA-2014-118199"/>
        <s v="CA-2014-150091"/>
        <s v="CA-2013-137652"/>
        <s v="CA-2012-128356"/>
        <s v="CA-2014-167017"/>
        <s v="US-2014-132220"/>
        <s v="CA-2013-118129"/>
        <s v="US-2011-113124"/>
        <s v="CA-2014-155621"/>
        <s v="US-2011-127635"/>
        <s v="CA-2012-151470"/>
        <s v="CA-2012-112823"/>
        <s v="CA-2011-108861"/>
        <s v="CA-2014-114370"/>
        <s v="CA-2013-158302"/>
        <s v="CA-2014-145779"/>
        <s v="US-2013-155173"/>
        <s v="CA-2014-125451"/>
        <s v="CA-2011-131387"/>
        <s v="CA-2013-125087"/>
        <s v="CA-2013-154081"/>
        <s v="US-2014-118556"/>
        <s v="CA-2011-126200"/>
        <s v="CA-2011-146500"/>
        <s v="CA-2012-169537"/>
        <s v="CA-2011-100881"/>
        <s v="CA-2012-144043"/>
        <s v="CA-2012-116512"/>
        <s v="CA-2012-101000"/>
        <s v="CA-2013-168557"/>
        <s v="US-2013-164196"/>
        <s v="US-2014-132031"/>
        <s v="CA-2012-169733"/>
        <s v="CA-2014-169404"/>
        <s v="CA-2014-134880"/>
        <s v="CA-2012-145758"/>
        <s v="CA-2014-158736"/>
        <s v="US-2013-119270"/>
        <s v="CA-2011-109890"/>
        <s v="CA-2013-138583"/>
        <s v="US-2014-118535"/>
        <s v="CA-2013-126284"/>
        <s v="CA-2014-142391"/>
        <s v="CA-2014-124716"/>
        <s v="CA-2013-158841"/>
        <s v="CA-2014-106824"/>
        <s v="CA-2012-109190"/>
        <s v="CA-2013-143154"/>
        <s v="CA-2011-169061"/>
        <s v="CA-2012-102316"/>
        <s v="CA-2011-164903"/>
        <s v="CA-2013-109400"/>
        <s v="CA-2013-130400"/>
        <s v="CA-2012-135853"/>
        <s v="CA-2013-103359"/>
        <s v="CA-2013-144645"/>
        <s v="CA-2014-141614"/>
        <s v="CA-2012-122168"/>
        <s v="CA-2013-132899"/>
        <s v="CA-2014-149720"/>
        <s v="CA-2014-118003"/>
        <s v="CA-2013-141887"/>
        <s v="US-2013-160206"/>
        <s v="CA-2014-133074"/>
        <s v="CA-2014-161172"/>
        <s v="CA-2014-137624"/>
        <s v="CA-2013-156748"/>
        <s v="CA-2012-169677"/>
        <s v="US-2011-163146"/>
        <s v="CA-2012-157343"/>
        <s v="CA-2014-147354"/>
        <s v="CA-2012-157287"/>
        <s v="CA-2011-137575"/>
        <s v="CA-2013-119074"/>
        <s v="CA-2012-149566"/>
        <s v="CA-2012-126186"/>
        <s v="CA-2012-121132"/>
        <s v="CA-2011-140473"/>
        <s v="US-2014-102904"/>
        <s v="CA-2013-102092"/>
        <s v="CA-2012-117884"/>
        <s v="CA-2013-132829"/>
        <s v="CA-2013-123540"/>
        <s v="US-2014-108315"/>
        <s v="CA-2013-134110"/>
        <s v="US-2013-136581"/>
        <s v="CA-2013-162390"/>
        <s v="CA-2013-162222"/>
        <s v="CA-2011-121629"/>
        <s v="CA-2012-164623"/>
        <s v="CA-2011-159849"/>
        <s v="CA-2014-101273"/>
        <s v="CA-2014-106747"/>
        <s v="CA-2014-146164"/>
        <s v="CA-2013-111605"/>
        <s v="CA-2011-130673"/>
        <s v="CA-2011-104808"/>
        <s v="US-2014-132927"/>
        <s v="CA-2014-162012"/>
        <s v="CA-2012-138492"/>
        <s v="CA-2014-145338"/>
        <s v="CA-2014-126676"/>
        <s v="CA-2014-101700"/>
        <s v="CA-2014-159667"/>
        <s v="CA-2011-111934"/>
        <s v="US-2013-117387"/>
        <s v="CA-2011-141110"/>
        <s v="US-2011-133949"/>
        <s v="US-2013-116365"/>
        <s v="CA-2014-162936"/>
        <s v="CA-2011-151946"/>
        <s v="CA-2014-123624"/>
        <s v="CA-2013-146437"/>
        <s v="CA-2013-138233"/>
        <s v="CA-2013-165918"/>
        <s v="CA-2014-117513"/>
        <s v="CA-2014-132437"/>
        <s v="US-2014-119319"/>
        <s v="CA-2014-104318"/>
        <s v="US-2013-114230"/>
        <s v="CA-2012-136147"/>
        <s v="CA-2012-156118"/>
        <s v="CA-2012-164084"/>
        <s v="CA-2013-107783"/>
        <s v="CA-2014-159793"/>
        <s v="CA-2011-160094"/>
        <s v="CA-2014-151281"/>
        <s v="CA-2014-118346"/>
        <s v="CA-2011-129819"/>
        <s v="US-2014-148551"/>
        <s v="CA-2014-147767"/>
        <s v="CA-2012-108259"/>
        <s v="CA-2013-113341"/>
        <s v="US-2012-131842"/>
        <s v="CA-2013-164574"/>
        <s v="CA-2011-142769"/>
        <s v="CA-2013-168361"/>
        <s v="CA-2013-153185"/>
        <s v="CA-2014-124765"/>
        <s v="CA-2012-131856"/>
        <s v="CA-2014-126634"/>
        <s v="CA-2013-118500"/>
        <s v="CA-2013-163951"/>
        <s v="CA-2013-149916"/>
        <s v="CA-2012-158918"/>
        <s v="US-2011-159611"/>
        <s v="CA-2014-163265"/>
        <s v="CA-2014-141705"/>
        <s v="CA-2013-112739"/>
        <s v="CA-2013-143805"/>
        <s v="CA-2011-133634"/>
        <s v="CA-2014-101665"/>
        <s v="CA-2013-155446"/>
        <s v="CA-2014-137323"/>
        <s v="CA-2013-144015"/>
        <s v="CA-2011-101427"/>
        <s v="CA-2013-136770"/>
        <s v="CA-2013-118311"/>
        <s v="US-2011-112795"/>
        <s v="CA-2014-127096"/>
        <s v="CA-2014-119284"/>
        <s v="CA-2012-133494"/>
        <s v="CA-2013-111318"/>
        <s v="US-2011-132745"/>
        <s v="CA-2011-146815"/>
        <s v="CA-2011-119144"/>
        <s v="CA-2011-105648"/>
        <s v="US-2012-145422"/>
        <s v="CA-2014-136623"/>
        <s v="CA-2014-121678"/>
        <s v="CA-2013-120824"/>
        <s v="US-2013-135209"/>
        <s v="CA-2014-148145"/>
        <s v="CA-2012-103870"/>
        <s v="CA-2012-111017"/>
        <s v="CA-2014-116988"/>
        <s v="US-2011-169390"/>
        <s v="CA-2013-168774"/>
        <s v="CA-2014-161592"/>
        <s v="US-2014-131961"/>
        <s v="CA-2013-102498"/>
        <s v="CA-2012-113222"/>
        <s v="US-2012-144771"/>
        <s v="CA-2012-162376"/>
        <s v="CA-2014-128076"/>
        <s v="US-2012-163825"/>
        <s v="CA-2013-105662"/>
        <s v="CA-2014-152198"/>
        <s v="CA-2013-114307"/>
        <s v="CA-2013-159891"/>
        <s v="CA-2013-112578"/>
        <s v="CA-2012-107083"/>
        <s v="CA-2012-151722"/>
        <s v="CA-2013-151148"/>
        <s v="CA-2014-115882"/>
        <s v="CA-2012-132276"/>
        <s v="CA-2013-163636"/>
        <s v="CA-2013-102813"/>
        <s v="CA-2014-135377"/>
        <s v="CA-2012-165813"/>
        <s v="CA-2012-133585"/>
        <s v="CA-2013-116911"/>
        <s v="US-2014-129224"/>
        <s v="CA-2014-145765"/>
        <s v="CA-2014-126914"/>
        <s v="CA-2012-169572"/>
        <s v="CA-2014-162075"/>
        <s v="CA-2011-162992"/>
        <s v="CA-2013-106397"/>
        <s v="US-2013-150140"/>
        <s v="CA-2011-116666"/>
        <s v="CA-2014-148992"/>
        <s v="CA-2013-140935"/>
        <s v="CA-2011-157644"/>
        <s v="US-2014-100398"/>
        <s v="CA-2013-113082"/>
        <s v="US-2014-110646"/>
        <s v="CA-2014-120614"/>
        <s v="US-2013-140172"/>
        <s v="CA-2012-127754"/>
        <s v="CA-2012-144274"/>
        <s v="CA-2012-142930"/>
        <s v="CA-2014-100622"/>
        <s v="CA-2014-117156"/>
        <s v="CA-2012-115399"/>
        <s v="US-2011-157847"/>
        <s v="CA-2012-115168"/>
        <s v="CA-2011-109680"/>
        <s v="CA-2013-167983"/>
        <s v="CA-2012-145324"/>
        <s v="CA-2012-153423"/>
        <s v="US-2014-132675"/>
        <s v="CA-2011-153808"/>
        <s v="US-2013-112396"/>
        <s v="CA-2011-141173"/>
        <s v="CA-2014-156664"/>
        <s v="CA-2012-140718"/>
        <s v="CA-2011-119977"/>
        <s v="US-2012-115343"/>
        <s v="CA-2014-163671"/>
        <s v="CA-2014-135909"/>
        <s v="US-2014-114356"/>
        <s v="CA-2012-125934"/>
        <s v="CA-2012-158148"/>
        <s v="CA-2011-120411"/>
        <s v="CA-2013-158260"/>
        <s v="CA-2014-101805"/>
        <s v="US-2011-105137"/>
        <s v="CA-2014-142489"/>
        <s v="US-2013-141264"/>
        <s v="CA-2014-126928"/>
        <s v="US-2012-107944"/>
        <s v="CA-2013-135594"/>
        <s v="US-2014-115252"/>
        <s v="CA-2011-107398"/>
        <s v="CA-2011-169642"/>
        <s v="CA-2014-103968"/>
        <s v="CA-2013-147256"/>
        <s v="CA-2013-162159"/>
        <s v="CA-2012-111038"/>
        <s v="CA-2011-124723"/>
        <s v="CA-2013-167241"/>
        <s v="CA-2012-163237"/>
        <s v="CA-2013-150483"/>
        <s v="US-2013-126431"/>
        <s v="CA-2013-139934"/>
        <s v="CA-2012-109603"/>
        <s v="CA-2014-160661"/>
        <s v="CA-2014-102610"/>
        <s v="US-2013-144057"/>
        <s v="CA-2011-160276"/>
        <s v="CA-2011-132983"/>
        <s v="CA-2013-145709"/>
        <s v="CA-2014-133928"/>
        <s v="CA-2013-168032"/>
        <s v="CA-2012-143616"/>
        <s v="US-2012-168704"/>
        <s v="CA-2014-143252"/>
        <s v="CA-2013-102134"/>
        <s v="CA-2014-130036"/>
        <s v="CA-2012-134117"/>
        <s v="CA-2011-130918"/>
        <s v="CA-2013-159023"/>
        <s v="CA-2014-111717"/>
        <s v="CA-2011-154592"/>
        <s v="CA-2011-128622"/>
        <s v="CA-2014-148355"/>
        <s v="CA-2011-132913"/>
        <s v="CA-2014-150910"/>
        <s v="CA-2011-156790"/>
        <s v="CA-2011-126480"/>
        <s v="CA-2014-105620"/>
        <s v="CA-2014-150266"/>
        <s v="CA-2013-157280"/>
        <s v="CA-2014-106691"/>
        <s v="CA-2013-134180"/>
        <s v="CA-2011-166730"/>
        <s v="CA-2014-157469"/>
        <s v="CA-2014-122308"/>
        <s v="US-2011-149034"/>
        <s v="CA-2014-159226"/>
        <s v="CA-2014-156622"/>
        <s v="CA-2011-119529"/>
        <s v="CA-2012-150413"/>
        <s v="CA-2011-108182"/>
        <s v="CA-2013-110898"/>
        <s v="CA-2012-123092"/>
        <s v="US-2012-128587"/>
        <s v="US-2014-139577"/>
        <s v="CA-2014-159100"/>
        <s v="CA-2011-109043"/>
        <s v="US-2014-116491"/>
        <s v="CA-2014-122763"/>
        <s v="CA-2014-137785"/>
        <s v="CA-2011-133389"/>
        <s v="CA-2011-103807"/>
        <s v="CA-2012-102855"/>
        <s v="CA-2014-107825"/>
        <s v="CA-2014-106047"/>
        <s v="CA-2014-127803"/>
        <s v="CA-2012-137071"/>
        <s v="CA-2013-121447"/>
        <s v="CA-2014-143084"/>
        <s v="CA-2013-131639"/>
        <s v="CA-2013-161361"/>
        <s v="CA-2011-100706"/>
        <s v="CA-2012-129525"/>
        <s v="US-2013-141880"/>
        <s v="CA-2012-165799"/>
        <s v="CA-2013-102127"/>
        <s v="US-2013-152415"/>
        <s v="CA-2011-138198"/>
        <s v="CA-2014-128041"/>
        <s v="CA-2014-105823"/>
        <s v="CA-2011-152268"/>
        <s v="CA-2012-148873"/>
        <s v="CA-2012-166492"/>
        <s v="CA-2014-157420"/>
        <s v="CA-2013-117121"/>
        <s v="CA-2011-138177"/>
        <s v="CA-2011-114335"/>
        <s v="CA-2012-168760"/>
        <s v="CA-2013-168830"/>
        <s v="CA-2014-137463"/>
        <s v="CA-2011-124513"/>
        <s v="CA-2012-165554"/>
        <s v="CA-2011-141838"/>
        <s v="CA-2014-117009"/>
        <s v="CA-2012-128993"/>
        <s v="CA-2012-160227"/>
        <s v="CA-2012-149097"/>
        <s v="CA-2013-132304"/>
        <s v="CA-2012-136420"/>
        <s v="CA-2013-101623"/>
        <s v="US-2011-151015"/>
        <s v="CA-2014-152968"/>
        <s v="CA-2013-150077"/>
        <s v="CA-2013-106278"/>
        <s v="CA-2014-147550"/>
        <s v="CA-2012-136105"/>
        <s v="CA-2013-142524"/>
        <s v="CA-2011-136336"/>
        <s v="US-2012-136259"/>
        <s v="US-2011-124625"/>
        <s v="CA-2013-108105"/>
        <s v="CA-2014-166898"/>
        <s v="CA-2014-169005"/>
        <s v="CA-2012-104038"/>
        <s v="CA-2013-126102"/>
        <s v="CA-2013-143406"/>
        <s v="CA-2012-150308"/>
        <s v="CA-2013-131093"/>
        <s v="US-2014-148831"/>
        <s v="CA-2012-162950"/>
        <s v="US-2012-132836"/>
        <s v="US-2011-158365"/>
        <s v="CA-2014-152933"/>
        <s v="CA-2012-163181"/>
        <s v="CA-2012-132941"/>
        <s v="CA-2011-132010"/>
        <s v="CA-2013-135461"/>
        <s v="CA-2014-153045"/>
        <s v="US-2013-155971"/>
        <s v="CA-2014-122007"/>
        <s v="CA-2014-162250"/>
        <s v="US-2013-158288"/>
        <s v="CA-2013-128916"/>
        <s v="CA-2012-157028"/>
        <s v="CA-2014-112473"/>
        <s v="US-2014-147655"/>
        <s v="CA-2013-130911"/>
        <s v="CA-2014-100055"/>
        <s v="CA-2012-157805"/>
        <s v="CA-2013-124254"/>
        <s v="CA-2011-123400"/>
        <s v="CA-2011-106971"/>
        <s v="CA-2014-123029"/>
        <s v="CA-2013-139409"/>
        <s v="US-2014-166688"/>
        <s v="CA-2012-126970"/>
        <s v="US-2013-165505"/>
        <s v="US-2011-157070"/>
        <s v="US-2012-106873"/>
        <s v="CA-2013-132990"/>
        <s v="CA-2011-102645"/>
        <s v="CA-2011-134215"/>
        <s v="CA-2013-118934"/>
        <s v="CA-2013-160108"/>
        <s v="CA-2012-164007"/>
        <s v="CA-2013-100300"/>
        <s v="CA-2013-140571"/>
        <s v="US-2013-155768"/>
        <s v="CA-2014-119424"/>
        <s v="CA-2013-118178"/>
        <s v="CA-2013-166618"/>
        <s v="CA-2014-156776"/>
        <s v="US-2012-130512"/>
        <s v="CA-2012-141810"/>
        <s v="CA-2011-146843"/>
        <s v="CA-2011-103310"/>
        <s v="CA-2013-152688"/>
        <s v="CA-2013-153836"/>
        <s v="CA-2013-104689"/>
        <s v="CA-2013-146423"/>
        <s v="CA-2014-140781"/>
        <s v="CA-2014-141747"/>
        <s v="CA-2014-142776"/>
        <s v="CA-2012-167479"/>
        <s v="CA-2011-144071"/>
        <s v="US-2014-120908"/>
        <s v="CA-2013-152646"/>
        <s v="CA-2014-103765"/>
        <s v="US-2014-118157"/>
        <s v="US-2012-164238"/>
        <s v="CA-2014-103212"/>
        <s v="CA-2014-121160"/>
        <s v="CA-2014-140515"/>
        <s v="CA-2011-153619"/>
        <s v="CA-2014-133718"/>
        <s v="CA-2011-148383"/>
        <s v="CA-2013-126732"/>
        <s v="CA-2014-138156"/>
        <s v="CA-2014-110310"/>
        <s v="CA-2011-113271"/>
        <s v="CA-2014-130106"/>
        <s v="CA-2013-127761"/>
        <s v="CA-2013-105354"/>
        <s v="CA-2014-155712"/>
        <s v="CA-2014-102309"/>
        <s v="CA-2011-168368"/>
        <s v="CA-2014-167976"/>
        <s v="CA-2014-111388"/>
        <s v="CA-2012-124499"/>
        <s v="US-2014-128118"/>
        <s v="CA-2011-125759"/>
        <s v="CA-2012-151869"/>
        <s v="US-2014-102183"/>
        <s v="CA-2013-100510"/>
        <s v="CA-2014-146983"/>
        <s v="US-2011-134054"/>
        <s v="CA-2013-113236"/>
        <s v="CA-2014-122539"/>
        <s v="CA-2013-166772"/>
        <s v="US-2014-152898"/>
        <s v="CA-2013-160486"/>
        <s v="CA-2014-102218"/>
        <s v="CA-2011-161032"/>
        <s v="CA-2012-102778"/>
        <s v="CA-2014-154011"/>
        <s v="US-2014-165456"/>
        <s v="CA-2011-111857"/>
        <s v="CA-2011-163650"/>
        <s v="CA-2014-124114"/>
        <s v="US-2014-116505"/>
        <s v="CA-2014-161340"/>
        <s v="US-2012-163433"/>
        <s v="CA-2012-137603"/>
        <s v="CA-2011-128237"/>
        <s v="US-2013-102141"/>
        <s v="CA-2014-148642"/>
        <s v="CA-2012-111948"/>
        <s v="CA-2013-161907"/>
        <s v="CA-2014-124940"/>
        <s v="US-2014-108343"/>
        <s v="US-2013-111563"/>
        <s v="CA-2014-121853"/>
        <s v="US-2014-130687"/>
        <s v="CA-2012-164497"/>
        <s v="US-2012-153283"/>
        <s v="CA-2013-108056"/>
        <s v="CA-2014-127726"/>
        <s v="CA-2014-110198"/>
        <s v="CA-2014-130715"/>
        <s v="CA-2011-155264"/>
        <s v="CA-2013-119123"/>
        <s v="CA-2014-109085"/>
        <s v="CA-2013-114860"/>
        <s v="CA-2013-159009"/>
        <s v="CA-2014-148411"/>
        <s v="CA-2012-110324"/>
        <s v="CA-2013-168046"/>
        <s v="CA-2014-111591"/>
        <s v="US-2011-166828"/>
        <s v="CA-2011-108147"/>
        <s v="CA-2013-154998"/>
        <s v="CA-2014-113460"/>
        <s v="CA-2012-111339"/>
        <s v="CA-2014-102820"/>
        <s v="CA-2013-149671"/>
        <s v="CA-2012-126347"/>
        <s v="CA-2014-108756"/>
        <s v="CA-2014-155362"/>
        <s v="CA-2013-117625"/>
        <s v="CA-2011-154158"/>
        <s v="CA-2014-100433"/>
        <s v="CA-2014-163097"/>
        <s v="US-2014-127292"/>
        <s v="CA-2012-163734"/>
        <s v="CA-2014-162474"/>
        <s v="CA-2012-130848"/>
        <s v="CA-2011-125997"/>
        <s v="CA-2013-103128"/>
        <s v="CA-2012-167696"/>
        <s v="CA-2011-159814"/>
        <s v="CA-2013-105459"/>
        <s v="CA-2014-141663"/>
        <s v="CA-2011-152618"/>
        <s v="CA-2014-162789"/>
        <s v="US-2014-110149"/>
        <s v="CA-2013-108959"/>
        <s v="CA-2012-164777"/>
        <s v="CA-2013-132017"/>
        <s v="CA-2012-127824"/>
        <s v="CA-2011-148285"/>
        <s v="CA-2014-152926"/>
        <s v="CA-2011-145254"/>
        <s v="CA-2011-116246"/>
        <s v="CA-2013-160479"/>
        <s v="CA-2011-167486"/>
        <s v="CA-2011-152100"/>
        <s v="CA-2012-166219"/>
        <s v="CA-2012-111864"/>
        <s v="CA-2012-119627"/>
        <s v="CA-2012-160787"/>
        <s v="CA-2014-107853"/>
        <s v="CA-2014-126144"/>
        <s v="US-2011-154655"/>
        <s v="CA-2011-100391"/>
        <s v="CA-2011-165477"/>
        <s v="CA-2014-165904"/>
        <s v="CA-2012-104052"/>
        <s v="CA-2012-168277"/>
        <s v="CA-2013-158617"/>
        <s v="CA-2014-136882"/>
        <s v="US-2013-148957"/>
        <s v="CA-2011-140032"/>
        <s v="CA-2014-145506"/>
        <s v="CA-2012-129546"/>
        <s v="CA-2013-140977"/>
        <s v="CA-2014-151855"/>
        <s v="CA-2011-138240"/>
        <s v="CA-2011-101833"/>
        <s v="CA-2011-100867"/>
        <s v="US-2014-109610"/>
        <s v="CA-2011-156545"/>
        <s v="CA-2011-109127"/>
        <s v="CA-2013-126858"/>
        <s v="CA-2014-102925"/>
        <s v="CA-2012-100818"/>
        <s v="CA-2011-126193"/>
        <s v="CA-2014-150504"/>
        <s v="CA-2012-158351"/>
        <s v="CA-2011-122679"/>
        <s v="CA-2013-164770"/>
        <s v="CA-2014-130505"/>
        <s v="US-2014-125213"/>
        <s v="CA-2012-156566"/>
        <s v="US-2013-102232"/>
        <s v="CA-2014-111738"/>
        <s v="CA-2014-163188"/>
        <s v="CA-2013-105207"/>
        <s v="US-2013-123610"/>
        <s v="CA-2014-118213"/>
        <s v="CA-2013-149237"/>
        <s v="US-2012-158589"/>
        <s v="CA-2013-101329"/>
        <s v="CA-2013-113607"/>
        <s v="CA-2011-149104"/>
        <s v="CA-2013-105263"/>
        <s v="CA-2011-130575"/>
        <s v="CA-2014-142461"/>
        <s v="CA-2013-125220"/>
        <s v="CA-2011-100293"/>
        <s v="CA-2011-154165"/>
        <s v="CA-2012-123939"/>
        <s v="US-2014-104451"/>
        <s v="CA-2013-101189"/>
        <s v="CA-2011-169446"/>
        <s v="CA-2014-156958"/>
        <s v="CA-2014-101637"/>
        <s v="CA-2014-111759"/>
        <s v="CA-2014-102729"/>
        <s v="CA-2013-116596"/>
        <s v="CA-2014-124191"/>
        <s v="CA-2013-148747"/>
        <s v="US-2014-169488"/>
        <s v="CA-2012-135727"/>
        <s v="CA-2012-135251"/>
        <s v="CA-2011-166590"/>
        <s v="CA-2013-131744"/>
        <s v="CA-2012-160864"/>
        <s v="CA-2012-147690"/>
        <s v="CA-2012-163923"/>
        <s v="CA-2013-125724"/>
        <s v="CA-2012-111612"/>
        <s v="CA-2012-156853"/>
        <s v="CA-2011-103086"/>
        <s v="CA-2013-129280"/>
        <s v="CA-2012-161242"/>
        <s v="CA-2011-130428"/>
        <s v="CA-2014-104388"/>
        <s v="CA-2012-113131"/>
        <s v="CA-2012-148495"/>
        <s v="CA-2012-143147"/>
        <s v="CA-2014-152975"/>
        <s v="CA-2013-107475"/>
        <s v="CA-2014-116127"/>
        <s v="CA-2014-132584"/>
        <s v="CA-2013-160598"/>
        <s v="CA-2013-108630"/>
        <s v="US-2014-129203"/>
        <s v="CA-2014-110940"/>
        <s v="CA-2011-119172"/>
        <s v="US-2013-105452"/>
        <s v="CA-2014-108931"/>
        <s v="CA-2014-104619"/>
        <s v="CA-2012-149517"/>
        <s v="CA-2012-116841"/>
        <s v="CA-2014-107797"/>
        <s v="CA-2013-117604"/>
        <s v="CA-2011-130155"/>
        <s v="CA-2013-129861"/>
        <s v="CA-2012-138625"/>
        <s v="US-2014-122672"/>
        <s v="CA-2014-117128"/>
        <s v="CA-2013-130638"/>
        <s v="CA-2014-144365"/>
        <s v="CA-2013-110086"/>
        <s v="CA-2011-128524"/>
        <s v="CA-2013-140256"/>
        <s v="CA-2014-160633"/>
        <s v="CA-2011-115133"/>
        <s v="CA-2014-137449"/>
        <s v="CA-2014-103520"/>
        <s v="CA-2011-139283"/>
        <s v="CA-2011-118192"/>
        <s v="CA-2013-168844"/>
        <s v="CA-2014-154809"/>
        <s v="CA-2011-151330"/>
        <s v="CA-2011-124702"/>
        <s v="US-2014-125808"/>
        <s v="CA-2012-116638"/>
        <s v="CA-2011-104563"/>
        <s v="US-2014-107979"/>
        <s v="CA-2011-150518"/>
        <s v="CA-2013-107104"/>
        <s v="CA-2014-161893"/>
        <s v="CA-2011-156160"/>
        <s v="CA-2011-100860"/>
        <s v="CA-2013-160717"/>
        <s v="CA-2014-132619"/>
        <s v="US-2012-120957"/>
        <s v="CA-2014-157448"/>
        <s v="CA-2013-126270"/>
        <s v="CA-2014-145275"/>
        <s v="CA-2012-133396"/>
        <s v="US-2014-140312"/>
        <s v="CA-2013-114867"/>
        <s v="US-2011-164644"/>
        <s v="CA-2013-137393"/>
        <s v="US-2011-120145"/>
        <s v="CA-2013-144785"/>
        <s v="CA-2012-130113"/>
        <s v="CA-2014-122770"/>
        <s v="CA-2014-118668"/>
        <s v="CA-2014-116498"/>
        <s v="US-2014-130603"/>
        <s v="US-2014-135986"/>
        <s v="CA-2014-140536"/>
        <s v="CA-2012-130183"/>
        <s v="CA-2012-107902"/>
        <s v="CA-2014-130148"/>
        <s v="US-2013-151260"/>
        <s v="CA-2011-144281"/>
        <s v="CA-2013-122511"/>
        <s v="CA-2014-154116"/>
        <s v="CA-2013-105291"/>
        <s v="CA-2014-147032"/>
        <s v="CA-2014-125990"/>
        <s v="CA-2013-161746"/>
        <s v="CA-2011-114251"/>
        <s v="CA-2013-116379"/>
        <s v="US-2013-144477"/>
        <s v="CA-2013-108210"/>
        <s v="CA-2014-166835"/>
        <s v="CA-2013-119641"/>
        <s v="CA-2013-105781"/>
        <s v="CA-2011-101364"/>
        <s v="CA-2012-117898"/>
        <s v="CA-2014-142293"/>
        <s v="CA-2014-167395"/>
        <s v="CA-2011-111962"/>
        <s v="CA-2014-124261"/>
        <s v="CA-2011-114321"/>
        <s v="CA-2011-128062"/>
        <s v="US-2012-100069"/>
        <s v="CA-2014-129294"/>
        <s v="CA-2012-117086"/>
        <s v="CA-2014-131303"/>
        <s v="CA-2013-137127"/>
        <s v="CA-2014-141782"/>
        <s v="CA-2014-137505"/>
        <s v="US-2011-140914"/>
        <s v="CA-2013-158358"/>
        <s v="CA-2013-113390"/>
        <s v="US-2013-158680"/>
        <s v="CA-2014-113705"/>
        <s v="CA-2013-146913"/>
        <s v="CA-2014-159135"/>
        <s v="CA-2011-121762"/>
        <s v="CA-2011-123855"/>
        <s v="CA-2014-101959"/>
        <s v="CA-2014-102659"/>
        <s v="CA-2014-142328"/>
        <s v="CA-2013-123533"/>
        <s v="CA-2013-104983"/>
        <s v="CA-2013-160234"/>
        <s v="CA-2011-169019"/>
        <s v="CA-2013-153178"/>
        <s v="CA-2012-149748"/>
        <s v="CA-2012-155635"/>
        <s v="US-2011-114377"/>
        <s v="CA-2014-144491"/>
        <s v="CA-2011-127166"/>
        <s v="CA-2013-125920"/>
        <s v="CA-2012-128608"/>
        <s v="CA-2014-137918"/>
        <s v="CA-2012-122973"/>
        <s v="CA-2013-136322"/>
        <s v="CA-2014-107209"/>
        <s v="CA-2014-145093"/>
        <s v="US-2011-139640"/>
        <s v="CA-2013-117583"/>
        <s v="CA-2012-162201"/>
        <s v="US-2011-164406"/>
        <s v="CA-2014-169999"/>
        <s v="US-2014-152842"/>
        <s v="CA-2011-113257"/>
        <s v="CA-2011-133963"/>
        <s v="CA-2014-130302"/>
        <s v="CA-2013-126627"/>
        <s v="US-2013-125402"/>
        <s v="CA-2011-163867"/>
        <s v="CA-2014-169327"/>
        <s v="CA-2011-142979"/>
        <s v="CA-2013-158155"/>
        <s v="CA-2014-138870"/>
        <s v="CA-2011-120950"/>
        <s v="CA-2012-164301"/>
        <s v="CA-2014-113278"/>
        <s v="US-2012-116981"/>
        <s v="CA-2011-114195"/>
        <s v="CA-2014-146269"/>
        <s v="CA-2013-100587"/>
        <s v="CA-2013-166653"/>
        <s v="CA-2012-130855"/>
        <s v="US-2014-166324"/>
        <s v="CA-2013-122581"/>
        <s v="CA-2012-104297"/>
        <s v="CA-2011-153927"/>
        <s v="CA-2011-112291"/>
        <s v="CA-2011-146997"/>
        <s v="CA-2014-169607"/>
        <s v="CA-2012-127544"/>
        <s v="CA-2014-166499"/>
        <s v="US-2013-115441"/>
        <s v="CA-2011-115049"/>
        <s v="CA-2011-156342"/>
        <s v="CA-2013-112830"/>
        <s v="US-2011-117380"/>
        <s v="CA-2014-117646"/>
        <s v="CA-2011-122609"/>
        <s v="US-2012-129007"/>
        <s v="US-2011-157231"/>
        <s v="CA-2012-132388"/>
        <s v="CA-2014-160927"/>
        <s v="CA-2012-105508"/>
        <s v="CA-2013-149272"/>
        <s v="CA-2011-111360"/>
        <s v="US-2014-162124"/>
        <s v="CA-2012-159534"/>
        <s v="CA-2013-129630"/>
        <s v="CA-2012-104948"/>
        <s v="CA-2011-166555"/>
        <s v="CA-2013-114405"/>
        <s v="CA-2014-132955"/>
        <s v="CA-2013-164889"/>
        <s v="CA-2013-169824"/>
        <s v="CA-2014-164028"/>
        <s v="CA-2011-143371"/>
        <s v="CA-2012-145415"/>
        <s v="CA-2011-111157"/>
        <s v="CA-2014-121559"/>
        <s v="CA-2012-141593"/>
        <s v="US-2011-143287"/>
        <s v="CA-2014-137421"/>
        <s v="CA-2014-141446"/>
        <s v="CA-2012-168088"/>
        <s v="CA-2012-143700"/>
        <s v="CA-2013-146374"/>
        <s v="CA-2014-153871"/>
        <s v="CA-2012-103772"/>
        <s v="CA-2013-130225"/>
        <s v="US-2013-103674"/>
        <s v="US-2012-151435"/>
        <s v="CA-2014-163566"/>
        <s v="US-2013-157728"/>
        <s v="CA-2012-100251"/>
        <s v="CA-2013-125794"/>
        <s v="CA-2014-163629"/>
        <s v="CA-2011-110422"/>
        <s v="CA-2014-121258"/>
        <s v="CA-2014-119914"/>
      </sharedItems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Mois (Order Date)" numFmtId="0" databaseField="0">
      <fieldGroup base="3">
        <rangePr groupBy="months" startDate="2011-01-04T00:00:00" endDate="2015-01-01T00:00:00"/>
        <groupItems count="14">
          <s v="&lt;04/01/201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15"/>
        </groupItems>
      </fieldGroup>
    </cacheField>
    <cacheField name="Trimestres (Order Date)" numFmtId="0" databaseField="0">
      <fieldGroup base="3">
        <rangePr groupBy="quarters" startDate="2011-01-04T00:00:00" endDate="2015-01-01T00:00:00"/>
        <groupItems count="6">
          <s v="&lt;04/01/2011"/>
          <s v="Trimestre1"/>
          <s v="Trimestre2"/>
          <s v="Trimestre3"/>
          <s v="Trimestre4"/>
          <s v="&gt;01/01/2015"/>
        </groupItems>
      </fieldGroup>
    </cacheField>
    <cacheField name="Années (Order Date)" numFmtId="0" databaseField="0">
      <fieldGroup base="3">
        <rangePr groupBy="years" startDate="2011-01-04T00:00:00" endDate="2015-01-01T00:00:00"/>
        <groupItems count="7">
          <s v="&lt;04/01/2011"/>
          <s v="2011"/>
          <s v="2012"/>
          <s v="2013"/>
          <s v="2014"/>
          <s v="2015"/>
          <s v="&gt;01/01/2015"/>
        </groupItems>
      </fieldGroup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 pivotCacheId="16843209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x v="0"/>
    <d v="2013-11-12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x v="0"/>
  </r>
  <r>
    <n v="2"/>
    <x v="0"/>
    <x v="0"/>
    <x v="0"/>
    <d v="2013-11-12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3999999999994"/>
    <n v="3"/>
    <n v="0"/>
    <x v="1"/>
  </r>
  <r>
    <n v="3"/>
    <x v="1"/>
    <x v="0"/>
    <x v="1"/>
    <d v="2013-06-17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x v="2"/>
  </r>
  <r>
    <n v="4"/>
    <x v="2"/>
    <x v="1"/>
    <x v="2"/>
    <d v="2012-10-18T00:00:00"/>
    <s v="Standard Class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x v="3"/>
  </r>
  <r>
    <n v="5"/>
    <x v="2"/>
    <x v="1"/>
    <x v="2"/>
    <d v="2012-10-18T00:00:00"/>
    <s v="Standard Class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n v="22.368000000000002"/>
    <n v="2"/>
    <n v="0.2"/>
    <x v="4"/>
  </r>
  <r>
    <n v="6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x v="5"/>
  </r>
  <r>
    <n v="7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OFF-AR-10002833"/>
    <x v="1"/>
    <x v="6"/>
    <s v="Newell 322"/>
    <n v="7.28"/>
    <n v="4"/>
    <n v="0"/>
    <x v="6"/>
  </r>
  <r>
    <n v="8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x v="7"/>
  </r>
  <r>
    <n v="9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x v="8"/>
  </r>
  <r>
    <n v="10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n v="114.9"/>
    <n v="5"/>
    <n v="0"/>
    <x v="9"/>
  </r>
  <r>
    <n v="11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n v="1706.1840000000002"/>
    <n v="9"/>
    <n v="0.2"/>
    <x v="10"/>
  </r>
  <r>
    <n v="12"/>
    <x v="3"/>
    <x v="2"/>
    <x v="3"/>
    <d v="2011-06-14T00:00:00"/>
    <s v="Standard Class"/>
    <s v="BH-11710"/>
    <s v="Brosina Hoffman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x v="11"/>
  </r>
  <r>
    <n v="13"/>
    <x v="4"/>
    <x v="3"/>
    <x v="4"/>
    <d v="2014-04-21T00:00:00"/>
    <s v="Standard Class"/>
    <s v="AA-10480"/>
    <s v="Andrew Allen"/>
    <x v="0"/>
    <s v="United States"/>
    <s v="Concord"/>
    <x v="3"/>
    <n v="28027"/>
    <x v="0"/>
    <s v="OFF-PA-10002365"/>
    <x v="1"/>
    <x v="10"/>
    <s v="Xerox 1967"/>
    <n v="15.552000000000003"/>
    <n v="3"/>
    <n v="0.2"/>
    <x v="12"/>
  </r>
  <r>
    <n v="14"/>
    <x v="5"/>
    <x v="0"/>
    <x v="5"/>
    <d v="2013-12-11T00:00:00"/>
    <s v="Standard Class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n v="407.97600000000006"/>
    <n v="3"/>
    <n v="0.2"/>
    <x v="13"/>
  </r>
  <r>
    <n v="15"/>
    <x v="6"/>
    <x v="1"/>
    <x v="6"/>
    <d v="2012-11-26T00:00:00"/>
    <s v="Standard Class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09999999999988"/>
    <n v="5"/>
    <n v="0.8"/>
    <x v="14"/>
  </r>
  <r>
    <n v="16"/>
    <x v="6"/>
    <x v="1"/>
    <x v="6"/>
    <d v="2012-11-26T00:00:00"/>
    <s v="Standard Class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n v="2.5439999999999996"/>
    <n v="3"/>
    <n v="0.8"/>
    <x v="15"/>
  </r>
  <r>
    <n v="17"/>
    <x v="7"/>
    <x v="2"/>
    <x v="7"/>
    <d v="2011-11-18T00:00:00"/>
    <s v="Standard Class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x v="16"/>
  </r>
  <r>
    <n v="18"/>
    <x v="8"/>
    <x v="2"/>
    <x v="8"/>
    <d v="2011-05-15T00:00:00"/>
    <s v="Second Class"/>
    <s v="AG-10270"/>
    <s v="Alejandro Grove"/>
    <x v="0"/>
    <s v="United States"/>
    <s v="West Jordan"/>
    <x v="7"/>
    <n v="84084"/>
    <x v="1"/>
    <s v="OFF-ST-10000107"/>
    <x v="1"/>
    <x v="4"/>
    <s v="Fellowes Super Stor/Drawer"/>
    <n v="55.5"/>
    <n v="2"/>
    <n v="0"/>
    <x v="17"/>
  </r>
  <r>
    <n v="19"/>
    <x v="9"/>
    <x v="2"/>
    <x v="9"/>
    <d v="2011-09-01T00:00:00"/>
    <s v="Second Class"/>
    <s v="ZD-21925"/>
    <s v="Zuschuss Donatelli"/>
    <x v="0"/>
    <s v="United States"/>
    <s v="San Francisco"/>
    <x v="1"/>
    <n v="94109"/>
    <x v="1"/>
    <s v="OFF-AR-10003056"/>
    <x v="1"/>
    <x v="6"/>
    <s v="Newell 341"/>
    <n v="8.56"/>
    <n v="2"/>
    <n v="0"/>
    <x v="18"/>
  </r>
  <r>
    <n v="20"/>
    <x v="9"/>
    <x v="2"/>
    <x v="9"/>
    <d v="2011-09-01T00:00:00"/>
    <s v="Second Class"/>
    <s v="ZD-21925"/>
    <s v="Zuschuss Donatelli"/>
    <x v="0"/>
    <s v="United States"/>
    <s v="San Francisco"/>
    <x v="1"/>
    <n v="94109"/>
    <x v="1"/>
    <s v="TEC-PH-10001949"/>
    <x v="2"/>
    <x v="7"/>
    <s v="Cisco SPA 501G IP Phone"/>
    <n v="213.48000000000002"/>
    <n v="3"/>
    <n v="0.2"/>
    <x v="19"/>
  </r>
  <r>
    <n v="21"/>
    <x v="9"/>
    <x v="2"/>
    <x v="9"/>
    <d v="2011-09-01T00:00:00"/>
    <s v="Second Class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x v="20"/>
  </r>
  <r>
    <n v="22"/>
    <x v="10"/>
    <x v="0"/>
    <x v="10"/>
    <d v="2013-12-14T00:00:00"/>
    <s v="Standard Class"/>
    <s v="KB-16585"/>
    <s v="Ken Black"/>
    <x v="1"/>
    <s v="United States"/>
    <s v="Fremont"/>
    <x v="8"/>
    <n v="68025"/>
    <x v="2"/>
    <s v="OFF-AR-10000246"/>
    <x v="1"/>
    <x v="6"/>
    <s v="Newell 318"/>
    <n v="19.459999999999997"/>
    <n v="7"/>
    <n v="0"/>
    <x v="21"/>
  </r>
  <r>
    <n v="23"/>
    <x v="10"/>
    <x v="0"/>
    <x v="10"/>
    <d v="2013-12-14T00:00:00"/>
    <s v="Standard Class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n v="60.339999999999996"/>
    <n v="7"/>
    <n v="0"/>
    <x v="22"/>
  </r>
  <r>
    <n v="24"/>
    <x v="11"/>
    <x v="3"/>
    <x v="11"/>
    <d v="2014-07-19T00:00:00"/>
    <s v="Second Class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n v="71.371999999999986"/>
    <n v="2"/>
    <n v="0.3"/>
    <x v="23"/>
  </r>
  <r>
    <n v="25"/>
    <x v="12"/>
    <x v="1"/>
    <x v="12"/>
    <d v="2012-09-30T00:00:00"/>
    <s v="Standard Class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n v="1044.6299999999999"/>
    <n v="3"/>
    <n v="0"/>
    <x v="24"/>
  </r>
  <r>
    <n v="26"/>
    <x v="13"/>
    <x v="0"/>
    <x v="13"/>
    <d v="2013-01-20T00:00:00"/>
    <s v="Second Class"/>
    <s v="EH-13945"/>
    <s v="Eric Hoffmann"/>
    <x v="0"/>
    <s v="United States"/>
    <s v="Los Angeles"/>
    <x v="1"/>
    <n v="90049"/>
    <x v="1"/>
    <s v="OFF-BI-10001634"/>
    <x v="1"/>
    <x v="8"/>
    <s v="Wilson Jones Active Use Binders"/>
    <n v="11.648000000000001"/>
    <n v="2"/>
    <n v="0.2"/>
    <x v="25"/>
  </r>
  <r>
    <n v="27"/>
    <x v="13"/>
    <x v="0"/>
    <x v="13"/>
    <d v="2013-01-20T00:00:00"/>
    <s v="Second Class"/>
    <s v="EH-13945"/>
    <s v="Eric Hoffmann"/>
    <x v="0"/>
    <s v="United States"/>
    <s v="Los Angeles"/>
    <x v="1"/>
    <n v="90049"/>
    <x v="1"/>
    <s v="TEC-AC-10003027"/>
    <x v="2"/>
    <x v="11"/>
    <s v="Imation 8GB Mini TravelDrive USB 2.0 Flash Drive"/>
    <n v="90.570000000000007"/>
    <n v="3"/>
    <n v="0"/>
    <x v="26"/>
  </r>
  <r>
    <n v="28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n v="3083.4300000000003"/>
    <n v="7"/>
    <n v="0.5"/>
    <x v="27"/>
  </r>
  <r>
    <n v="29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n v="9.6180000000000021"/>
    <n v="2"/>
    <n v="0.7"/>
    <x v="28"/>
  </r>
  <r>
    <n v="30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n v="124.20000000000002"/>
    <n v="3"/>
    <n v="0.2"/>
    <x v="29"/>
  </r>
  <r>
    <n v="31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OFF-EN-10001509"/>
    <x v="1"/>
    <x v="12"/>
    <s v="Poly String Tie Envelopes"/>
    <n v="3.2640000000000002"/>
    <n v="2"/>
    <n v="0.2"/>
    <x v="30"/>
  </r>
  <r>
    <n v="32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x v="31"/>
  </r>
  <r>
    <n v="33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80000000000014"/>
    <n v="6"/>
    <n v="0.7"/>
    <x v="32"/>
  </r>
  <r>
    <n v="34"/>
    <x v="14"/>
    <x v="1"/>
    <x v="14"/>
    <d v="2012-09-21T00:00:00"/>
    <s v="Standard Class"/>
    <s v="TB-21520"/>
    <s v="Tracy Blumstein"/>
    <x v="0"/>
    <s v="United States"/>
    <s v="Philadelphia"/>
    <x v="9"/>
    <n v="19140"/>
    <x v="3"/>
    <s v="OFF-AR-10001683"/>
    <x v="1"/>
    <x v="6"/>
    <s v="Lumber Crayons"/>
    <n v="15.76"/>
    <n v="2"/>
    <n v="0.2"/>
    <x v="33"/>
  </r>
  <r>
    <n v="35"/>
    <x v="15"/>
    <x v="3"/>
    <x v="15"/>
    <d v="2014-10-24T00:00:00"/>
    <s v="Second Class"/>
    <s v="MA-17560"/>
    <s v="Matt Abelman"/>
    <x v="2"/>
    <s v="United States"/>
    <s v="Houston"/>
    <x v="5"/>
    <n v="77095"/>
    <x v="2"/>
    <s v="OFF-PA-10000249"/>
    <x v="1"/>
    <x v="10"/>
    <s v="Staples"/>
    <n v="29.472000000000001"/>
    <n v="3"/>
    <n v="0.2"/>
    <x v="34"/>
  </r>
  <r>
    <n v="36"/>
    <x v="16"/>
    <x v="0"/>
    <x v="16"/>
    <d v="2013-12-11T00:00:00"/>
    <s v="First Class"/>
    <s v="GH-14485"/>
    <s v="Gene Hale"/>
    <x v="1"/>
    <s v="United States"/>
    <s v="Richardson"/>
    <x v="5"/>
    <n v="75080"/>
    <x v="2"/>
    <s v="TEC-PH-10004977"/>
    <x v="2"/>
    <x v="7"/>
    <s v="GE 30524EE4"/>
    <n v="1097.5440000000003"/>
    <n v="7"/>
    <n v="0.2"/>
    <x v="35"/>
  </r>
  <r>
    <n v="37"/>
    <x v="16"/>
    <x v="0"/>
    <x v="16"/>
    <d v="2013-12-11T00:00:00"/>
    <s v="First Class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x v="36"/>
  </r>
  <r>
    <n v="38"/>
    <x v="17"/>
    <x v="1"/>
    <x v="17"/>
    <d v="2012-12-31T00:00:00"/>
    <s v="Standard Class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x v="37"/>
  </r>
  <r>
    <n v="39"/>
    <x v="17"/>
    <x v="1"/>
    <x v="17"/>
    <d v="2012-12-31T00:00:00"/>
    <s v="Standard Class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x v="38"/>
  </r>
  <r>
    <n v="40"/>
    <x v="17"/>
    <x v="1"/>
    <x v="17"/>
    <d v="2012-12-31T00:00:00"/>
    <s v="Standard Class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x v="39"/>
  </r>
  <r>
    <n v="41"/>
    <x v="17"/>
    <x v="1"/>
    <x v="17"/>
    <d v="2012-12-31T00:00:00"/>
    <s v="Standard Class"/>
    <s v="SN-20710"/>
    <s v="Steve Nguyen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x v="40"/>
  </r>
  <r>
    <n v="42"/>
    <x v="18"/>
    <x v="3"/>
    <x v="18"/>
    <d v="2014-09-16T00:00:00"/>
    <s v="Standard Class"/>
    <s v="LC-16930"/>
    <s v="Linda Cazamias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x v="41"/>
  </r>
  <r>
    <n v="43"/>
    <x v="19"/>
    <x v="0"/>
    <x v="19"/>
    <d v="2013-07-23T00:00:00"/>
    <s v="Standard Class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x v="42"/>
  </r>
  <r>
    <n v="44"/>
    <x v="20"/>
    <x v="3"/>
    <x v="20"/>
    <d v="2014-09-24T00:00:00"/>
    <s v="Standard Class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x v="43"/>
  </r>
  <r>
    <n v="45"/>
    <x v="21"/>
    <x v="0"/>
    <x v="21"/>
    <d v="2013-03-14T00:00:00"/>
    <s v="First Class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x v="44"/>
  </r>
  <r>
    <n v="46"/>
    <x v="21"/>
    <x v="0"/>
    <x v="21"/>
    <d v="2013-03-14T00:00:00"/>
    <s v="First Class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x v="45"/>
  </r>
  <r>
    <n v="47"/>
    <x v="22"/>
    <x v="2"/>
    <x v="22"/>
    <d v="2011-10-25T00:00:00"/>
    <s v="Second Class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x v="46"/>
  </r>
  <r>
    <n v="48"/>
    <x v="23"/>
    <x v="0"/>
    <x v="23"/>
    <d v="2013-06-26T00:00:00"/>
    <s v="Standard Class"/>
    <s v="LH-16900"/>
    <s v="Lena Hernandez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x v="47"/>
  </r>
  <r>
    <n v="49"/>
    <x v="23"/>
    <x v="0"/>
    <x v="23"/>
    <d v="2013-06-26T00:00:00"/>
    <s v="Standard Class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x v="48"/>
  </r>
  <r>
    <n v="50"/>
    <x v="24"/>
    <x v="1"/>
    <x v="24"/>
    <d v="2012-04-22T00:00:00"/>
    <s v="Standard Class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x v="49"/>
  </r>
  <r>
    <n v="51"/>
    <x v="24"/>
    <x v="1"/>
    <x v="24"/>
    <d v="2012-04-22T00:00:00"/>
    <s v="Standard Class"/>
    <s v="DP-13000"/>
    <s v="Darren Powers"/>
    <x v="0"/>
    <s v="United States"/>
    <s v="New Albany"/>
    <x v="14"/>
    <n v="47150"/>
    <x v="2"/>
    <s v="OFF-LA-10002762"/>
    <x v="1"/>
    <x v="2"/>
    <s v="Avery 485"/>
    <n v="75.179999999999993"/>
    <n v="6"/>
    <n v="0"/>
    <x v="50"/>
  </r>
  <r>
    <n v="52"/>
    <x v="24"/>
    <x v="1"/>
    <x v="24"/>
    <d v="2012-04-22T00:00:00"/>
    <s v="Standard Class"/>
    <s v="DP-13000"/>
    <s v="Darren Powers"/>
    <x v="0"/>
    <s v="United States"/>
    <s v="New Albany"/>
    <x v="14"/>
    <n v="47150"/>
    <x v="2"/>
    <s v="FUR-FU-10001706"/>
    <x v="0"/>
    <x v="5"/>
    <s v="Longer-Life Soft White Bulbs"/>
    <n v="6.16"/>
    <n v="2"/>
    <n v="0"/>
    <x v="51"/>
  </r>
  <r>
    <n v="53"/>
    <x v="24"/>
    <x v="1"/>
    <x v="24"/>
    <d v="2012-04-22T00:00:00"/>
    <s v="Standard Class"/>
    <s v="DP-13000"/>
    <s v="Darren Powers"/>
    <x v="0"/>
    <s v="United States"/>
    <s v="New Albany"/>
    <x v="14"/>
    <n v="47150"/>
    <x v="2"/>
    <s v="FUR-CH-10003061"/>
    <x v="0"/>
    <x v="1"/>
    <s v="Global Leather Task Chair, Black"/>
    <n v="89.99"/>
    <n v="1"/>
    <n v="0"/>
    <x v="52"/>
  </r>
  <r>
    <n v="54"/>
    <x v="25"/>
    <x v="0"/>
    <x v="25"/>
    <d v="2013-12-18T00:00:00"/>
    <s v="Standard Class"/>
    <s v="JM-15265"/>
    <s v="Janet Molinari"/>
    <x v="1"/>
    <s v="United States"/>
    <s v="New York City"/>
    <x v="15"/>
    <n v="10024"/>
    <x v="3"/>
    <s v="OFF-FA-10000304"/>
    <x v="1"/>
    <x v="13"/>
    <s v="Advantus Push Pins"/>
    <n v="15.260000000000002"/>
    <n v="7"/>
    <n v="0"/>
    <x v="53"/>
  </r>
  <r>
    <n v="55"/>
    <x v="25"/>
    <x v="0"/>
    <x v="25"/>
    <d v="2013-12-18T00:00:00"/>
    <s v="Standard Class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x v="54"/>
  </r>
  <r>
    <n v="56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OFF-ST-10000604"/>
    <x v="1"/>
    <x v="4"/>
    <s v="Home/Office Personal File Carts"/>
    <n v="208.56"/>
    <n v="6"/>
    <n v="0"/>
    <x v="55"/>
  </r>
  <r>
    <n v="57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OFF-PA-10001569"/>
    <x v="1"/>
    <x v="10"/>
    <s v="Xerox 232"/>
    <n v="32.400000000000006"/>
    <n v="5"/>
    <n v="0"/>
    <x v="56"/>
  </r>
  <r>
    <n v="58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x v="57"/>
  </r>
  <r>
    <n v="59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x v="58"/>
  </r>
  <r>
    <n v="60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x v="59"/>
  </r>
  <r>
    <n v="61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OFF-BI-10001460"/>
    <x v="1"/>
    <x v="8"/>
    <s v="Plastic Binding Combs"/>
    <n v="48.480000000000004"/>
    <n v="4"/>
    <n v="0.2"/>
    <x v="60"/>
  </r>
  <r>
    <n v="62"/>
    <x v="26"/>
    <x v="0"/>
    <x v="26"/>
    <d v="2013-06-19T00:00:00"/>
    <s v="First Class"/>
    <s v="TB-21055"/>
    <s v="Ted Butterfield"/>
    <x v="0"/>
    <s v="United States"/>
    <s v="Troy"/>
    <x v="15"/>
    <n v="12180"/>
    <x v="3"/>
    <s v="OFF-AR-10001868"/>
    <x v="1"/>
    <x v="6"/>
    <s v="Prang Dustless Chalk Sticks"/>
    <n v="1.68"/>
    <n v="1"/>
    <n v="0"/>
    <x v="61"/>
  </r>
  <r>
    <n v="63"/>
    <x v="27"/>
    <x v="1"/>
    <x v="27"/>
    <d v="2012-11-30T00:00:00"/>
    <s v="Standard Class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x v="62"/>
  </r>
  <r>
    <n v="64"/>
    <x v="27"/>
    <x v="1"/>
    <x v="27"/>
    <d v="2012-11-30T00:00:00"/>
    <s v="Standard Class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x v="63"/>
  </r>
  <r>
    <n v="65"/>
    <x v="27"/>
    <x v="1"/>
    <x v="27"/>
    <d v="2012-11-30T00:00:00"/>
    <s v="Standard Class"/>
    <s v="KM-16720"/>
    <s v="Kunst Miller"/>
    <x v="0"/>
    <s v="United States"/>
    <s v="Los Angeles"/>
    <x v="1"/>
    <n v="90004"/>
    <x v="1"/>
    <s v="OFF-PA-10003892"/>
    <x v="1"/>
    <x v="10"/>
    <s v="Xerox 1943"/>
    <n v="146.72999999999999"/>
    <n v="3"/>
    <n v="0"/>
    <x v="64"/>
  </r>
  <r>
    <n v="66"/>
    <x v="27"/>
    <x v="1"/>
    <x v="27"/>
    <d v="2012-11-30T00:00:00"/>
    <s v="Standard Class"/>
    <s v="KM-16720"/>
    <s v="Kunst Miller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x v="65"/>
  </r>
  <r>
    <n v="67"/>
    <x v="28"/>
    <x v="1"/>
    <x v="28"/>
    <d v="2012-05-05T00:00:00"/>
    <s v="Standard Class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n v="213.11499999999998"/>
    <n v="5"/>
    <n v="0.3"/>
    <x v="66"/>
  </r>
  <r>
    <n v="68"/>
    <x v="29"/>
    <x v="2"/>
    <x v="29"/>
    <d v="2011-12-10T00:00:00"/>
    <s v="Standard Class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n v="1113.0240000000001"/>
    <n v="8"/>
    <n v="0.2"/>
    <x v="67"/>
  </r>
  <r>
    <n v="69"/>
    <x v="29"/>
    <x v="2"/>
    <x v="29"/>
    <d v="2011-12-10T00:00:00"/>
    <s v="Standard Class"/>
    <s v="BS-11590"/>
    <s v="Brendan Sweed"/>
    <x v="1"/>
    <s v="United States"/>
    <s v="Gilbert"/>
    <x v="16"/>
    <n v="85234"/>
    <x v="1"/>
    <s v="TEC-PH-10002726"/>
    <x v="2"/>
    <x v="7"/>
    <s v="netTALK DUO VoIP Telephone Service"/>
    <n v="167.96800000000002"/>
    <n v="4"/>
    <n v="0.2"/>
    <x v="68"/>
  </r>
  <r>
    <n v="70"/>
    <x v="30"/>
    <x v="0"/>
    <x v="30"/>
    <d v="2013-06-07T00:00:00"/>
    <s v="First Class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x v="69"/>
  </r>
  <r>
    <n v="71"/>
    <x v="31"/>
    <x v="0"/>
    <x v="31"/>
    <d v="2013-09-24T00:00:00"/>
    <s v="Standard Class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x v="70"/>
  </r>
  <r>
    <n v="72"/>
    <x v="32"/>
    <x v="3"/>
    <x v="32"/>
    <d v="2014-09-18T00:00:00"/>
    <s v="Second Class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49999999999997"/>
    <n v="3"/>
    <n v="0"/>
    <x v="71"/>
  </r>
  <r>
    <n v="73"/>
    <x v="33"/>
    <x v="1"/>
    <x v="33"/>
    <d v="2012-05-02T00:00:00"/>
    <s v="Standard Class"/>
    <s v="JE-15745"/>
    <s v="Joel Eaton"/>
    <x v="0"/>
    <s v="United States"/>
    <s v="Memphis"/>
    <x v="18"/>
    <n v="38109"/>
    <x v="0"/>
    <s v="FUR-CH-10000513"/>
    <x v="0"/>
    <x v="1"/>
    <s v="High-Back Leather Manager's Chair"/>
    <n v="831.93600000000015"/>
    <n v="8"/>
    <n v="0.2"/>
    <x v="72"/>
  </r>
  <r>
    <n v="74"/>
    <x v="33"/>
    <x v="1"/>
    <x v="33"/>
    <d v="2012-05-02T00:00:00"/>
    <s v="Standard Class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x v="73"/>
  </r>
  <r>
    <n v="75"/>
    <x v="33"/>
    <x v="1"/>
    <x v="33"/>
    <d v="2012-05-02T00:00:00"/>
    <s v="Standard Class"/>
    <s v="JE-15745"/>
    <s v="Joel Eaton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x v="74"/>
  </r>
  <r>
    <n v="76"/>
    <x v="34"/>
    <x v="3"/>
    <x v="34"/>
    <d v="2014-12-12T00:00:00"/>
    <s v="First Class"/>
    <s v="KB-16600"/>
    <s v="Ken Brennan"/>
    <x v="1"/>
    <s v="United States"/>
    <s v="Houston"/>
    <x v="5"/>
    <n v="77041"/>
    <x v="2"/>
    <s v="OFF-BI-10004182"/>
    <x v="1"/>
    <x v="8"/>
    <s v="Economy Binders"/>
    <n v="1.2479999999999998"/>
    <n v="3"/>
    <n v="0.8"/>
    <x v="75"/>
  </r>
  <r>
    <n v="77"/>
    <x v="34"/>
    <x v="3"/>
    <x v="34"/>
    <d v="2014-12-12T00:00:00"/>
    <s v="First Class"/>
    <s v="KB-16600"/>
    <s v="Ken Brennan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x v="76"/>
  </r>
  <r>
    <n v="78"/>
    <x v="34"/>
    <x v="3"/>
    <x v="34"/>
    <d v="2014-12-12T00:00:00"/>
    <s v="First Class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n v="27.240000000000002"/>
    <n v="3"/>
    <n v="0.2"/>
    <x v="77"/>
  </r>
  <r>
    <n v="79"/>
    <x v="35"/>
    <x v="2"/>
    <x v="35"/>
    <d v="2011-12-01T00:00:00"/>
    <s v="Second Class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x v="78"/>
  </r>
  <r>
    <n v="80"/>
    <x v="36"/>
    <x v="0"/>
    <x v="1"/>
    <d v="2013-06-16T00:00:00"/>
    <s v="First Class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x v="79"/>
  </r>
  <r>
    <n v="81"/>
    <x v="36"/>
    <x v="0"/>
    <x v="1"/>
    <d v="2013-06-16T00:00:00"/>
    <s v="First Class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n v="16.740000000000002"/>
    <n v="3"/>
    <n v="0"/>
    <x v="80"/>
  </r>
  <r>
    <n v="82"/>
    <x v="37"/>
    <x v="2"/>
    <x v="36"/>
    <d v="2011-10-16T00:00:00"/>
    <s v="Standard Class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x v="81"/>
  </r>
  <r>
    <n v="83"/>
    <x v="37"/>
    <x v="2"/>
    <x v="36"/>
    <d v="2011-10-16T00:00:00"/>
    <s v="Standard Class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x v="82"/>
  </r>
  <r>
    <n v="84"/>
    <x v="38"/>
    <x v="1"/>
    <x v="37"/>
    <d v="2012-09-08T00:00:00"/>
    <s v="Standard Class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n v="200.98400000000004"/>
    <n v="7"/>
    <n v="0.2"/>
    <x v="83"/>
  </r>
  <r>
    <n v="85"/>
    <x v="39"/>
    <x v="3"/>
    <x v="38"/>
    <d v="2014-11-17T00:00:00"/>
    <s v="First Class"/>
    <s v="CS-12400"/>
    <s v="Christopher Schild"/>
    <x v="2"/>
    <s v="United States"/>
    <s v="Chicago"/>
    <x v="10"/>
    <n v="60623"/>
    <x v="2"/>
    <s v="OFF-ST-10003656"/>
    <x v="1"/>
    <x v="4"/>
    <s v="Safco Industrial Wire Shelving"/>
    <n v="230.376"/>
    <n v="3"/>
    <n v="0.2"/>
    <x v="84"/>
  </r>
  <r>
    <n v="86"/>
    <x v="40"/>
    <x v="3"/>
    <x v="39"/>
    <d v="2014-05-31T00:00:00"/>
    <s v="Second Class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x v="85"/>
  </r>
  <r>
    <n v="87"/>
    <x v="41"/>
    <x v="3"/>
    <x v="40"/>
    <d v="2014-11-03T00:00:00"/>
    <s v="Standard Class"/>
    <s v="PG-18895"/>
    <s v="Paul Gonzalez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x v="86"/>
  </r>
  <r>
    <n v="88"/>
    <x v="41"/>
    <x v="3"/>
    <x v="40"/>
    <d v="2014-11-03T00:00:00"/>
    <s v="Standard Class"/>
    <s v="PG-18895"/>
    <s v="Paul Gonzalez"/>
    <x v="0"/>
    <s v="United States"/>
    <s v="Rochester"/>
    <x v="11"/>
    <n v="55901"/>
    <x v="2"/>
    <s v="OFF-LA-10000134"/>
    <x v="1"/>
    <x v="2"/>
    <s v="Avery 511"/>
    <n v="6.16"/>
    <n v="2"/>
    <n v="0"/>
    <x v="51"/>
  </r>
  <r>
    <n v="89"/>
    <x v="42"/>
    <x v="0"/>
    <x v="41"/>
    <d v="2013-04-11T00:00:00"/>
    <s v="Second Class"/>
    <s v="GM-14455"/>
    <s v="Gary Mitchum"/>
    <x v="2"/>
    <s v="United States"/>
    <s v="Houston"/>
    <x v="5"/>
    <n v="77095"/>
    <x v="2"/>
    <s v="OFF-ST-10003442"/>
    <x v="1"/>
    <x v="4"/>
    <s v="Eldon Portable Mobile Manager"/>
    <n v="158.36800000000002"/>
    <n v="7"/>
    <n v="0.2"/>
    <x v="87"/>
  </r>
  <r>
    <n v="90"/>
    <x v="43"/>
    <x v="0"/>
    <x v="42"/>
    <d v="2013-09-23T00:00:00"/>
    <s v="Standard Class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x v="88"/>
  </r>
  <r>
    <n v="91"/>
    <x v="43"/>
    <x v="0"/>
    <x v="42"/>
    <d v="2013-09-23T00:00:00"/>
    <s v="Standard Class"/>
    <s v="JS-15685"/>
    <s v="Jim Sink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x v="89"/>
  </r>
  <r>
    <n v="92"/>
    <x v="43"/>
    <x v="0"/>
    <x v="42"/>
    <d v="2013-09-23T00:00:00"/>
    <s v="Standard Class"/>
    <s v="JS-15685"/>
    <s v="Jim Sink"/>
    <x v="1"/>
    <s v="United States"/>
    <s v="Los Angeles"/>
    <x v="1"/>
    <n v="90036"/>
    <x v="1"/>
    <s v="OFF-PA-10000304"/>
    <x v="1"/>
    <x v="10"/>
    <s v="Xerox 1995"/>
    <n v="6.48"/>
    <n v="1"/>
    <n v="0"/>
    <x v="90"/>
  </r>
  <r>
    <n v="93"/>
    <x v="44"/>
    <x v="1"/>
    <x v="43"/>
    <d v="2012-02-05T00:00:00"/>
    <s v="Second Class"/>
    <s v="KB-16315"/>
    <s v="Karl Braun"/>
    <x v="0"/>
    <s v="United States"/>
    <s v="Minneapolis"/>
    <x v="11"/>
    <n v="55407"/>
    <x v="2"/>
    <s v="OFF-PA-10003177"/>
    <x v="1"/>
    <x v="10"/>
    <s v="Xerox 1999"/>
    <n v="12.96"/>
    <n v="2"/>
    <n v="0"/>
    <x v="91"/>
  </r>
  <r>
    <n v="94"/>
    <x v="44"/>
    <x v="1"/>
    <x v="43"/>
    <d v="2012-02-05T00:00:00"/>
    <s v="Second Class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x v="92"/>
  </r>
  <r>
    <n v="95"/>
    <x v="44"/>
    <x v="1"/>
    <x v="43"/>
    <d v="2012-02-05T00:00:00"/>
    <s v="Second Class"/>
    <s v="KB-16315"/>
    <s v="Karl Braun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x v="93"/>
  </r>
  <r>
    <n v="96"/>
    <x v="45"/>
    <x v="3"/>
    <x v="44"/>
    <d v="2014-11-13T00:00:00"/>
    <s v="Standard Class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n v="5.6820000000000013"/>
    <n v="1"/>
    <n v="0.7"/>
    <x v="94"/>
  </r>
  <r>
    <n v="97"/>
    <x v="46"/>
    <x v="3"/>
    <x v="45"/>
    <d v="2014-11-12T00:00:00"/>
    <s v="Second Class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x v="95"/>
  </r>
  <r>
    <n v="98"/>
    <x v="47"/>
    <x v="3"/>
    <x v="46"/>
    <d v="2014-06-21T00:00:00"/>
    <s v="First Class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x v="96"/>
  </r>
  <r>
    <n v="99"/>
    <x v="48"/>
    <x v="0"/>
    <x v="47"/>
    <d v="2013-09-12T00:00:00"/>
    <s v="Standard Class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x v="97"/>
  </r>
  <r>
    <n v="100"/>
    <x v="49"/>
    <x v="0"/>
    <x v="48"/>
    <d v="2013-09-03T00:00:00"/>
    <s v="Standard Class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x v="98"/>
  </r>
  <r>
    <n v="101"/>
    <x v="49"/>
    <x v="0"/>
    <x v="48"/>
    <d v="2013-09-03T00:00:00"/>
    <s v="Standard Class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n v="95.976000000000013"/>
    <n v="3"/>
    <n v="0.2"/>
    <x v="99"/>
  </r>
  <r>
    <n v="102"/>
    <x v="49"/>
    <x v="0"/>
    <x v="48"/>
    <d v="2013-09-03T00:00:00"/>
    <s v="Standard Class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n v="1.7879999999999996"/>
    <n v="3"/>
    <n v="0.8"/>
    <x v="100"/>
  </r>
  <r>
    <n v="103"/>
    <x v="50"/>
    <x v="0"/>
    <x v="49"/>
    <d v="2013-12-05T00:00:00"/>
    <s v="Second Class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x v="101"/>
  </r>
  <r>
    <n v="104"/>
    <x v="51"/>
    <x v="1"/>
    <x v="50"/>
    <d v="2012-11-17T00:00:00"/>
    <s v="Standard Class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n v="238.89600000000002"/>
    <n v="6"/>
    <n v="0.2"/>
    <x v="102"/>
  </r>
  <r>
    <n v="105"/>
    <x v="51"/>
    <x v="1"/>
    <x v="50"/>
    <d v="2012-11-17T00:00:00"/>
    <s v="Standard Class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n v="102.35999999999999"/>
    <n v="3"/>
    <n v="0.2"/>
    <x v="103"/>
  </r>
  <r>
    <n v="106"/>
    <x v="51"/>
    <x v="1"/>
    <x v="50"/>
    <d v="2012-11-17T00:00:00"/>
    <s v="Standard Class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n v="36.882000000000005"/>
    <n v="3"/>
    <n v="0.7"/>
    <x v="104"/>
  </r>
  <r>
    <n v="107"/>
    <x v="52"/>
    <x v="3"/>
    <x v="51"/>
    <d v="2014-11-29T00:00:00"/>
    <s v="Standard Class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n v="74.112000000000009"/>
    <n v="8"/>
    <n v="0.2"/>
    <x v="105"/>
  </r>
  <r>
    <n v="108"/>
    <x v="52"/>
    <x v="3"/>
    <x v="51"/>
    <d v="2014-11-29T00:00:00"/>
    <s v="Standard Class"/>
    <s v="JM-15250"/>
    <s v="Janet Martin"/>
    <x v="0"/>
    <s v="United States"/>
    <s v="Charlotte"/>
    <x v="3"/>
    <n v="28205"/>
    <x v="0"/>
    <s v="TEC-PH-10002844"/>
    <x v="2"/>
    <x v="7"/>
    <s v="Speck Products Candyshell Flip Case"/>
    <n v="27.992000000000004"/>
    <n v="1"/>
    <n v="0.2"/>
    <x v="106"/>
  </r>
  <r>
    <n v="109"/>
    <x v="52"/>
    <x v="3"/>
    <x v="51"/>
    <d v="2014-11-29T00:00:00"/>
    <s v="Standard Class"/>
    <s v="JM-15250"/>
    <s v="Janet Martin"/>
    <x v="0"/>
    <s v="United States"/>
    <s v="Charlotte"/>
    <x v="3"/>
    <n v="28205"/>
    <x v="0"/>
    <s v="OFF-AR-10000390"/>
    <x v="1"/>
    <x v="6"/>
    <s v="Newell Chalk Holder"/>
    <n v="3.3040000000000003"/>
    <n v="1"/>
    <n v="0.2"/>
    <x v="107"/>
  </r>
  <r>
    <n v="110"/>
    <x v="53"/>
    <x v="1"/>
    <x v="52"/>
    <d v="2012-10-20T00:00:00"/>
    <s v="Standard Class"/>
    <s v="PA-19060"/>
    <s v="Pete Armstrong"/>
    <x v="2"/>
    <s v="United States"/>
    <s v="Orland Park"/>
    <x v="10"/>
    <n v="60462"/>
    <x v="2"/>
    <s v="TEC-AC-10000844"/>
    <x v="2"/>
    <x v="11"/>
    <s v="Logitech Gaming G510s - Keyboard"/>
    <n v="339.96000000000004"/>
    <n v="5"/>
    <n v="0.2"/>
    <x v="108"/>
  </r>
  <r>
    <n v="111"/>
    <x v="54"/>
    <x v="3"/>
    <x v="53"/>
    <d v="2014-12-31T00:00:00"/>
    <s v="Standard Class"/>
    <s v="CV-12805"/>
    <s v="Cynthia Voltz"/>
    <x v="1"/>
    <s v="United States"/>
    <s v="New York City"/>
    <x v="15"/>
    <n v="10035"/>
    <x v="3"/>
    <s v="FUR-FU-10001934"/>
    <x v="0"/>
    <x v="5"/>
    <s v="Magnifier Swing Arm Lamp"/>
    <n v="41.96"/>
    <n v="2"/>
    <n v="0"/>
    <x v="109"/>
  </r>
  <r>
    <n v="112"/>
    <x v="55"/>
    <x v="0"/>
    <x v="54"/>
    <d v="2013-11-11T00:00:00"/>
    <s v="Standard Class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x v="110"/>
  </r>
  <r>
    <n v="113"/>
    <x v="55"/>
    <x v="0"/>
    <x v="54"/>
    <d v="2013-11-11T00:00:00"/>
    <s v="Standard Class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n v="27.240000000000002"/>
    <n v="6"/>
    <n v="0"/>
    <x v="111"/>
  </r>
  <r>
    <n v="114"/>
    <x v="56"/>
    <x v="2"/>
    <x v="55"/>
    <d v="2011-08-27T00:00:00"/>
    <s v="Second Class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n v="40.096000000000004"/>
    <n v="14"/>
    <n v="0.2"/>
    <x v="112"/>
  </r>
  <r>
    <n v="115"/>
    <x v="56"/>
    <x v="2"/>
    <x v="55"/>
    <d v="2011-08-27T00:00:00"/>
    <s v="Second Class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n v="4.7200000000000006"/>
    <n v="2"/>
    <n v="0.2"/>
    <x v="113"/>
  </r>
  <r>
    <n v="116"/>
    <x v="56"/>
    <x v="2"/>
    <x v="55"/>
    <d v="2011-08-27T00:00:00"/>
    <s v="Second Class"/>
    <s v="RC-19960"/>
    <s v="Ryan Crowe"/>
    <x v="0"/>
    <s v="United States"/>
    <s v="Columbus"/>
    <x v="24"/>
    <n v="43229"/>
    <x v="3"/>
    <s v="OFF-PA-10004965"/>
    <x v="1"/>
    <x v="10"/>
    <s v="Xerox 1921"/>
    <n v="23.976000000000003"/>
    <n v="3"/>
    <n v="0.2"/>
    <x v="114"/>
  </r>
  <r>
    <n v="117"/>
    <x v="56"/>
    <x v="2"/>
    <x v="55"/>
    <d v="2011-08-27T00:00:00"/>
    <s v="Second Class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x v="115"/>
  </r>
  <r>
    <n v="118"/>
    <x v="57"/>
    <x v="1"/>
    <x v="56"/>
    <d v="2012-03-06T00:00:00"/>
    <s v="Standard Class"/>
    <s v="DK-13090"/>
    <s v="Dave Kipp"/>
    <x v="0"/>
    <s v="United States"/>
    <s v="Seattle"/>
    <x v="4"/>
    <n v="98103"/>
    <x v="1"/>
    <s v="FUR-TA-10001768"/>
    <x v="0"/>
    <x v="3"/>
    <s v="Hon Racetrack Conference Tables"/>
    <n v="787.53"/>
    <n v="3"/>
    <n v="0"/>
    <x v="116"/>
  </r>
  <r>
    <n v="119"/>
    <x v="58"/>
    <x v="1"/>
    <x v="57"/>
    <d v="2012-04-10T00:00:00"/>
    <s v="Standard Class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n v="157.79400000000004"/>
    <n v="1"/>
    <n v="0.7"/>
    <x v="117"/>
  </r>
  <r>
    <n v="120"/>
    <x v="59"/>
    <x v="0"/>
    <x v="1"/>
    <d v="2013-06-16T00:00:00"/>
    <s v="First Class"/>
    <s v="SC-20725"/>
    <s v="Steven Cartwright"/>
    <x v="0"/>
    <s v="United States"/>
    <s v="Wilmington"/>
    <x v="13"/>
    <n v="19805"/>
    <x v="3"/>
    <s v="FUR-FU-10002157"/>
    <x v="0"/>
    <x v="5"/>
    <s v="Artistic Insta-Plaque"/>
    <n v="47.04"/>
    <n v="3"/>
    <n v="0"/>
    <x v="118"/>
  </r>
  <r>
    <n v="121"/>
    <x v="59"/>
    <x v="0"/>
    <x v="1"/>
    <d v="2013-06-16T00:00:00"/>
    <s v="First Class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x v="119"/>
  </r>
  <r>
    <n v="122"/>
    <x v="59"/>
    <x v="0"/>
    <x v="1"/>
    <d v="2013-06-16T00:00:00"/>
    <s v="First Class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x v="120"/>
  </r>
  <r>
    <n v="123"/>
    <x v="59"/>
    <x v="0"/>
    <x v="1"/>
    <d v="2013-06-16T00:00:00"/>
    <s v="First Class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x v="121"/>
  </r>
  <r>
    <n v="124"/>
    <x v="59"/>
    <x v="0"/>
    <x v="1"/>
    <d v="2013-06-16T00:00:00"/>
    <s v="First Class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x v="122"/>
  </r>
  <r>
    <n v="125"/>
    <x v="60"/>
    <x v="2"/>
    <x v="58"/>
    <d v="2011-12-28T00:00:00"/>
    <s v="Second Class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x v="123"/>
  </r>
  <r>
    <n v="126"/>
    <x v="61"/>
    <x v="2"/>
    <x v="59"/>
    <d v="2011-09-25T00:00:00"/>
    <s v="Standard Class"/>
    <s v="PF-19165"/>
    <s v="Philip Fox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x v="124"/>
  </r>
  <r>
    <n v="127"/>
    <x v="62"/>
    <x v="3"/>
    <x v="60"/>
    <d v="2014-11-13T00:00:00"/>
    <s v="Standard Class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n v="2.3880000000000003"/>
    <n v="2"/>
    <n v="0.7"/>
    <x v="125"/>
  </r>
  <r>
    <n v="128"/>
    <x v="62"/>
    <x v="3"/>
    <x v="60"/>
    <d v="2014-11-13T00:00:00"/>
    <s v="Standard Class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n v="243.99200000000002"/>
    <n v="7"/>
    <n v="0.2"/>
    <x v="126"/>
  </r>
  <r>
    <n v="129"/>
    <x v="63"/>
    <x v="0"/>
    <x v="61"/>
    <d v="2013-11-11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x v="127"/>
  </r>
  <r>
    <n v="130"/>
    <x v="63"/>
    <x v="0"/>
    <x v="61"/>
    <d v="2013-11-11T00:00:00"/>
    <s v="Second Class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x v="128"/>
  </r>
  <r>
    <n v="131"/>
    <x v="64"/>
    <x v="3"/>
    <x v="62"/>
    <d v="2014-02-06T00:00:00"/>
    <s v="First Class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n v="59.969999999999992"/>
    <n v="5"/>
    <n v="0.4"/>
    <x v="129"/>
  </r>
  <r>
    <n v="132"/>
    <x v="64"/>
    <x v="3"/>
    <x v="62"/>
    <d v="2014-02-06T00:00:00"/>
    <s v="First Class"/>
    <s v="DW-13585"/>
    <s v="Dorothy Wardle"/>
    <x v="1"/>
    <s v="United States"/>
    <s v="Columbus"/>
    <x v="24"/>
    <n v="43229"/>
    <x v="3"/>
    <s v="OFF-PA-10002377"/>
    <x v="1"/>
    <x v="10"/>
    <s v="Xerox 1916"/>
    <n v="78.304000000000002"/>
    <n v="2"/>
    <n v="0.2"/>
    <x v="130"/>
  </r>
  <r>
    <n v="133"/>
    <x v="64"/>
    <x v="3"/>
    <x v="62"/>
    <d v="2014-02-06T00:00:00"/>
    <s v="First Class"/>
    <s v="DW-13585"/>
    <s v="Dorothy Wardle"/>
    <x v="1"/>
    <s v="United States"/>
    <s v="Columbus"/>
    <x v="24"/>
    <n v="43229"/>
    <x v="3"/>
    <s v="OFF-FA-10002780"/>
    <x v="1"/>
    <x v="13"/>
    <s v="Staples"/>
    <n v="21.456"/>
    <n v="9"/>
    <n v="0.2"/>
    <x v="131"/>
  </r>
  <r>
    <n v="134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PA-10001804"/>
    <x v="1"/>
    <x v="10"/>
    <s v="Xerox 195"/>
    <n v="20.04"/>
    <n v="3"/>
    <n v="0"/>
    <x v="132"/>
  </r>
  <r>
    <n v="135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PA-10001736"/>
    <x v="1"/>
    <x v="10"/>
    <s v="Xerox 1880"/>
    <n v="35.44"/>
    <n v="1"/>
    <n v="0"/>
    <x v="133"/>
  </r>
  <r>
    <n v="136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x v="134"/>
  </r>
  <r>
    <n v="137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FA-10002988"/>
    <x v="1"/>
    <x v="13"/>
    <s v="Ideal Clamps"/>
    <n v="4.0199999999999996"/>
    <n v="2"/>
    <n v="0"/>
    <x v="135"/>
  </r>
  <r>
    <n v="138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x v="136"/>
  </r>
  <r>
    <n v="139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x v="137"/>
  </r>
  <r>
    <n v="140"/>
    <x v="65"/>
    <x v="0"/>
    <x v="63"/>
    <d v="2013-10-20T00:00:00"/>
    <s v="Standard Class"/>
    <s v="LC-16885"/>
    <s v="Lena Creighton"/>
    <x v="0"/>
    <s v="United States"/>
    <s v="Roseville"/>
    <x v="1"/>
    <n v="95661"/>
    <x v="1"/>
    <s v="FUR-FU-10001706"/>
    <x v="0"/>
    <x v="5"/>
    <s v="Longer-Life Soft White Bulbs"/>
    <n v="43.120000000000005"/>
    <n v="14"/>
    <n v="0"/>
    <x v="138"/>
  </r>
  <r>
    <n v="141"/>
    <x v="66"/>
    <x v="0"/>
    <x v="64"/>
    <d v="2013-09-08T00:00:00"/>
    <s v="Second Class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n v="82.800000000000011"/>
    <n v="2"/>
    <n v="0.2"/>
    <x v="139"/>
  </r>
  <r>
    <n v="142"/>
    <x v="67"/>
    <x v="3"/>
    <x v="65"/>
    <d v="2014-09-24T00:00:00"/>
    <s v="Standard Class"/>
    <s v="SH-19975"/>
    <s v="Sally Hughsby"/>
    <x v="1"/>
    <s v="United States"/>
    <s v="San Francisco"/>
    <x v="1"/>
    <n v="94122"/>
    <x v="1"/>
    <s v="OFF-AR-10000940"/>
    <x v="1"/>
    <x v="6"/>
    <s v="Newell 343"/>
    <n v="8.82"/>
    <n v="3"/>
    <n v="0"/>
    <x v="140"/>
  </r>
  <r>
    <n v="143"/>
    <x v="67"/>
    <x v="3"/>
    <x v="65"/>
    <d v="2014-09-24T00:00:00"/>
    <s v="Standard Class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x v="141"/>
  </r>
  <r>
    <n v="144"/>
    <x v="67"/>
    <x v="3"/>
    <x v="65"/>
    <d v="2014-09-24T00:00:00"/>
    <s v="Standard Class"/>
    <s v="SH-19975"/>
    <s v="Sally Hughsby"/>
    <x v="1"/>
    <s v="United States"/>
    <s v="San Francisco"/>
    <x v="1"/>
    <n v="94122"/>
    <x v="1"/>
    <s v="OFF-PA-10004327"/>
    <x v="1"/>
    <x v="10"/>
    <s v="Xerox 1911"/>
    <n v="143.69999999999999"/>
    <n v="3"/>
    <n v="0"/>
    <x v="142"/>
  </r>
  <r>
    <n v="145"/>
    <x v="68"/>
    <x v="3"/>
    <x v="66"/>
    <d v="2014-12-28T00:00:00"/>
    <s v="Standard Class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n v="839.43000000000006"/>
    <n v="3"/>
    <n v="0"/>
    <x v="143"/>
  </r>
  <r>
    <n v="146"/>
    <x v="69"/>
    <x v="1"/>
    <x v="67"/>
    <d v="2012-09-12T00:00:00"/>
    <s v="Standard Class"/>
    <s v="HA-14920"/>
    <s v="Helen Andreada"/>
    <x v="0"/>
    <s v="United States"/>
    <s v="Pasadena"/>
    <x v="1"/>
    <n v="91104"/>
    <x v="1"/>
    <s v="OFF-ST-10003656"/>
    <x v="1"/>
    <x v="4"/>
    <s v="Safco Industrial Wire Shelving"/>
    <n v="671.93"/>
    <n v="7"/>
    <n v="0"/>
    <x v="144"/>
  </r>
  <r>
    <n v="147"/>
    <x v="70"/>
    <x v="2"/>
    <x v="68"/>
    <d v="2011-10-28T00:00:00"/>
    <s v="Standard Class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x v="145"/>
  </r>
  <r>
    <n v="148"/>
    <x v="71"/>
    <x v="0"/>
    <x v="5"/>
    <d v="2013-12-10T00:00:00"/>
    <s v="Standard Class"/>
    <s v="JE-16165"/>
    <s v="Justin Ellison"/>
    <x v="1"/>
    <s v="United States"/>
    <s v="Franklin"/>
    <x v="6"/>
    <n v="53132"/>
    <x v="2"/>
    <s v="TEC-PH-10000215"/>
    <x v="2"/>
    <x v="7"/>
    <s v="Plantronics Cordless Phone Headset with In-line Volume - M214C"/>
    <n v="384.45000000000005"/>
    <n v="11"/>
    <n v="0"/>
    <x v="146"/>
  </r>
  <r>
    <n v="149"/>
    <x v="71"/>
    <x v="0"/>
    <x v="5"/>
    <d v="2013-12-10T00:00:00"/>
    <s v="Standard Class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x v="147"/>
  </r>
  <r>
    <n v="150"/>
    <x v="71"/>
    <x v="0"/>
    <x v="5"/>
    <d v="2013-12-10T00:00:00"/>
    <s v="Standard Class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x v="148"/>
  </r>
  <r>
    <n v="151"/>
    <x v="71"/>
    <x v="0"/>
    <x v="5"/>
    <d v="2013-12-10T00:00:00"/>
    <s v="Standard Class"/>
    <s v="JE-16165"/>
    <s v="Justin Ellison"/>
    <x v="1"/>
    <s v="United States"/>
    <s v="Franklin"/>
    <x v="6"/>
    <n v="53132"/>
    <x v="2"/>
    <s v="OFF-BI-10002735"/>
    <x v="1"/>
    <x v="8"/>
    <s v="GBC Prestige Therm-A-Bind Covers"/>
    <n v="171.55"/>
    <n v="5"/>
    <n v="0"/>
    <x v="149"/>
  </r>
  <r>
    <n v="152"/>
    <x v="72"/>
    <x v="0"/>
    <x v="69"/>
    <d v="2013-03-17T00:00:00"/>
    <s v="First Class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x v="150"/>
  </r>
  <r>
    <n v="153"/>
    <x v="72"/>
    <x v="0"/>
    <x v="69"/>
    <d v="2013-03-17T00:00:00"/>
    <s v="First Class"/>
    <s v="TW-21025"/>
    <s v="Tamara Willingham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x v="151"/>
  </r>
  <r>
    <n v="154"/>
    <x v="73"/>
    <x v="1"/>
    <x v="70"/>
    <d v="2012-06-02T00:00:00"/>
    <s v="First Class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n v="58.379999999999995"/>
    <n v="7"/>
    <n v="0"/>
    <x v="152"/>
  </r>
  <r>
    <n v="155"/>
    <x v="73"/>
    <x v="1"/>
    <x v="70"/>
    <d v="2012-06-02T00:00:00"/>
    <s v="First Class"/>
    <s v="SP-20650"/>
    <s v="Stephanie Phelps"/>
    <x v="1"/>
    <s v="United States"/>
    <s v="San Jose"/>
    <x v="1"/>
    <n v="95123"/>
    <x v="1"/>
    <s v="OFF-PA-10002254"/>
    <x v="1"/>
    <x v="10"/>
    <s v="Xerox 1883"/>
    <n v="105.52"/>
    <n v="4"/>
    <n v="0"/>
    <x v="153"/>
  </r>
  <r>
    <n v="156"/>
    <x v="73"/>
    <x v="1"/>
    <x v="70"/>
    <d v="2012-06-02T00:00:00"/>
    <s v="First Class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x v="154"/>
  </r>
  <r>
    <n v="157"/>
    <x v="74"/>
    <x v="1"/>
    <x v="71"/>
    <d v="2012-06-03T00:00:00"/>
    <s v="Standard Class"/>
    <s v="NK-18490"/>
    <s v="Neil Knudson"/>
    <x v="2"/>
    <s v="United States"/>
    <s v="Seattle"/>
    <x v="4"/>
    <n v="98105"/>
    <x v="1"/>
    <s v="OFF-AR-10001547"/>
    <x v="1"/>
    <x v="6"/>
    <s v="Newell 311"/>
    <n v="6.63"/>
    <n v="3"/>
    <n v="0"/>
    <x v="155"/>
  </r>
  <r>
    <n v="158"/>
    <x v="75"/>
    <x v="2"/>
    <x v="72"/>
    <d v="2011-03-06T00:00:00"/>
    <s v="Second Class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n v="457.56800000000004"/>
    <n v="2"/>
    <n v="0.2"/>
    <x v="156"/>
  </r>
  <r>
    <n v="159"/>
    <x v="76"/>
    <x v="0"/>
    <x v="73"/>
    <d v="2013-11-25T00:00:00"/>
    <s v="Standard Class"/>
    <s v="NP-18670"/>
    <s v="Nora Paige"/>
    <x v="0"/>
    <s v="United States"/>
    <s v="Edmond"/>
    <x v="26"/>
    <n v="73034"/>
    <x v="2"/>
    <s v="OFF-LA-10002475"/>
    <x v="1"/>
    <x v="2"/>
    <s v="Avery 519"/>
    <n v="14.62"/>
    <n v="2"/>
    <n v="0"/>
    <x v="2"/>
  </r>
  <r>
    <n v="160"/>
    <x v="76"/>
    <x v="0"/>
    <x v="73"/>
    <d v="2013-11-25T00:00:00"/>
    <s v="Standard Class"/>
    <s v="NP-18670"/>
    <s v="Nora Paige"/>
    <x v="0"/>
    <s v="United States"/>
    <s v="Edmond"/>
    <x v="26"/>
    <n v="73034"/>
    <x v="2"/>
    <s v="TEC-PH-10004536"/>
    <x v="2"/>
    <x v="7"/>
    <s v="Avaya 5420 Digital phone"/>
    <n v="944.93000000000006"/>
    <n v="7"/>
    <n v="0"/>
    <x v="157"/>
  </r>
  <r>
    <n v="161"/>
    <x v="77"/>
    <x v="0"/>
    <x v="74"/>
    <d v="2013-05-13T00:00:00"/>
    <s v="First Class"/>
    <s v="TT-21070"/>
    <s v="Ted Trevino"/>
    <x v="0"/>
    <s v="United States"/>
    <s v="Los Angeles"/>
    <x v="1"/>
    <n v="90045"/>
    <x v="1"/>
    <s v="OFF-PA-10002751"/>
    <x v="1"/>
    <x v="10"/>
    <s v="Xerox 1920"/>
    <n v="5.98"/>
    <n v="1"/>
    <n v="0"/>
    <x v="158"/>
  </r>
  <r>
    <n v="162"/>
    <x v="78"/>
    <x v="1"/>
    <x v="75"/>
    <d v="2012-12-31T00:00:00"/>
    <s v="Second Class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n v="54.384000000000007"/>
    <n v="2"/>
    <n v="0.2"/>
    <x v="159"/>
  </r>
  <r>
    <n v="163"/>
    <x v="79"/>
    <x v="0"/>
    <x v="76"/>
    <d v="2013-11-21T00:00:00"/>
    <s v="Standard Class"/>
    <s v="RD-19900"/>
    <s v="Ruben Dartt"/>
    <x v="0"/>
    <s v="United States"/>
    <s v="Carlsbad"/>
    <x v="27"/>
    <n v="88220"/>
    <x v="1"/>
    <s v="OFF-EN-10001990"/>
    <x v="1"/>
    <x v="12"/>
    <s v="Staples"/>
    <n v="28.4"/>
    <n v="5"/>
    <n v="0"/>
    <x v="160"/>
  </r>
  <r>
    <n v="164"/>
    <x v="80"/>
    <x v="0"/>
    <x v="77"/>
    <d v="2013-11-12T00:00:00"/>
    <s v="Standard Class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n v="27.680000000000003"/>
    <n v="2"/>
    <n v="0.2"/>
    <x v="161"/>
  </r>
  <r>
    <n v="165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x v="162"/>
  </r>
  <r>
    <n v="166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n v="8159.9519999999993"/>
    <n v="8"/>
    <n v="0.4"/>
    <x v="163"/>
  </r>
  <r>
    <n v="167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x v="164"/>
  </r>
  <r>
    <n v="168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FUR-CH-10004287"/>
    <x v="0"/>
    <x v="1"/>
    <s v="SAFCO Arco Folding Chair"/>
    <n v="1740.0599999999997"/>
    <n v="9"/>
    <n v="0.3"/>
    <x v="165"/>
  </r>
  <r>
    <n v="169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x v="166"/>
  </r>
  <r>
    <n v="170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n v="177.97999999999996"/>
    <n v="5"/>
    <n v="0.8"/>
    <x v="167"/>
  </r>
  <r>
    <n v="171"/>
    <x v="81"/>
    <x v="2"/>
    <x v="78"/>
    <d v="2011-09-12T00:00:00"/>
    <s v="Standard Class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x v="168"/>
  </r>
  <r>
    <n v="172"/>
    <x v="82"/>
    <x v="2"/>
    <x v="79"/>
    <d v="2011-08-09T00:00:00"/>
    <s v="Standard Class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x v="169"/>
  </r>
  <r>
    <n v="173"/>
    <x v="82"/>
    <x v="2"/>
    <x v="79"/>
    <d v="2011-08-09T00:00:00"/>
    <s v="Standard Class"/>
    <s v="CS-12130"/>
    <s v="Chad Sievert"/>
    <x v="0"/>
    <s v="United States"/>
    <s v="Los Angeles"/>
    <x v="1"/>
    <n v="90004"/>
    <x v="1"/>
    <s v="OFF-PA-10001144"/>
    <x v="1"/>
    <x v="10"/>
    <s v="Xerox 1913"/>
    <n v="110.96"/>
    <n v="2"/>
    <n v="0"/>
    <x v="170"/>
  </r>
  <r>
    <n v="174"/>
    <x v="82"/>
    <x v="2"/>
    <x v="79"/>
    <d v="2011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00000000006"/>
    <n v="7"/>
    <n v="0.2"/>
    <x v="171"/>
  </r>
  <r>
    <n v="175"/>
    <x v="83"/>
    <x v="2"/>
    <x v="80"/>
    <d v="2011-09-19T00:00:00"/>
    <s v="Standard Class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n v="52.447999999999993"/>
    <n v="2"/>
    <n v="0.8"/>
    <x v="172"/>
  </r>
  <r>
    <n v="176"/>
    <x v="83"/>
    <x v="2"/>
    <x v="80"/>
    <d v="2011-09-19T00:00:00"/>
    <s v="Standard Class"/>
    <s v="JB-15400"/>
    <s v="Jennifer Braxton"/>
    <x v="1"/>
    <s v="United States"/>
    <s v="Chicago"/>
    <x v="10"/>
    <n v="60623"/>
    <x v="2"/>
    <s v="OFF-LA-10003148"/>
    <x v="1"/>
    <x v="2"/>
    <s v="Avery 51"/>
    <n v="20.16"/>
    <n v="4"/>
    <n v="0.2"/>
    <x v="173"/>
  </r>
  <r>
    <n v="177"/>
    <x v="84"/>
    <x v="3"/>
    <x v="81"/>
    <d v="2014-04-26T00:00:00"/>
    <s v="Second Class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82"/>
    <n v="4"/>
    <n v="0.8"/>
    <x v="174"/>
  </r>
  <r>
    <n v="178"/>
    <x v="85"/>
    <x v="1"/>
    <x v="82"/>
    <d v="2012-11-23T00:00:00"/>
    <s v="Second Class"/>
    <s v="JE-15745"/>
    <s v="Joel Eaton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x v="175"/>
  </r>
  <r>
    <n v="179"/>
    <x v="85"/>
    <x v="1"/>
    <x v="82"/>
    <d v="2012-11-23T00:00:00"/>
    <s v="Second Class"/>
    <s v="JE-15745"/>
    <s v="Joel Eaton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x v="176"/>
  </r>
  <r>
    <n v="180"/>
    <x v="86"/>
    <x v="1"/>
    <x v="83"/>
    <d v="2012-12-19T00:00:00"/>
    <s v="Standard Class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x v="177"/>
  </r>
  <r>
    <n v="181"/>
    <x v="87"/>
    <x v="2"/>
    <x v="29"/>
    <d v="2011-12-09T00:00:00"/>
    <s v="Second Class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n v="24.816000000000003"/>
    <n v="2"/>
    <n v="0.2"/>
    <x v="178"/>
  </r>
  <r>
    <n v="182"/>
    <x v="87"/>
    <x v="2"/>
    <x v="29"/>
    <d v="2011-12-09T00:00:00"/>
    <s v="Second Class"/>
    <s v="DK-13150"/>
    <s v="David Kendrick"/>
    <x v="1"/>
    <s v="United States"/>
    <s v="Decatur"/>
    <x v="10"/>
    <n v="62521"/>
    <x v="2"/>
    <s v="TEC-AC-10004659"/>
    <x v="2"/>
    <x v="11"/>
    <s v="Imation Secure+ Hardware Encrypted USB 2.0 Flash Drive; 16GB"/>
    <n v="408.74399999999997"/>
    <n v="7"/>
    <n v="0.2"/>
    <x v="179"/>
  </r>
  <r>
    <n v="183"/>
    <x v="88"/>
    <x v="2"/>
    <x v="84"/>
    <d v="2011-11-24T00:00:00"/>
    <s v="Second Class"/>
    <s v="RM-19675"/>
    <s v="Robert Marley"/>
    <x v="2"/>
    <s v="United States"/>
    <s v="Monroe"/>
    <x v="28"/>
    <n v="71203"/>
    <x v="0"/>
    <s v="TEC-PH-10003273"/>
    <x v="2"/>
    <x v="7"/>
    <s v="AT&amp;T TR1909W"/>
    <n v="503.96"/>
    <n v="4"/>
    <n v="0"/>
    <x v="180"/>
  </r>
  <r>
    <n v="184"/>
    <x v="88"/>
    <x v="2"/>
    <x v="84"/>
    <d v="2011-11-24T00:00:00"/>
    <s v="Second Class"/>
    <s v="RM-19675"/>
    <s v="Robert Marley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x v="181"/>
  </r>
  <r>
    <n v="185"/>
    <x v="88"/>
    <x v="2"/>
    <x v="84"/>
    <d v="2011-11-24T00:00:00"/>
    <s v="Second Class"/>
    <s v="RM-19675"/>
    <s v="Robert Marley"/>
    <x v="2"/>
    <s v="United States"/>
    <s v="Monroe"/>
    <x v="28"/>
    <n v="71203"/>
    <x v="0"/>
    <s v="TEC-AC-10002345"/>
    <x v="2"/>
    <x v="11"/>
    <s v="HP Standard 104 key PS/2 Keyboard"/>
    <n v="29"/>
    <n v="2"/>
    <n v="0"/>
    <x v="182"/>
  </r>
  <r>
    <n v="186"/>
    <x v="89"/>
    <x v="0"/>
    <x v="85"/>
    <d v="2013-12-03T00:00:00"/>
    <s v="Standard Class"/>
    <s v="SK-19990"/>
    <s v="Sally Knutson"/>
    <x v="0"/>
    <s v="United States"/>
    <s v="Fairfield"/>
    <x v="29"/>
    <n v="6824"/>
    <x v="3"/>
    <s v="OFF-BI-10001890"/>
    <x v="1"/>
    <x v="8"/>
    <s v="Avery Poly Binder Pockets"/>
    <n v="7.16"/>
    <n v="2"/>
    <n v="0"/>
    <x v="183"/>
  </r>
  <r>
    <n v="187"/>
    <x v="90"/>
    <x v="2"/>
    <x v="86"/>
    <d v="2011-08-30T00:00:00"/>
    <s v="Standard Class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x v="184"/>
  </r>
  <r>
    <n v="188"/>
    <x v="91"/>
    <x v="0"/>
    <x v="87"/>
    <d v="2013-07-23T00:00:00"/>
    <s v="Standard Class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n v="37.224000000000004"/>
    <n v="3"/>
    <n v="0.2"/>
    <x v="185"/>
  </r>
  <r>
    <n v="189"/>
    <x v="91"/>
    <x v="0"/>
    <x v="87"/>
    <d v="2013-07-23T00:00:00"/>
    <s v="Standard Class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n v="20.016000000000002"/>
    <n v="3"/>
    <n v="0.2"/>
    <x v="186"/>
  </r>
  <r>
    <n v="190"/>
    <x v="92"/>
    <x v="1"/>
    <x v="88"/>
    <d v="2012-10-14T00:00:00"/>
    <s v="First Class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n v="899.13600000000008"/>
    <n v="4"/>
    <n v="0.2"/>
    <x v="187"/>
  </r>
  <r>
    <n v="191"/>
    <x v="92"/>
    <x v="1"/>
    <x v="88"/>
    <d v="2012-10-14T00:00:00"/>
    <s v="First Class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x v="188"/>
  </r>
  <r>
    <n v="192"/>
    <x v="92"/>
    <x v="1"/>
    <x v="88"/>
    <d v="2012-10-14T00:00:00"/>
    <s v="First Class"/>
    <s v="MP-17470"/>
    <s v="Mark Packer"/>
    <x v="2"/>
    <s v="United States"/>
    <s v="New York City"/>
    <x v="15"/>
    <n v="10035"/>
    <x v="3"/>
    <s v="OFF-PA-10000061"/>
    <x v="1"/>
    <x v="10"/>
    <s v="Xerox 205"/>
    <n v="51.84"/>
    <n v="8"/>
    <n v="0"/>
    <x v="189"/>
  </r>
  <r>
    <n v="193"/>
    <x v="92"/>
    <x v="1"/>
    <x v="88"/>
    <d v="2012-10-14T00:00:00"/>
    <s v="First Class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n v="626.35200000000009"/>
    <n v="3"/>
    <n v="0.2"/>
    <x v="190"/>
  </r>
  <r>
    <n v="194"/>
    <x v="92"/>
    <x v="1"/>
    <x v="88"/>
    <d v="2012-10-14T00:00:00"/>
    <s v="First Class"/>
    <s v="MP-17470"/>
    <s v="Mark Packer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x v="191"/>
  </r>
  <r>
    <n v="195"/>
    <x v="93"/>
    <x v="1"/>
    <x v="89"/>
    <d v="2012-11-06T00:00:00"/>
    <s v="Standard Class"/>
    <s v="MZ-17515"/>
    <s v="Mary Zewe"/>
    <x v="1"/>
    <s v="United States"/>
    <s v="Redlands"/>
    <x v="1"/>
    <n v="92374"/>
    <x v="1"/>
    <s v="OFF-EN-10001509"/>
    <x v="1"/>
    <x v="12"/>
    <s v="Poly String Tie Envelopes"/>
    <n v="14.280000000000001"/>
    <n v="7"/>
    <n v="0"/>
    <x v="192"/>
  </r>
  <r>
    <n v="196"/>
    <x v="94"/>
    <x v="2"/>
    <x v="90"/>
    <d v="2011-03-25T00:00:00"/>
    <s v="Standard Class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x v="193"/>
  </r>
  <r>
    <n v="197"/>
    <x v="94"/>
    <x v="2"/>
    <x v="90"/>
    <d v="2011-03-25T00:00:00"/>
    <s v="Standard Class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x v="194"/>
  </r>
  <r>
    <n v="198"/>
    <x v="95"/>
    <x v="3"/>
    <x v="44"/>
    <d v="2014-11-14T00:00:00"/>
    <s v="Standard Class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x v="195"/>
  </r>
  <r>
    <n v="199"/>
    <x v="96"/>
    <x v="3"/>
    <x v="91"/>
    <d v="2014-07-14T00:00:00"/>
    <s v="Standard Class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6"/>
    <n v="2"/>
    <n v="0.7"/>
    <x v="196"/>
  </r>
  <r>
    <n v="200"/>
    <x v="96"/>
    <x v="3"/>
    <x v="91"/>
    <d v="2014-07-14T00:00:00"/>
    <s v="Standard Class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x v="197"/>
  </r>
  <r>
    <n v="201"/>
    <x v="97"/>
    <x v="3"/>
    <x v="92"/>
    <d v="2014-06-30T00:00:00"/>
    <s v="Standard Class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n v="21.744000000000003"/>
    <n v="3"/>
    <n v="0.2"/>
    <x v="198"/>
  </r>
  <r>
    <n v="202"/>
    <x v="98"/>
    <x v="2"/>
    <x v="93"/>
    <d v="2011-08-05T00:00:00"/>
    <s v="First Class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x v="199"/>
  </r>
  <r>
    <n v="203"/>
    <x v="98"/>
    <x v="2"/>
    <x v="93"/>
    <d v="2011-08-05T00:00:00"/>
    <s v="First Class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x v="200"/>
  </r>
  <r>
    <n v="204"/>
    <x v="99"/>
    <x v="3"/>
    <x v="94"/>
    <d v="2014-12-22T00:00:00"/>
    <s v="Second Class"/>
    <s v="LC-17140"/>
    <s v="Logan Currie"/>
    <x v="0"/>
    <s v="United States"/>
    <s v="Dallas"/>
    <x v="5"/>
    <n v="75220"/>
    <x v="2"/>
    <s v="OFF-AP-10003217"/>
    <x v="1"/>
    <x v="9"/>
    <s v="Eureka Sanitaire  Commercial Upright"/>
    <n v="66.283999999999992"/>
    <n v="2"/>
    <n v="0.8"/>
    <x v="201"/>
  </r>
  <r>
    <n v="205"/>
    <x v="100"/>
    <x v="3"/>
    <x v="95"/>
    <d v="2014-06-08T00:00:00"/>
    <s v="Standard Class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n v="35.168000000000006"/>
    <n v="7"/>
    <n v="0.2"/>
    <x v="202"/>
  </r>
  <r>
    <n v="206"/>
    <x v="101"/>
    <x v="3"/>
    <x v="34"/>
    <d v="2014-12-15T00:00:00"/>
    <s v="Standard Class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n v="444.76800000000003"/>
    <n v="4"/>
    <n v="0.2"/>
    <x v="203"/>
  </r>
  <r>
    <n v="207"/>
    <x v="102"/>
    <x v="3"/>
    <x v="96"/>
    <d v="2014-12-08T00:00:00"/>
    <s v="Standard Class"/>
    <s v="JH-15985"/>
    <s v="Joseph Holt"/>
    <x v="0"/>
    <s v="United States"/>
    <s v="Saginaw"/>
    <x v="12"/>
    <n v="48601"/>
    <x v="2"/>
    <s v="OFF-ST-10000642"/>
    <x v="1"/>
    <x v="4"/>
    <s v="Tennsco Lockers, Gray"/>
    <n v="83.92"/>
    <n v="4"/>
    <n v="0"/>
    <x v="204"/>
  </r>
  <r>
    <n v="208"/>
    <x v="102"/>
    <x v="3"/>
    <x v="96"/>
    <d v="2014-12-08T00:00:00"/>
    <s v="Standard Class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x v="205"/>
  </r>
  <r>
    <n v="209"/>
    <x v="102"/>
    <x v="3"/>
    <x v="96"/>
    <d v="2014-12-08T00:00:00"/>
    <s v="Standard Class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x v="206"/>
  </r>
  <r>
    <n v="210"/>
    <x v="102"/>
    <x v="3"/>
    <x v="96"/>
    <d v="2014-12-08T00:00:00"/>
    <s v="Standard Class"/>
    <s v="JH-15985"/>
    <s v="Joseph Holt"/>
    <x v="0"/>
    <s v="United States"/>
    <s v="Saginaw"/>
    <x v="12"/>
    <n v="48601"/>
    <x v="2"/>
    <s v="OFF-FA-10000134"/>
    <x v="1"/>
    <x v="13"/>
    <s v="Advantus Push Pins, Aluminum Head"/>
    <n v="52.29"/>
    <n v="9"/>
    <n v="0"/>
    <x v="207"/>
  </r>
  <r>
    <n v="211"/>
    <x v="102"/>
    <x v="3"/>
    <x v="96"/>
    <d v="2014-12-08T00:00:00"/>
    <s v="Standard Class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x v="208"/>
  </r>
  <r>
    <n v="212"/>
    <x v="103"/>
    <x v="1"/>
    <x v="97"/>
    <d v="2012-02-13T00:00:00"/>
    <s v="Second Class"/>
    <s v="MS-17980"/>
    <s v="Michael Stewart"/>
    <x v="1"/>
    <s v="United States"/>
    <s v="Dallas"/>
    <x v="5"/>
    <n v="75220"/>
    <x v="2"/>
    <s v="TEC-AC-10001266"/>
    <x v="2"/>
    <x v="11"/>
    <s v="Memorex Micro Travel Drive 8 GB"/>
    <n v="20.8"/>
    <n v="2"/>
    <n v="0.2"/>
    <x v="209"/>
  </r>
  <r>
    <n v="213"/>
    <x v="104"/>
    <x v="1"/>
    <x v="98"/>
    <d v="2012-01-09T00:00:00"/>
    <s v="Standard Class"/>
    <s v="VW-21775"/>
    <s v="Victoria Wilson"/>
    <x v="1"/>
    <s v="United States"/>
    <s v="Medina"/>
    <x v="24"/>
    <n v="44256"/>
    <x v="3"/>
    <s v="OFF-LA-10004544"/>
    <x v="1"/>
    <x v="2"/>
    <s v="Avery 505"/>
    <n v="23.680000000000003"/>
    <n v="2"/>
    <n v="0.2"/>
    <x v="210"/>
  </r>
  <r>
    <n v="214"/>
    <x v="104"/>
    <x v="1"/>
    <x v="98"/>
    <d v="2012-01-09T00:00:00"/>
    <s v="Standard Class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x v="211"/>
  </r>
  <r>
    <n v="215"/>
    <x v="104"/>
    <x v="1"/>
    <x v="98"/>
    <d v="2012-01-09T00:00:00"/>
    <s v="Standard Class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x v="212"/>
  </r>
  <r>
    <n v="216"/>
    <x v="104"/>
    <x v="1"/>
    <x v="98"/>
    <d v="2012-01-09T00:00:00"/>
    <s v="Standard Class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n v="1188.0000000000002"/>
    <n v="9"/>
    <n v="0.7"/>
    <x v="213"/>
  </r>
  <r>
    <n v="217"/>
    <x v="104"/>
    <x v="1"/>
    <x v="98"/>
    <d v="2012-01-09T00:00:00"/>
    <s v="Standard Class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x v="214"/>
  </r>
  <r>
    <n v="218"/>
    <x v="105"/>
    <x v="0"/>
    <x v="99"/>
    <d v="2013-11-02T00:00:00"/>
    <s v="Standard Class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x v="215"/>
  </r>
  <r>
    <n v="219"/>
    <x v="105"/>
    <x v="0"/>
    <x v="99"/>
    <d v="2013-11-02T00:00:00"/>
    <s v="Standard Class"/>
    <s v="JH-15910"/>
    <s v="Jonathan Howell"/>
    <x v="0"/>
    <s v="United States"/>
    <s v="Los Angeles"/>
    <x v="1"/>
    <n v="90032"/>
    <x v="1"/>
    <s v="TEC-PH-10002563"/>
    <x v="2"/>
    <x v="7"/>
    <s v="Adtran 1202752G1"/>
    <n v="302.37599999999998"/>
    <n v="3"/>
    <n v="0.2"/>
    <x v="216"/>
  </r>
  <r>
    <n v="220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OFF-FA-10000585"/>
    <x v="1"/>
    <x v="13"/>
    <s v="OIC Bulk Pack Metal Binder Clips"/>
    <n v="5.5840000000000005"/>
    <n v="2"/>
    <n v="0.2"/>
    <x v="217"/>
  </r>
  <r>
    <n v="221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n v="22.704000000000004"/>
    <n v="6"/>
    <n v="0.2"/>
    <x v="218"/>
  </r>
  <r>
    <n v="222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OFF-BI-10002852"/>
    <x v="1"/>
    <x v="8"/>
    <s v="Ibico Standard Transparent Covers"/>
    <n v="19.776000000000003"/>
    <n v="4"/>
    <n v="0.7"/>
    <x v="219"/>
  </r>
  <r>
    <n v="223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x v="220"/>
  </r>
  <r>
    <n v="224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n v="479.98800000000006"/>
    <n v="4"/>
    <n v="0.7"/>
    <x v="221"/>
  </r>
  <r>
    <n v="225"/>
    <x v="106"/>
    <x v="1"/>
    <x v="100"/>
    <d v="2012-12-27T00:00:00"/>
    <s v="First Class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n v="27.168000000000003"/>
    <n v="2"/>
    <n v="0.2"/>
    <x v="222"/>
  </r>
  <r>
    <n v="226"/>
    <x v="107"/>
    <x v="1"/>
    <x v="101"/>
    <d v="2012-08-16T00:00:00"/>
    <s v="Standard Class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x v="223"/>
  </r>
  <r>
    <n v="227"/>
    <x v="107"/>
    <x v="1"/>
    <x v="101"/>
    <d v="2012-08-16T00:00:00"/>
    <s v="Standard Class"/>
    <s v="DS-13180"/>
    <s v="David Smith"/>
    <x v="1"/>
    <s v="United States"/>
    <s v="Detroit"/>
    <x v="12"/>
    <n v="48227"/>
    <x v="2"/>
    <s v="FUR-TA-10003748"/>
    <x v="0"/>
    <x v="3"/>
    <s v="Bevis 36 x 72 Conference Tables"/>
    <n v="622.44999999999993"/>
    <n v="5"/>
    <n v="0"/>
    <x v="224"/>
  </r>
  <r>
    <n v="228"/>
    <x v="107"/>
    <x v="1"/>
    <x v="101"/>
    <d v="2012-08-16T00:00:00"/>
    <s v="Standard Class"/>
    <s v="DS-13180"/>
    <s v="David Smith"/>
    <x v="1"/>
    <s v="United States"/>
    <s v="Detroit"/>
    <x v="12"/>
    <n v="48227"/>
    <x v="2"/>
    <s v="OFF-ST-10002485"/>
    <x v="1"/>
    <x v="4"/>
    <s v="Rogers Deluxe File Chest"/>
    <n v="21.98"/>
    <n v="1"/>
    <n v="0"/>
    <x v="225"/>
  </r>
  <r>
    <n v="229"/>
    <x v="108"/>
    <x v="1"/>
    <x v="102"/>
    <d v="2012-03-04T00:00:00"/>
    <s v="Standard Class"/>
    <s v="VD-21670"/>
    <s v="Valerie Dominguez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x v="226"/>
  </r>
  <r>
    <n v="230"/>
    <x v="108"/>
    <x v="1"/>
    <x v="102"/>
    <d v="2012-03-04T00:00:00"/>
    <s v="Standard Class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x v="227"/>
  </r>
  <r>
    <n v="231"/>
    <x v="109"/>
    <x v="2"/>
    <x v="103"/>
    <d v="2011-09-17T00:00:00"/>
    <s v="Standard Class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n v="18.648000000000003"/>
    <n v="7"/>
    <n v="0.7"/>
    <x v="228"/>
  </r>
  <r>
    <n v="232"/>
    <x v="110"/>
    <x v="3"/>
    <x v="104"/>
    <d v="2014-04-13T00:00:00"/>
    <s v="Standard Class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x v="229"/>
  </r>
  <r>
    <n v="233"/>
    <x v="110"/>
    <x v="3"/>
    <x v="104"/>
    <d v="2014-04-13T00:00:00"/>
    <s v="Standard Class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n v="620.61450000000013"/>
    <n v="3"/>
    <n v="0.45"/>
    <x v="230"/>
  </r>
  <r>
    <n v="234"/>
    <x v="110"/>
    <x v="3"/>
    <x v="104"/>
    <d v="2014-04-13T00:00:00"/>
    <s v="Standard Class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n v="5.3280000000000012"/>
    <n v="2"/>
    <n v="0.7"/>
    <x v="231"/>
  </r>
  <r>
    <n v="235"/>
    <x v="110"/>
    <x v="3"/>
    <x v="104"/>
    <d v="2014-04-13T00:00:00"/>
    <s v="Standard Class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x v="232"/>
  </r>
  <r>
    <n v="236"/>
    <x v="110"/>
    <x v="3"/>
    <x v="104"/>
    <d v="2014-04-13T00:00:00"/>
    <s v="Standard Class"/>
    <s v="CS-12400"/>
    <s v="Christopher Schild"/>
    <x v="2"/>
    <s v="United States"/>
    <s v="Tampa"/>
    <x v="2"/>
    <n v="33614"/>
    <x v="0"/>
    <s v="TEC-AC-10003832"/>
    <x v="2"/>
    <x v="11"/>
    <s v="Logitech P710e Mobile Speakerphone"/>
    <n v="617.97600000000011"/>
    <n v="3"/>
    <n v="0.2"/>
    <x v="233"/>
  </r>
  <r>
    <n v="237"/>
    <x v="111"/>
    <x v="3"/>
    <x v="105"/>
    <d v="2014-11-17T00:00:00"/>
    <s v="Standard Class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x v="234"/>
  </r>
  <r>
    <n v="238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OFF-PA-10003349"/>
    <x v="1"/>
    <x v="10"/>
    <s v="Xerox 1957"/>
    <n v="25.920000000000005"/>
    <n v="5"/>
    <n v="0.2"/>
    <x v="235"/>
  </r>
  <r>
    <n v="239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n v="419.68000000000006"/>
    <n v="5"/>
    <n v="0.6"/>
    <x v="236"/>
  </r>
  <r>
    <n v="240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FUR-FU-10004351"/>
    <x v="0"/>
    <x v="5"/>
    <s v="Staples"/>
    <n v="11.688000000000001"/>
    <n v="3"/>
    <n v="0.6"/>
    <x v="237"/>
  </r>
  <r>
    <n v="241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TEC-PH-10000011"/>
    <x v="2"/>
    <x v="7"/>
    <s v="PureGear Roll-On Screen Protector"/>
    <n v="31.983999999999998"/>
    <n v="2"/>
    <n v="0.2"/>
    <x v="238"/>
  </r>
  <r>
    <n v="242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FUR-TA-10002607"/>
    <x v="0"/>
    <x v="3"/>
    <s v="KI Conference Tables"/>
    <n v="177.22499999999999"/>
    <n v="5"/>
    <n v="0.5"/>
    <x v="239"/>
  </r>
  <r>
    <n v="243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FUR-FU-10002505"/>
    <x v="0"/>
    <x v="5"/>
    <s v="Eldon 100 Class Desk Accessories"/>
    <n v="4.0440000000000005"/>
    <n v="3"/>
    <n v="0.6"/>
    <x v="240"/>
  </r>
  <r>
    <n v="244"/>
    <x v="112"/>
    <x v="0"/>
    <x v="30"/>
    <d v="2013-06-10T00:00:00"/>
    <s v="Second Class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x v="193"/>
  </r>
  <r>
    <n v="245"/>
    <x v="113"/>
    <x v="2"/>
    <x v="106"/>
    <d v="2011-06-06T00:00:00"/>
    <s v="Second Class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n v="2001.8600000000001"/>
    <n v="7"/>
    <n v="0"/>
    <x v="241"/>
  </r>
  <r>
    <n v="246"/>
    <x v="113"/>
    <x v="2"/>
    <x v="106"/>
    <d v="2011-06-06T00:00:00"/>
    <s v="Second Class"/>
    <s v="DW-13480"/>
    <s v="Dianna Wilson"/>
    <x v="2"/>
    <s v="United States"/>
    <s v="Lakeville"/>
    <x v="11"/>
    <n v="55044"/>
    <x v="2"/>
    <s v="OFF-ST-10002276"/>
    <x v="1"/>
    <x v="4"/>
    <s v="Safco Steel Mobile File Cart"/>
    <n v="166.72"/>
    <n v="2"/>
    <n v="0"/>
    <x v="242"/>
  </r>
  <r>
    <n v="247"/>
    <x v="113"/>
    <x v="2"/>
    <x v="106"/>
    <d v="2011-06-06T00:00:00"/>
    <s v="Second Class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x v="243"/>
  </r>
  <r>
    <n v="248"/>
    <x v="113"/>
    <x v="2"/>
    <x v="106"/>
    <d v="2011-06-06T00:00:00"/>
    <s v="Second Class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x v="244"/>
  </r>
  <r>
    <n v="249"/>
    <x v="113"/>
    <x v="2"/>
    <x v="106"/>
    <d v="2011-06-06T00:00:00"/>
    <s v="Second Class"/>
    <s v="DW-13480"/>
    <s v="Dianna Wilson"/>
    <x v="2"/>
    <s v="United States"/>
    <s v="Lakeville"/>
    <x v="11"/>
    <n v="55044"/>
    <x v="2"/>
    <s v="OFF-PA-10000061"/>
    <x v="1"/>
    <x v="10"/>
    <s v="Xerox 205"/>
    <n v="25.92"/>
    <n v="4"/>
    <n v="0"/>
    <x v="245"/>
  </r>
  <r>
    <n v="250"/>
    <x v="114"/>
    <x v="0"/>
    <x v="107"/>
    <d v="2013-12-16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x v="246"/>
  </r>
  <r>
    <n v="251"/>
    <x v="115"/>
    <x v="0"/>
    <x v="108"/>
    <d v="2013-09-18T00:00:00"/>
    <s v="Standard Class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x v="247"/>
  </r>
  <r>
    <n v="252"/>
    <x v="115"/>
    <x v="0"/>
    <x v="108"/>
    <d v="2013-09-18T00:00:00"/>
    <s v="Standard Class"/>
    <s v="KC-16540"/>
    <s v="Kelly Collister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x v="248"/>
  </r>
  <r>
    <n v="253"/>
    <x v="116"/>
    <x v="0"/>
    <x v="107"/>
    <d v="2013-12-14T00:00:00"/>
    <s v="First Class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x v="249"/>
  </r>
  <r>
    <n v="254"/>
    <x v="116"/>
    <x v="0"/>
    <x v="107"/>
    <d v="2013-12-14T00:00:00"/>
    <s v="First Class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x v="250"/>
  </r>
  <r>
    <n v="255"/>
    <x v="117"/>
    <x v="1"/>
    <x v="109"/>
    <d v="2012-12-04T00:00:00"/>
    <s v="Standard Class"/>
    <s v="DR-12880"/>
    <s v="Dan Reichenbach"/>
    <x v="1"/>
    <s v="United States"/>
    <s v="Chicago"/>
    <x v="10"/>
    <n v="60623"/>
    <x v="2"/>
    <s v="FUR-FU-10002505"/>
    <x v="0"/>
    <x v="5"/>
    <s v="Eldon 100 Class Desk Accessories"/>
    <n v="12.132000000000001"/>
    <n v="9"/>
    <n v="0.6"/>
    <x v="251"/>
  </r>
  <r>
    <n v="256"/>
    <x v="117"/>
    <x v="1"/>
    <x v="109"/>
    <d v="2012-12-04T00:00:00"/>
    <s v="Standard Class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x v="252"/>
  </r>
  <r>
    <n v="257"/>
    <x v="117"/>
    <x v="1"/>
    <x v="109"/>
    <d v="2012-12-04T00:00:00"/>
    <s v="Standard Class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x v="253"/>
  </r>
  <r>
    <n v="258"/>
    <x v="117"/>
    <x v="1"/>
    <x v="109"/>
    <d v="2012-12-04T00:00:00"/>
    <s v="Standard Class"/>
    <s v="DR-12880"/>
    <s v="Dan Reichenbach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x v="254"/>
  </r>
  <r>
    <n v="259"/>
    <x v="118"/>
    <x v="3"/>
    <x v="96"/>
    <d v="2014-12-04T00:00:00"/>
    <s v="Second Class"/>
    <s v="CC-12670"/>
    <s v="Craig Carreira"/>
    <x v="0"/>
    <s v="United States"/>
    <s v="New York City"/>
    <x v="15"/>
    <n v="10009"/>
    <x v="3"/>
    <s v="TEC-AC-10000290"/>
    <x v="2"/>
    <x v="11"/>
    <s v="Sabrent 4-Port USB 2.0 Hub"/>
    <n v="20.37"/>
    <n v="3"/>
    <n v="0"/>
    <x v="255"/>
  </r>
  <r>
    <n v="260"/>
    <x v="118"/>
    <x v="3"/>
    <x v="96"/>
    <d v="2014-12-04T00:00:00"/>
    <s v="Second Class"/>
    <s v="CC-12670"/>
    <s v="Craig Carreira"/>
    <x v="0"/>
    <s v="United States"/>
    <s v="New York City"/>
    <x v="15"/>
    <n v="10009"/>
    <x v="3"/>
    <s v="OFF-ST-10002790"/>
    <x v="1"/>
    <x v="4"/>
    <s v="Safco Industrial Shelving"/>
    <n v="221.54999999999998"/>
    <n v="3"/>
    <n v="0"/>
    <x v="256"/>
  </r>
  <r>
    <n v="261"/>
    <x v="118"/>
    <x v="3"/>
    <x v="96"/>
    <d v="2014-12-04T00:00:00"/>
    <s v="Second Class"/>
    <s v="CC-12670"/>
    <s v="Craig Carreira"/>
    <x v="0"/>
    <s v="United States"/>
    <s v="New York City"/>
    <x v="15"/>
    <n v="10009"/>
    <x v="3"/>
    <s v="OFF-BI-10003460"/>
    <x v="1"/>
    <x v="8"/>
    <s v="Acco 3-Hole Punch"/>
    <n v="17.52"/>
    <n v="5"/>
    <n v="0.2"/>
    <x v="257"/>
  </r>
  <r>
    <n v="262"/>
    <x v="119"/>
    <x v="3"/>
    <x v="110"/>
    <d v="2014-06-13T00:00:00"/>
    <s v="Standard Class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n v="1.6239999999999994"/>
    <n v="2"/>
    <n v="0.8"/>
    <x v="258"/>
  </r>
  <r>
    <n v="263"/>
    <x v="120"/>
    <x v="2"/>
    <x v="111"/>
    <d v="2011-09-21T00:00:00"/>
    <s v="Second Class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x v="259"/>
  </r>
  <r>
    <n v="264"/>
    <x v="120"/>
    <x v="2"/>
    <x v="111"/>
    <d v="2011-09-21T00:00:00"/>
    <s v="Second Class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n v="2519.9579999999996"/>
    <n v="7"/>
    <n v="0.4"/>
    <x v="260"/>
  </r>
  <r>
    <n v="265"/>
    <x v="121"/>
    <x v="0"/>
    <x v="112"/>
    <d v="2013-06-14T00:00:00"/>
    <s v="Standard Class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x v="261"/>
  </r>
  <r>
    <n v="266"/>
    <x v="122"/>
    <x v="1"/>
    <x v="113"/>
    <d v="2012-11-15T00:00:00"/>
    <s v="Standard Class"/>
    <s v="AH-10210"/>
    <s v="Alan Hwang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x v="262"/>
  </r>
  <r>
    <n v="267"/>
    <x v="123"/>
    <x v="3"/>
    <x v="114"/>
    <d v="2014-06-21T00:00:00"/>
    <s v="Standard Class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n v="14.015999999999998"/>
    <n v="3"/>
    <n v="0.2"/>
    <x v="263"/>
  </r>
  <r>
    <n v="268"/>
    <x v="124"/>
    <x v="0"/>
    <x v="115"/>
    <d v="2013-01-28T00:00:00"/>
    <s v="Standard Class"/>
    <s v="PG-18895"/>
    <s v="Paul Gonzalez"/>
    <x v="0"/>
    <s v="United States"/>
    <s v="Morristown"/>
    <x v="30"/>
    <n v="7960"/>
    <x v="3"/>
    <s v="OFF-FA-10003472"/>
    <x v="1"/>
    <x v="13"/>
    <s v="Bagged Rubber Bands"/>
    <n v="7.5600000000000005"/>
    <n v="6"/>
    <n v="0"/>
    <x v="264"/>
  </r>
  <r>
    <n v="269"/>
    <x v="125"/>
    <x v="3"/>
    <x v="34"/>
    <d v="2014-12-14T00:00:00"/>
    <s v="Standard Class"/>
    <s v="CA-12310"/>
    <s v="Christine Abelman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x v="265"/>
  </r>
  <r>
    <n v="270"/>
    <x v="125"/>
    <x v="3"/>
    <x v="34"/>
    <d v="2014-12-14T00:00:00"/>
    <s v="Standard Class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x v="266"/>
  </r>
  <r>
    <n v="271"/>
    <x v="126"/>
    <x v="3"/>
    <x v="116"/>
    <d v="2015-01-03T00:00:00"/>
    <s v="Second Class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x v="267"/>
  </r>
  <r>
    <n v="272"/>
    <x v="127"/>
    <x v="1"/>
    <x v="117"/>
    <d v="2012-07-31T00:00:00"/>
    <s v="First Class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n v="209.92999999999998"/>
    <n v="7"/>
    <n v="0"/>
    <x v="268"/>
  </r>
  <r>
    <n v="273"/>
    <x v="127"/>
    <x v="1"/>
    <x v="117"/>
    <d v="2012-07-31T00:00:00"/>
    <s v="First Class"/>
    <s v="HA-14920"/>
    <s v="Helen Andreada"/>
    <x v="0"/>
    <s v="United States"/>
    <s v="San Francisco"/>
    <x v="1"/>
    <n v="94109"/>
    <x v="1"/>
    <s v="FUR-FU-10003274"/>
    <x v="0"/>
    <x v="5"/>
    <s v="Regeneration Desk Collection"/>
    <n v="5.28"/>
    <n v="3"/>
    <n v="0"/>
    <x v="269"/>
  </r>
  <r>
    <n v="274"/>
    <x v="127"/>
    <x v="1"/>
    <x v="117"/>
    <d v="2012-07-31T00:00:00"/>
    <s v="First Class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x v="270"/>
  </r>
  <r>
    <n v="275"/>
    <x v="128"/>
    <x v="3"/>
    <x v="118"/>
    <d v="2014-09-18T00:00:00"/>
    <s v="First Class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x v="271"/>
  </r>
  <r>
    <n v="276"/>
    <x v="128"/>
    <x v="3"/>
    <x v="118"/>
    <d v="2014-09-18T00:00:00"/>
    <s v="First Class"/>
    <s v="BB-10990"/>
    <s v="Barry Blumstein"/>
    <x v="1"/>
    <s v="United States"/>
    <s v="Inglewood"/>
    <x v="1"/>
    <n v="90301"/>
    <x v="1"/>
    <s v="OFF-AR-10001427"/>
    <x v="1"/>
    <x v="6"/>
    <s v="Newell 330"/>
    <n v="5.98"/>
    <n v="1"/>
    <n v="0"/>
    <x v="272"/>
  </r>
  <r>
    <n v="277"/>
    <x v="129"/>
    <x v="3"/>
    <x v="119"/>
    <d v="2014-10-18T00:00:00"/>
    <s v="Standard Class"/>
    <s v="AG-10495"/>
    <s v="Andrew Gjertsen"/>
    <x v="1"/>
    <s v="United States"/>
    <s v="Philadelphia"/>
    <x v="9"/>
    <n v="19140"/>
    <x v="3"/>
    <s v="OFF-PA-10000673"/>
    <x v="1"/>
    <x v="10"/>
    <s v="Post-it “Important Message” Note Pad, Neon Colors, 50 Sheets/Pad"/>
    <n v="11.648000000000001"/>
    <n v="2"/>
    <n v="0.2"/>
    <x v="273"/>
  </r>
  <r>
    <n v="278"/>
    <x v="129"/>
    <x v="3"/>
    <x v="119"/>
    <d v="2014-10-18T00:00:00"/>
    <s v="Standard Class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x v="274"/>
  </r>
  <r>
    <n v="279"/>
    <x v="129"/>
    <x v="3"/>
    <x v="119"/>
    <d v="2014-10-18T00:00:00"/>
    <s v="Standard Class"/>
    <s v="AG-10495"/>
    <s v="Andrew Gjertsen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x v="275"/>
  </r>
  <r>
    <n v="280"/>
    <x v="129"/>
    <x v="3"/>
    <x v="119"/>
    <d v="2014-10-18T00:00:00"/>
    <s v="Standard Class"/>
    <s v="AG-10495"/>
    <s v="Andrew Gjertsen"/>
    <x v="1"/>
    <s v="United States"/>
    <s v="Philadelphia"/>
    <x v="9"/>
    <n v="19140"/>
    <x v="3"/>
    <s v="OFF-LA-10002043"/>
    <x v="1"/>
    <x v="2"/>
    <s v="Avery 489"/>
    <n v="24.839999999999996"/>
    <n v="3"/>
    <n v="0.2"/>
    <x v="276"/>
  </r>
  <r>
    <n v="281"/>
    <x v="130"/>
    <x v="1"/>
    <x v="120"/>
    <d v="2012-09-28T00:00:00"/>
    <s v="Second Class"/>
    <s v="SC-20725"/>
    <s v="Steven Cartwright"/>
    <x v="0"/>
    <s v="United States"/>
    <s v="Houston"/>
    <x v="5"/>
    <n v="77070"/>
    <x v="2"/>
    <s v="OFF-BI-10004967"/>
    <x v="1"/>
    <x v="8"/>
    <s v="Round Ring Binders"/>
    <n v="2.0799999999999996"/>
    <n v="5"/>
    <n v="0.8"/>
    <x v="277"/>
  </r>
  <r>
    <n v="282"/>
    <x v="130"/>
    <x v="1"/>
    <x v="120"/>
    <d v="2012-09-28T00:00:00"/>
    <s v="Second Class"/>
    <s v="SC-20725"/>
    <s v="Steven Cartwright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x v="278"/>
  </r>
  <r>
    <n v="283"/>
    <x v="131"/>
    <x v="1"/>
    <x v="121"/>
    <d v="2012-11-06T00:00:00"/>
    <s v="Standard Class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x v="279"/>
  </r>
  <r>
    <n v="284"/>
    <x v="132"/>
    <x v="1"/>
    <x v="120"/>
    <d v="2012-10-02T00:00:00"/>
    <s v="Standard Class"/>
    <s v="TB-21520"/>
    <s v="Tracy Blumstein"/>
    <x v="0"/>
    <s v="United States"/>
    <s v="Portland"/>
    <x v="21"/>
    <n v="97206"/>
    <x v="1"/>
    <s v="OFF-PA-10000474"/>
    <x v="1"/>
    <x v="10"/>
    <s v="Staples"/>
    <n v="141.76"/>
    <n v="5"/>
    <n v="0.2"/>
    <x v="280"/>
  </r>
  <r>
    <n v="285"/>
    <x v="132"/>
    <x v="1"/>
    <x v="120"/>
    <d v="2012-10-02T00:00:00"/>
    <s v="Standard Class"/>
    <s v="TB-21520"/>
    <s v="Tracy Blumstein"/>
    <x v="0"/>
    <s v="United States"/>
    <s v="Portland"/>
    <x v="21"/>
    <n v="97206"/>
    <x v="1"/>
    <s v="TEC-AC-10001956"/>
    <x v="2"/>
    <x v="11"/>
    <s v="Microsoft Arc Touch Mouse"/>
    <n v="239.80000000000004"/>
    <n v="5"/>
    <n v="0.2"/>
    <x v="281"/>
  </r>
  <r>
    <n v="286"/>
    <x v="132"/>
    <x v="1"/>
    <x v="120"/>
    <d v="2012-10-02T00:00:00"/>
    <s v="Standard Class"/>
    <s v="TB-21520"/>
    <s v="Tracy Blumstein"/>
    <x v="0"/>
    <s v="United States"/>
    <s v="Portland"/>
    <x v="21"/>
    <n v="97206"/>
    <x v="1"/>
    <s v="OFF-PA-10004100"/>
    <x v="1"/>
    <x v="10"/>
    <s v="Xerox 216"/>
    <n v="31.104000000000006"/>
    <n v="6"/>
    <n v="0.2"/>
    <x v="282"/>
  </r>
  <r>
    <n v="287"/>
    <x v="133"/>
    <x v="0"/>
    <x v="122"/>
    <d v="2013-12-21T00:00:00"/>
    <s v="Second Class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n v="254.05800000000002"/>
    <n v="7"/>
    <n v="0.7"/>
    <x v="283"/>
  </r>
  <r>
    <n v="288"/>
    <x v="133"/>
    <x v="0"/>
    <x v="122"/>
    <d v="2013-12-21T00:00:00"/>
    <s v="Second Class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n v="194.52800000000002"/>
    <n v="2"/>
    <n v="0.2"/>
    <x v="284"/>
  </r>
  <r>
    <n v="289"/>
    <x v="133"/>
    <x v="0"/>
    <x v="122"/>
    <d v="2013-12-21T00:00:00"/>
    <s v="Second Class"/>
    <s v="AH-10195"/>
    <s v="Alan Haines"/>
    <x v="1"/>
    <s v="United States"/>
    <s v="Tamarac"/>
    <x v="2"/>
    <n v="33319"/>
    <x v="0"/>
    <s v="OFF-SU-10000646"/>
    <x v="1"/>
    <x v="14"/>
    <s v="Premier Automatic Letter Opener"/>
    <n v="961.48000000000013"/>
    <n v="5"/>
    <n v="0.2"/>
    <x v="285"/>
  </r>
  <r>
    <n v="290"/>
    <x v="134"/>
    <x v="0"/>
    <x v="73"/>
    <d v="2013-11-25T00:00:00"/>
    <s v="Second Class"/>
    <s v="NZ-18565"/>
    <s v="Nick Zandusky"/>
    <x v="2"/>
    <s v="United States"/>
    <s v="Columbus"/>
    <x v="24"/>
    <n v="43229"/>
    <x v="3"/>
    <s v="OFF-FA-10002983"/>
    <x v="1"/>
    <x v="13"/>
    <s v="Advantus SlideClip Paper Clips"/>
    <n v="19.096"/>
    <n v="7"/>
    <n v="0.2"/>
    <x v="286"/>
  </r>
  <r>
    <n v="291"/>
    <x v="134"/>
    <x v="0"/>
    <x v="73"/>
    <d v="2013-11-25T00:00:00"/>
    <s v="Second Class"/>
    <s v="NZ-18565"/>
    <s v="Nick Zandusky"/>
    <x v="2"/>
    <s v="United States"/>
    <s v="Columbus"/>
    <x v="24"/>
    <n v="43229"/>
    <x v="3"/>
    <s v="OFF-LA-10004689"/>
    <x v="1"/>
    <x v="2"/>
    <s v="Avery 512"/>
    <n v="18.496000000000002"/>
    <n v="8"/>
    <n v="0.2"/>
    <x v="287"/>
  </r>
  <r>
    <n v="292"/>
    <x v="134"/>
    <x v="0"/>
    <x v="73"/>
    <d v="2013-11-25T00:00:00"/>
    <s v="Second Class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n v="255.98400000000004"/>
    <n v="2"/>
    <n v="0.2"/>
    <x v="288"/>
  </r>
  <r>
    <n v="293"/>
    <x v="134"/>
    <x v="0"/>
    <x v="73"/>
    <d v="2013-11-25T00:00:00"/>
    <s v="Second Class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x v="289"/>
  </r>
  <r>
    <n v="294"/>
    <x v="135"/>
    <x v="2"/>
    <x v="58"/>
    <d v="2011-12-28T00:00:00"/>
    <s v="First Class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x v="290"/>
  </r>
  <r>
    <n v="295"/>
    <x v="135"/>
    <x v="2"/>
    <x v="58"/>
    <d v="2011-12-28T00:00:00"/>
    <s v="First Class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n v="230.35200000000003"/>
    <n v="3"/>
    <n v="0.2"/>
    <x v="291"/>
  </r>
  <r>
    <n v="296"/>
    <x v="135"/>
    <x v="2"/>
    <x v="58"/>
    <d v="2011-12-28T00:00:00"/>
    <s v="First Class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n v="218.35200000000003"/>
    <n v="3"/>
    <n v="0.2"/>
    <x v="292"/>
  </r>
  <r>
    <n v="297"/>
    <x v="135"/>
    <x v="2"/>
    <x v="58"/>
    <d v="2011-12-28T00:00:00"/>
    <s v="First Class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n v="78.600000000000009"/>
    <n v="5"/>
    <n v="0.7"/>
    <x v="293"/>
  </r>
  <r>
    <n v="298"/>
    <x v="135"/>
    <x v="2"/>
    <x v="58"/>
    <d v="2011-12-28T00:00:00"/>
    <s v="First Class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n v="27.552000000000003"/>
    <n v="3"/>
    <n v="0.2"/>
    <x v="294"/>
  </r>
  <r>
    <n v="299"/>
    <x v="136"/>
    <x v="0"/>
    <x v="99"/>
    <d v="2013-11-04T00:00:00"/>
    <s v="Standard Class"/>
    <s v="JD-15895"/>
    <s v="Jonathan Doherty"/>
    <x v="1"/>
    <s v="United States"/>
    <s v="Belleville"/>
    <x v="30"/>
    <n v="7109"/>
    <x v="3"/>
    <s v="OFF-PA-10002105"/>
    <x v="1"/>
    <x v="10"/>
    <s v="Xerox 223"/>
    <n v="32.400000000000006"/>
    <n v="5"/>
    <n v="0"/>
    <x v="56"/>
  </r>
  <r>
    <n v="300"/>
    <x v="136"/>
    <x v="0"/>
    <x v="99"/>
    <d v="2013-11-04T00:00:00"/>
    <s v="Standard Class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x v="295"/>
  </r>
  <r>
    <n v="301"/>
    <x v="136"/>
    <x v="0"/>
    <x v="99"/>
    <d v="2013-11-04T00:00:00"/>
    <s v="Standard Class"/>
    <s v="JD-15895"/>
    <s v="Jonathan Doherty"/>
    <x v="1"/>
    <s v="United States"/>
    <s v="Belleville"/>
    <x v="30"/>
    <n v="7109"/>
    <x v="3"/>
    <s v="OFF-PA-10004243"/>
    <x v="1"/>
    <x v="10"/>
    <s v="Xerox 1939"/>
    <n v="56.91"/>
    <n v="3"/>
    <n v="0"/>
    <x v="296"/>
  </r>
  <r>
    <n v="302"/>
    <x v="136"/>
    <x v="0"/>
    <x v="99"/>
    <d v="2013-11-04T00:00:00"/>
    <s v="Standard Class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x v="297"/>
  </r>
  <r>
    <n v="303"/>
    <x v="136"/>
    <x v="0"/>
    <x v="99"/>
    <d v="2013-11-04T00:00:00"/>
    <s v="Standard Class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x v="298"/>
  </r>
  <r>
    <n v="304"/>
    <x v="137"/>
    <x v="3"/>
    <x v="123"/>
    <d v="2014-11-24T00:00:00"/>
    <s v="Standard Class"/>
    <s v="JH-15910"/>
    <s v="Jonathan Howell"/>
    <x v="0"/>
    <s v="United States"/>
    <s v="Chicago"/>
    <x v="10"/>
    <n v="60623"/>
    <x v="2"/>
    <s v="FUR-TA-10002533"/>
    <x v="0"/>
    <x v="3"/>
    <s v="BPI Conference Tables"/>
    <n v="219.07500000000002"/>
    <n v="3"/>
    <n v="0.5"/>
    <x v="299"/>
  </r>
  <r>
    <n v="305"/>
    <x v="138"/>
    <x v="1"/>
    <x v="124"/>
    <d v="2012-05-09T00:00:00"/>
    <s v="Second Class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x v="300"/>
  </r>
  <r>
    <n v="306"/>
    <x v="139"/>
    <x v="2"/>
    <x v="125"/>
    <d v="2012-01-04T00:00:00"/>
    <s v="Standard Class"/>
    <s v="KB-16600"/>
    <s v="Ken Brennan"/>
    <x v="1"/>
    <s v="United States"/>
    <s v="Taylor"/>
    <x v="12"/>
    <n v="48180"/>
    <x v="2"/>
    <s v="OFF-AR-10003651"/>
    <x v="1"/>
    <x v="6"/>
    <s v="Newell 350"/>
    <n v="9.84"/>
    <n v="3"/>
    <n v="0"/>
    <x v="301"/>
  </r>
  <r>
    <n v="307"/>
    <x v="140"/>
    <x v="2"/>
    <x v="106"/>
    <d v="2011-06-06T00:00:00"/>
    <s v="Standard Class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n v="45.480000000000004"/>
    <n v="3"/>
    <n v="0"/>
    <x v="302"/>
  </r>
  <r>
    <n v="308"/>
    <x v="140"/>
    <x v="2"/>
    <x v="106"/>
    <d v="2011-06-06T00:00:00"/>
    <s v="Standard Class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n v="289.20000000000005"/>
    <n v="6"/>
    <n v="0"/>
    <x v="303"/>
  </r>
  <r>
    <n v="309"/>
    <x v="141"/>
    <x v="3"/>
    <x v="4"/>
    <d v="2014-04-18T00:00:00"/>
    <s v="First Class"/>
    <s v="SH-20395"/>
    <s v="Shahid Hopkins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x v="304"/>
  </r>
  <r>
    <n v="310"/>
    <x v="142"/>
    <x v="0"/>
    <x v="126"/>
    <d v="2013-09-15T00:00:00"/>
    <s v="Second Class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n v="15.136000000000003"/>
    <n v="4"/>
    <n v="0.2"/>
    <x v="305"/>
  </r>
  <r>
    <n v="311"/>
    <x v="142"/>
    <x v="0"/>
    <x v="126"/>
    <d v="2013-09-15T00:00:00"/>
    <s v="Second Class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n v="466.76800000000003"/>
    <n v="2"/>
    <n v="0.2"/>
    <x v="306"/>
  </r>
  <r>
    <n v="312"/>
    <x v="142"/>
    <x v="0"/>
    <x v="126"/>
    <d v="2013-09-15T00:00:00"/>
    <s v="Second Class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x v="307"/>
  </r>
  <r>
    <n v="313"/>
    <x v="142"/>
    <x v="0"/>
    <x v="126"/>
    <d v="2013-09-15T00:00:00"/>
    <s v="Second Class"/>
    <s v="BP-11185"/>
    <s v="Ben Peterman"/>
    <x v="1"/>
    <s v="United States"/>
    <s v="Arvada"/>
    <x v="22"/>
    <n v="80004"/>
    <x v="1"/>
    <s v="OFF-LA-10000634"/>
    <x v="1"/>
    <x v="2"/>
    <s v="Avery 509"/>
    <n v="6.2640000000000002"/>
    <n v="3"/>
    <n v="0.2"/>
    <x v="308"/>
  </r>
  <r>
    <n v="314"/>
    <x v="143"/>
    <x v="2"/>
    <x v="127"/>
    <d v="2011-10-03T00:00:00"/>
    <s v="Standard Class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n v="87.539999999999992"/>
    <n v="3"/>
    <n v="0"/>
    <x v="309"/>
  </r>
  <r>
    <n v="315"/>
    <x v="144"/>
    <x v="2"/>
    <x v="128"/>
    <d v="2011-08-16T00:00:00"/>
    <s v="Standard Class"/>
    <s v="AG-10525"/>
    <s v="Andy Gerbode"/>
    <x v="1"/>
    <s v="United States"/>
    <s v="Saint Petersburg"/>
    <x v="2"/>
    <n v="33710"/>
    <x v="0"/>
    <s v="TEC-PH-10002398"/>
    <x v="2"/>
    <x v="7"/>
    <s v="AT&amp;T 1070 Corded Phone"/>
    <n v="178.38400000000001"/>
    <n v="2"/>
    <n v="0.2"/>
    <x v="310"/>
  </r>
  <r>
    <n v="316"/>
    <x v="144"/>
    <x v="2"/>
    <x v="128"/>
    <d v="2011-08-16T00:00:00"/>
    <s v="Standard Class"/>
    <s v="AG-10525"/>
    <s v="Andy Gerbode"/>
    <x v="1"/>
    <s v="United States"/>
    <s v="Saint Petersburg"/>
    <x v="2"/>
    <n v="33710"/>
    <x v="0"/>
    <s v="OFF-PA-10001937"/>
    <x v="1"/>
    <x v="10"/>
    <s v="Xerox 21"/>
    <n v="15.552000000000003"/>
    <n v="3"/>
    <n v="0.2"/>
    <x v="12"/>
  </r>
  <r>
    <n v="317"/>
    <x v="145"/>
    <x v="2"/>
    <x v="129"/>
    <d v="2011-12-30T00:00:00"/>
    <s v="First Class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n v="99.13600000000001"/>
    <n v="4"/>
    <n v="0.2"/>
    <x v="311"/>
  </r>
  <r>
    <n v="318"/>
    <x v="146"/>
    <x v="2"/>
    <x v="130"/>
    <d v="2011-11-09T00:00:00"/>
    <s v="Standard Class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x v="312"/>
  </r>
  <r>
    <n v="319"/>
    <x v="146"/>
    <x v="2"/>
    <x v="130"/>
    <d v="2011-11-09T00:00:00"/>
    <s v="Standard Class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x v="313"/>
  </r>
  <r>
    <n v="320"/>
    <x v="146"/>
    <x v="2"/>
    <x v="130"/>
    <d v="2011-11-09T00:00:00"/>
    <s v="Standard Class"/>
    <s v="NM-18445"/>
    <s v="Nathan Mautz"/>
    <x v="2"/>
    <s v="United States"/>
    <s v="New York City"/>
    <x v="15"/>
    <n v="10024"/>
    <x v="3"/>
    <s v="TEC-PH-10004093"/>
    <x v="2"/>
    <x v="7"/>
    <s v="Panasonic Kx-TS550"/>
    <n v="275.94"/>
    <n v="6"/>
    <n v="0"/>
    <x v="314"/>
  </r>
  <r>
    <n v="321"/>
    <x v="146"/>
    <x v="2"/>
    <x v="130"/>
    <d v="2011-11-09T00:00:00"/>
    <s v="Standard Class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x v="315"/>
  </r>
  <r>
    <n v="322"/>
    <x v="146"/>
    <x v="2"/>
    <x v="130"/>
    <d v="2011-11-09T00:00:00"/>
    <s v="Standard Class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x v="316"/>
  </r>
  <r>
    <n v="323"/>
    <x v="147"/>
    <x v="2"/>
    <x v="111"/>
    <d v="2011-09-24T00:00:00"/>
    <s v="Standard Class"/>
    <s v="FA-14230"/>
    <s v="Frank Atkinson"/>
    <x v="1"/>
    <s v="United States"/>
    <s v="Long Beach"/>
    <x v="1"/>
    <n v="90805"/>
    <x v="1"/>
    <s v="OFF-FA-10000624"/>
    <x v="1"/>
    <x v="13"/>
    <s v="OIC Binder Clips"/>
    <n v="7.16"/>
    <n v="2"/>
    <n v="0"/>
    <x v="317"/>
  </r>
  <r>
    <n v="324"/>
    <x v="148"/>
    <x v="0"/>
    <x v="131"/>
    <d v="2013-04-28T00:00:00"/>
    <s v="Standard Class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x v="318"/>
  </r>
  <r>
    <n v="325"/>
    <x v="148"/>
    <x v="0"/>
    <x v="131"/>
    <d v="2013-04-28T00:00:00"/>
    <s v="Standard Class"/>
    <s v="GK-14620"/>
    <s v="Grace Kelly"/>
    <x v="1"/>
    <s v="United States"/>
    <s v="Hesperia"/>
    <x v="1"/>
    <n v="92345"/>
    <x v="1"/>
    <s v="TEC-AC-10001908"/>
    <x v="2"/>
    <x v="11"/>
    <s v="Logitech Wireless Headset h800"/>
    <n v="99.99"/>
    <n v="1"/>
    <n v="0"/>
    <x v="319"/>
  </r>
  <r>
    <n v="326"/>
    <x v="149"/>
    <x v="3"/>
    <x v="132"/>
    <d v="2014-11-06T00:00:00"/>
    <s v="Second Class"/>
    <s v="DJ-13510"/>
    <s v="Don Jones"/>
    <x v="1"/>
    <s v="United States"/>
    <s v="Murfreesboro"/>
    <x v="18"/>
    <n v="37130"/>
    <x v="0"/>
    <s v="FUR-FU-10001967"/>
    <x v="0"/>
    <x v="5"/>
    <s v="Telescoping Adjustable Floor Lamp"/>
    <n v="15.991999999999999"/>
    <n v="1"/>
    <n v="0.2"/>
    <x v="320"/>
  </r>
  <r>
    <n v="327"/>
    <x v="150"/>
    <x v="0"/>
    <x v="133"/>
    <d v="2013-09-02T00:00:00"/>
    <s v="First Class"/>
    <s v="PO-18850"/>
    <s v="Patrick O'Brill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x v="321"/>
  </r>
  <r>
    <n v="328"/>
    <x v="150"/>
    <x v="0"/>
    <x v="133"/>
    <d v="2013-09-02T00:00:00"/>
    <s v="First Class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n v="54.224000000000004"/>
    <n v="2"/>
    <n v="0.2"/>
    <x v="322"/>
  </r>
  <r>
    <n v="329"/>
    <x v="150"/>
    <x v="0"/>
    <x v="133"/>
    <d v="2013-09-02T00:00:00"/>
    <s v="First Class"/>
    <s v="PO-18850"/>
    <s v="Patrick O'Brill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x v="323"/>
  </r>
  <r>
    <n v="330"/>
    <x v="150"/>
    <x v="0"/>
    <x v="133"/>
    <d v="2013-09-02T00:00:00"/>
    <s v="First Class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n v="100.24000000000001"/>
    <n v="10"/>
    <n v="0.2"/>
    <x v="324"/>
  </r>
  <r>
    <n v="331"/>
    <x v="150"/>
    <x v="0"/>
    <x v="133"/>
    <d v="2013-09-02T00:00:00"/>
    <s v="First Class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n v="37.76400000000001"/>
    <n v="6"/>
    <n v="0.7"/>
    <x v="325"/>
  </r>
  <r>
    <n v="332"/>
    <x v="151"/>
    <x v="0"/>
    <x v="134"/>
    <d v="2013-04-30T00:00:00"/>
    <s v="Second Class"/>
    <s v="JL-15850"/>
    <s v="John Lucas"/>
    <x v="0"/>
    <s v="United States"/>
    <s v="Philadelphia"/>
    <x v="9"/>
    <n v="19134"/>
    <x v="3"/>
    <s v="TEC-PH-10004614"/>
    <x v="2"/>
    <x v="7"/>
    <s v="AT&amp;T 841000 Phone"/>
    <n v="82.8"/>
    <n v="2"/>
    <n v="0.4"/>
    <x v="326"/>
  </r>
  <r>
    <n v="333"/>
    <x v="151"/>
    <x v="0"/>
    <x v="134"/>
    <d v="2013-04-30T00:00:00"/>
    <s v="Second Class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n v="20.724000000000004"/>
    <n v="2"/>
    <n v="0.7"/>
    <x v="327"/>
  </r>
  <r>
    <n v="334"/>
    <x v="151"/>
    <x v="0"/>
    <x v="134"/>
    <d v="2013-04-30T00:00:00"/>
    <s v="Second Class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n v="4.8960000000000008"/>
    <n v="3"/>
    <n v="0.7"/>
    <x v="328"/>
  </r>
  <r>
    <n v="335"/>
    <x v="152"/>
    <x v="1"/>
    <x v="135"/>
    <d v="2012-09-04T00:00:00"/>
    <s v="Second Class"/>
    <s v="DB-13615"/>
    <s v="Doug Bickford"/>
    <x v="0"/>
    <s v="United States"/>
    <s v="Los Angeles"/>
    <x v="1"/>
    <n v="90045"/>
    <x v="1"/>
    <s v="OFF-BI-10001922"/>
    <x v="1"/>
    <x v="8"/>
    <s v="Storex Dura Pro Binders"/>
    <n v="4.7520000000000007"/>
    <n v="1"/>
    <n v="0.2"/>
    <x v="329"/>
  </r>
  <r>
    <n v="336"/>
    <x v="152"/>
    <x v="1"/>
    <x v="135"/>
    <d v="2012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x v="330"/>
  </r>
  <r>
    <n v="337"/>
    <x v="152"/>
    <x v="1"/>
    <x v="135"/>
    <d v="2012-09-04T00:00:00"/>
    <s v="Second Class"/>
    <s v="DB-13615"/>
    <s v="Doug Bickford"/>
    <x v="0"/>
    <s v="United States"/>
    <s v="Los Angeles"/>
    <x v="1"/>
    <n v="90045"/>
    <x v="1"/>
    <s v="OFF-BI-10004140"/>
    <x v="1"/>
    <x v="8"/>
    <s v="Avery Non-Stick Binders"/>
    <n v="14.368000000000002"/>
    <n v="4"/>
    <n v="0.2"/>
    <x v="331"/>
  </r>
  <r>
    <n v="338"/>
    <x v="153"/>
    <x v="2"/>
    <x v="136"/>
    <d v="2011-07-17T00:00:00"/>
    <s v="Standard Class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n v="7.7120000000000006"/>
    <n v="2"/>
    <n v="0.2"/>
    <x v="332"/>
  </r>
  <r>
    <n v="339"/>
    <x v="153"/>
    <x v="2"/>
    <x v="136"/>
    <d v="2011-07-17T00:00:00"/>
    <s v="Standard Class"/>
    <s v="AC-10420"/>
    <s v="Alyssa Crouse"/>
    <x v="1"/>
    <s v="United States"/>
    <s v="San Francisco"/>
    <x v="1"/>
    <n v="94122"/>
    <x v="1"/>
    <s v="FUR-TA-10004575"/>
    <x v="0"/>
    <x v="3"/>
    <s v="Hon 5100 Series Wood Tables"/>
    <n v="698.35200000000009"/>
    <n v="3"/>
    <n v="0.2"/>
    <x v="333"/>
  </r>
  <r>
    <n v="340"/>
    <x v="154"/>
    <x v="1"/>
    <x v="137"/>
    <d v="2012-06-26T00:00:00"/>
    <s v="Second Class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x v="334"/>
  </r>
  <r>
    <n v="341"/>
    <x v="155"/>
    <x v="2"/>
    <x v="138"/>
    <d v="2011-04-17T00:00:00"/>
    <s v="Second Class"/>
    <s v="JD-15895"/>
    <s v="Jonathan Doherty"/>
    <x v="1"/>
    <s v="United States"/>
    <s v="Philadelphia"/>
    <x v="9"/>
    <n v="19140"/>
    <x v="3"/>
    <s v="OFF-AR-10000122"/>
    <x v="1"/>
    <x v="6"/>
    <s v="Newell 314"/>
    <n v="17.856000000000002"/>
    <n v="4"/>
    <n v="0.2"/>
    <x v="335"/>
  </r>
  <r>
    <n v="342"/>
    <x v="155"/>
    <x v="2"/>
    <x v="138"/>
    <d v="2011-04-17T00:00:00"/>
    <s v="Second Class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n v="509.97000000000008"/>
    <n v="10"/>
    <n v="0.7"/>
    <x v="336"/>
  </r>
  <r>
    <n v="343"/>
    <x v="155"/>
    <x v="2"/>
    <x v="138"/>
    <d v="2011-04-17T00:00:00"/>
    <s v="Second Class"/>
    <s v="JD-15895"/>
    <s v="Jonathan Doherty"/>
    <x v="1"/>
    <s v="United States"/>
    <s v="Philadelphia"/>
    <x v="9"/>
    <n v="19140"/>
    <x v="3"/>
    <s v="OFF-FA-10002780"/>
    <x v="1"/>
    <x v="13"/>
    <s v="Staples"/>
    <n v="30.991999999999997"/>
    <n v="13"/>
    <n v="0.2"/>
    <x v="337"/>
  </r>
  <r>
    <n v="344"/>
    <x v="155"/>
    <x v="2"/>
    <x v="138"/>
    <d v="2011-04-17T00:00:00"/>
    <s v="Second Class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x v="338"/>
  </r>
  <r>
    <n v="345"/>
    <x v="156"/>
    <x v="1"/>
    <x v="139"/>
    <d v="2012-12-24T00:00:00"/>
    <s v="Standard Class"/>
    <s v="CS-12130"/>
    <s v="Chad Sievert"/>
    <x v="0"/>
    <s v="United States"/>
    <s v="Austin"/>
    <x v="5"/>
    <n v="78745"/>
    <x v="2"/>
    <s v="OFF-ST-10000107"/>
    <x v="1"/>
    <x v="4"/>
    <s v="Fellowes Super Stor/Drawer"/>
    <n v="88.800000000000011"/>
    <n v="4"/>
    <n v="0.2"/>
    <x v="339"/>
  </r>
  <r>
    <n v="346"/>
    <x v="157"/>
    <x v="3"/>
    <x v="140"/>
    <d v="2014-06-20T00:00:00"/>
    <s v="Standard Class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x v="340"/>
  </r>
  <r>
    <n v="347"/>
    <x v="158"/>
    <x v="3"/>
    <x v="141"/>
    <d v="2014-07-13T00:00:00"/>
    <s v="Standard Class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00000000000005"/>
    <n v="3"/>
    <n v="0"/>
    <x v="341"/>
  </r>
  <r>
    <n v="348"/>
    <x v="158"/>
    <x v="3"/>
    <x v="141"/>
    <d v="2014-07-13T00:00:00"/>
    <s v="Standard Class"/>
    <s v="TD-20995"/>
    <s v="Tamara Dahlen"/>
    <x v="0"/>
    <s v="United States"/>
    <s v="Lowell"/>
    <x v="31"/>
    <n v="1852"/>
    <x v="3"/>
    <s v="OFF-PA-10000249"/>
    <x v="1"/>
    <x v="10"/>
    <s v="Staples"/>
    <n v="24.56"/>
    <n v="2"/>
    <n v="0"/>
    <x v="342"/>
  </r>
  <r>
    <n v="349"/>
    <x v="158"/>
    <x v="3"/>
    <x v="141"/>
    <d v="2014-07-13T00:00:00"/>
    <s v="Standard Class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x v="343"/>
  </r>
  <r>
    <n v="350"/>
    <x v="159"/>
    <x v="0"/>
    <x v="142"/>
    <d v="2013-09-04T00:00:00"/>
    <s v="First Class"/>
    <s v="AB-10060"/>
    <s v="Adam Bellavance"/>
    <x v="2"/>
    <s v="United States"/>
    <s v="New York City"/>
    <x v="15"/>
    <n v="10009"/>
    <x v="3"/>
    <s v="TEC-AC-10000290"/>
    <x v="2"/>
    <x v="11"/>
    <s v="Sabrent 4-Port USB 2.0 Hub"/>
    <n v="6.79"/>
    <n v="1"/>
    <n v="0"/>
    <x v="344"/>
  </r>
  <r>
    <n v="351"/>
    <x v="159"/>
    <x v="0"/>
    <x v="142"/>
    <d v="2013-09-04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24.56"/>
    <n v="2"/>
    <n v="0"/>
    <x v="342"/>
  </r>
  <r>
    <n v="352"/>
    <x v="159"/>
    <x v="0"/>
    <x v="142"/>
    <d v="2013-09-04T00:00:00"/>
    <s v="First Class"/>
    <s v="AB-10060"/>
    <s v="Adam Bellavance"/>
    <x v="2"/>
    <s v="United States"/>
    <s v="New York City"/>
    <x v="15"/>
    <n v="10009"/>
    <x v="3"/>
    <s v="OFF-BI-10002160"/>
    <x v="1"/>
    <x v="8"/>
    <s v="Acco Hanging Data Binders"/>
    <n v="3.048"/>
    <n v="1"/>
    <n v="0.2"/>
    <x v="345"/>
  </r>
  <r>
    <n v="353"/>
    <x v="159"/>
    <x v="0"/>
    <x v="142"/>
    <d v="2013-09-04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49.12"/>
    <n v="4"/>
    <n v="0"/>
    <x v="346"/>
  </r>
  <r>
    <n v="354"/>
    <x v="159"/>
    <x v="0"/>
    <x v="142"/>
    <d v="2013-09-04T00:00:00"/>
    <s v="First Class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n v="4355.1680000000006"/>
    <n v="4"/>
    <n v="0.2"/>
    <x v="347"/>
  </r>
  <r>
    <n v="355"/>
    <x v="160"/>
    <x v="0"/>
    <x v="143"/>
    <d v="2013-04-14T00:00:00"/>
    <s v="Standard Class"/>
    <s v="JL-15505"/>
    <s v="Jeremy Lonsdale"/>
    <x v="0"/>
    <s v="United States"/>
    <s v="New York City"/>
    <x v="15"/>
    <n v="10035"/>
    <x v="3"/>
    <s v="FUR-BO-10002268"/>
    <x v="0"/>
    <x v="0"/>
    <s v="Sauder Barrister Bookcases"/>
    <n v="388.70400000000006"/>
    <n v="6"/>
    <n v="0.2"/>
    <x v="348"/>
  </r>
  <r>
    <n v="356"/>
    <x v="160"/>
    <x v="0"/>
    <x v="143"/>
    <d v="2013-04-14T00:00:00"/>
    <s v="Standard Class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x v="349"/>
  </r>
  <r>
    <n v="357"/>
    <x v="160"/>
    <x v="0"/>
    <x v="143"/>
    <d v="2013-04-14T00:00:00"/>
    <s v="Standard Class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x v="350"/>
  </r>
  <r>
    <n v="358"/>
    <x v="160"/>
    <x v="0"/>
    <x v="143"/>
    <d v="2013-04-14T00:00:00"/>
    <s v="Standard Class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x v="351"/>
  </r>
  <r>
    <n v="359"/>
    <x v="161"/>
    <x v="0"/>
    <x v="131"/>
    <d v="2013-04-29T00:00:00"/>
    <s v="Standard Class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n v="36.240000000000009"/>
    <n v="5"/>
    <n v="0.2"/>
    <x v="352"/>
  </r>
  <r>
    <n v="360"/>
    <x v="162"/>
    <x v="3"/>
    <x v="144"/>
    <d v="2014-03-12T00:00:00"/>
    <s v="First Class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x v="353"/>
  </r>
  <r>
    <n v="361"/>
    <x v="162"/>
    <x v="3"/>
    <x v="144"/>
    <d v="2014-03-12T00:00:00"/>
    <s v="First Class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x v="354"/>
  </r>
  <r>
    <n v="362"/>
    <x v="163"/>
    <x v="3"/>
    <x v="145"/>
    <d v="2014-10-02T00:00:00"/>
    <s v="Standard Class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x v="354"/>
  </r>
  <r>
    <n v="363"/>
    <x v="163"/>
    <x v="3"/>
    <x v="145"/>
    <d v="2014-10-02T00:00:00"/>
    <s v="Standard Class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x v="355"/>
  </r>
  <r>
    <n v="364"/>
    <x v="163"/>
    <x v="3"/>
    <x v="145"/>
    <d v="2014-10-02T00:00:00"/>
    <s v="Standard Class"/>
    <s v="KW-16435"/>
    <s v="Katrina Willman"/>
    <x v="0"/>
    <s v="United States"/>
    <s v="New York City"/>
    <x v="15"/>
    <n v="10009"/>
    <x v="3"/>
    <s v="OFF-AR-10003732"/>
    <x v="1"/>
    <x v="6"/>
    <s v="Newell 333"/>
    <n v="5.56"/>
    <n v="2"/>
    <n v="0"/>
    <x v="356"/>
  </r>
  <r>
    <n v="365"/>
    <x v="163"/>
    <x v="3"/>
    <x v="145"/>
    <d v="2014-10-02T00:00:00"/>
    <s v="Standard Class"/>
    <s v="KW-16435"/>
    <s v="Katrina Willman"/>
    <x v="0"/>
    <s v="United States"/>
    <s v="New York City"/>
    <x v="15"/>
    <n v="10009"/>
    <x v="3"/>
    <s v="FUR-FU-10000023"/>
    <x v="0"/>
    <x v="5"/>
    <s v="Eldon Wave Desk Accessories"/>
    <n v="47.12"/>
    <n v="8"/>
    <n v="0"/>
    <x v="357"/>
  </r>
  <r>
    <n v="366"/>
    <x v="164"/>
    <x v="2"/>
    <x v="146"/>
    <d v="2011-09-29T00:00:00"/>
    <s v="Standard Class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x v="46"/>
  </r>
  <r>
    <n v="367"/>
    <x v="165"/>
    <x v="0"/>
    <x v="147"/>
    <d v="2013-10-22T00:00:00"/>
    <s v="Same Day"/>
    <s v="MK-17905"/>
    <s v="Michael Kennedy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x v="358"/>
  </r>
  <r>
    <n v="368"/>
    <x v="165"/>
    <x v="0"/>
    <x v="147"/>
    <d v="2013-10-22T00:00:00"/>
    <s v="Same Day"/>
    <s v="MK-17905"/>
    <s v="Michael Kennedy"/>
    <x v="1"/>
    <s v="United States"/>
    <s v="Manchester"/>
    <x v="29"/>
    <n v="6040"/>
    <x v="3"/>
    <s v="OFF-SU-10001225"/>
    <x v="1"/>
    <x v="14"/>
    <s v="Staples"/>
    <n v="7.36"/>
    <n v="2"/>
    <n v="0"/>
    <x v="359"/>
  </r>
  <r>
    <n v="369"/>
    <x v="165"/>
    <x v="0"/>
    <x v="147"/>
    <d v="2013-10-22T00:00:00"/>
    <s v="Same Day"/>
    <s v="MK-17905"/>
    <s v="Michael Kennedy"/>
    <x v="1"/>
    <s v="United States"/>
    <s v="Manchester"/>
    <x v="29"/>
    <n v="6040"/>
    <x v="3"/>
    <s v="OFF-ST-10002406"/>
    <x v="1"/>
    <x v="4"/>
    <s v="Pizazz Global Quick File"/>
    <n v="104.79"/>
    <n v="7"/>
    <n v="0"/>
    <x v="360"/>
  </r>
  <r>
    <n v="370"/>
    <x v="165"/>
    <x v="0"/>
    <x v="147"/>
    <d v="2013-10-22T00:00:00"/>
    <s v="Same Day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x v="361"/>
  </r>
  <r>
    <n v="371"/>
    <x v="166"/>
    <x v="3"/>
    <x v="148"/>
    <d v="2014-06-05T00:00:00"/>
    <s v="Standard Class"/>
    <s v="GT-14755"/>
    <s v="Guy Thornton"/>
    <x v="0"/>
    <s v="United States"/>
    <s v="Harlingen"/>
    <x v="5"/>
    <n v="78550"/>
    <x v="2"/>
    <s v="OFF-PA-10002036"/>
    <x v="1"/>
    <x v="10"/>
    <s v="Xerox 1930"/>
    <n v="25.920000000000005"/>
    <n v="5"/>
    <n v="0.2"/>
    <x v="235"/>
  </r>
  <r>
    <n v="372"/>
    <x v="166"/>
    <x v="3"/>
    <x v="148"/>
    <d v="2014-06-05T00:00:00"/>
    <s v="Standard Class"/>
    <s v="GT-14755"/>
    <s v="Guy Thornton"/>
    <x v="0"/>
    <s v="United States"/>
    <s v="Harlingen"/>
    <x v="5"/>
    <n v="78550"/>
    <x v="2"/>
    <s v="OFF-ST-10002205"/>
    <x v="1"/>
    <x v="4"/>
    <s v="File Shuttle I and Handi-File"/>
    <n v="53.424000000000007"/>
    <n v="3"/>
    <n v="0.2"/>
    <x v="362"/>
  </r>
  <r>
    <n v="373"/>
    <x v="167"/>
    <x v="2"/>
    <x v="149"/>
    <d v="2011-07-27T00:00:00"/>
    <s v="Standard Class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n v="8.1600000000000019"/>
    <n v="5"/>
    <n v="0.7"/>
    <x v="363"/>
  </r>
  <r>
    <n v="374"/>
    <x v="167"/>
    <x v="2"/>
    <x v="149"/>
    <d v="2011-07-27T00:00:00"/>
    <s v="Standard Class"/>
    <s v="AG-10900"/>
    <s v="Arthur Gainer"/>
    <x v="0"/>
    <s v="United States"/>
    <s v="Tucson"/>
    <x v="16"/>
    <n v="85705"/>
    <x v="1"/>
    <s v="TEC-AC-10003911"/>
    <x v="2"/>
    <x v="11"/>
    <s v="NETGEAR AC1750 Dual Band Gigabit Smart WiFi Router"/>
    <n v="1023.9360000000001"/>
    <n v="8"/>
    <n v="0.2"/>
    <x v="364"/>
  </r>
  <r>
    <n v="375"/>
    <x v="167"/>
    <x v="2"/>
    <x v="149"/>
    <d v="2011-07-27T00:00:00"/>
    <s v="Standard Class"/>
    <s v="AG-10900"/>
    <s v="Arthur Gainer"/>
    <x v="0"/>
    <s v="United States"/>
    <s v="Tucson"/>
    <x v="16"/>
    <n v="85705"/>
    <x v="1"/>
    <s v="OFF-AR-10000658"/>
    <x v="1"/>
    <x v="6"/>
    <s v="Newell 324"/>
    <n v="9.24"/>
    <n v="1"/>
    <n v="0.2"/>
    <x v="365"/>
  </r>
  <r>
    <n v="376"/>
    <x v="167"/>
    <x v="2"/>
    <x v="149"/>
    <d v="2011-07-27T00:00:00"/>
    <s v="Standard Class"/>
    <s v="AG-10900"/>
    <s v="Arthur Gainer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x v="366"/>
  </r>
  <r>
    <n v="377"/>
    <x v="168"/>
    <x v="0"/>
    <x v="150"/>
    <d v="2013-10-02T00:00:00"/>
    <s v="First Class"/>
    <s v="MM-18280"/>
    <s v="Muhammed MacIntyre"/>
    <x v="1"/>
    <s v="United States"/>
    <s v="Quincy"/>
    <x v="10"/>
    <n v="62301"/>
    <x v="2"/>
    <s v="OFF-PA-10003039"/>
    <x v="1"/>
    <x v="10"/>
    <s v="Xerox 1960"/>
    <n v="99.13600000000001"/>
    <n v="4"/>
    <n v="0.2"/>
    <x v="367"/>
  </r>
  <r>
    <n v="378"/>
    <x v="169"/>
    <x v="3"/>
    <x v="151"/>
    <d v="2014-09-02T00:00:00"/>
    <s v="Standard Class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n v="1488.4239999999998"/>
    <n v="7"/>
    <n v="0.3"/>
    <x v="368"/>
  </r>
  <r>
    <n v="379"/>
    <x v="170"/>
    <x v="1"/>
    <x v="152"/>
    <d v="2012-05-05T00:00:00"/>
    <s v="Standard Class"/>
    <s v="RA-19915"/>
    <s v="Russell Applegate"/>
    <x v="0"/>
    <s v="United States"/>
    <s v="Houston"/>
    <x v="5"/>
    <n v="77095"/>
    <x v="2"/>
    <s v="OFF-AP-10000696"/>
    <x v="1"/>
    <x v="9"/>
    <s v="Holmes Odor Grabber"/>
    <n v="8.6519999999999975"/>
    <n v="3"/>
    <n v="0.8"/>
    <x v="369"/>
  </r>
  <r>
    <n v="380"/>
    <x v="170"/>
    <x v="1"/>
    <x v="152"/>
    <d v="2012-05-05T00:00:00"/>
    <s v="Standard Class"/>
    <s v="RA-19915"/>
    <s v="Russell Applegate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x v="370"/>
  </r>
  <r>
    <n v="381"/>
    <x v="170"/>
    <x v="1"/>
    <x v="152"/>
    <d v="2012-05-05T00:00:00"/>
    <s v="Standard Class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n v="12.175999999999998"/>
    <n v="4"/>
    <n v="0.8"/>
    <x v="371"/>
  </r>
  <r>
    <n v="382"/>
    <x v="171"/>
    <x v="0"/>
    <x v="99"/>
    <d v="2013-10-30T00:00:00"/>
    <s v="First Class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x v="372"/>
  </r>
  <r>
    <n v="383"/>
    <x v="171"/>
    <x v="0"/>
    <x v="99"/>
    <d v="2013-10-30T00:00:00"/>
    <s v="First Class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x v="373"/>
  </r>
  <r>
    <n v="384"/>
    <x v="172"/>
    <x v="1"/>
    <x v="153"/>
    <d v="2012-06-29T00:00:00"/>
    <s v="Second Class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x v="374"/>
  </r>
  <r>
    <n v="385"/>
    <x v="173"/>
    <x v="1"/>
    <x v="154"/>
    <d v="2012-12-02T00:00:00"/>
    <s v="Standard Class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50000000004"/>
    <n v="3"/>
    <n v="0.45"/>
    <x v="375"/>
  </r>
  <r>
    <n v="386"/>
    <x v="173"/>
    <x v="1"/>
    <x v="154"/>
    <d v="2012-12-02T00:00:00"/>
    <s v="Standard Class"/>
    <s v="DO-13435"/>
    <s v="Denny Ordway"/>
    <x v="0"/>
    <s v="United States"/>
    <s v="Pembroke Pines"/>
    <x v="2"/>
    <n v="33024"/>
    <x v="0"/>
    <s v="TEC-AC-10002335"/>
    <x v="2"/>
    <x v="11"/>
    <s v="Logitech Media Keyboard K200"/>
    <n v="83.976000000000013"/>
    <n v="3"/>
    <n v="0.2"/>
    <x v="376"/>
  </r>
  <r>
    <n v="387"/>
    <x v="174"/>
    <x v="1"/>
    <x v="155"/>
    <d v="2012-12-07T00:00:00"/>
    <s v="Standard Class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n v="482.34000000000003"/>
    <n v="4"/>
    <n v="0.7"/>
    <x v="377"/>
  </r>
  <r>
    <n v="388"/>
    <x v="174"/>
    <x v="1"/>
    <x v="155"/>
    <d v="2012-12-07T00:00:00"/>
    <s v="Standard Class"/>
    <s v="DK-13225"/>
    <s v="Dean Katz"/>
    <x v="1"/>
    <s v="United States"/>
    <s v="Philadelphia"/>
    <x v="9"/>
    <n v="19140"/>
    <x v="3"/>
    <s v="FUR-FU-10001935"/>
    <x v="0"/>
    <x v="5"/>
    <s v="3M Hangers With Command Adhesive"/>
    <n v="2.9600000000000004"/>
    <n v="1"/>
    <n v="0.2"/>
    <x v="378"/>
  </r>
  <r>
    <n v="389"/>
    <x v="175"/>
    <x v="2"/>
    <x v="156"/>
    <d v="2011-11-26T00:00:00"/>
    <s v="First Class"/>
    <s v="NG-18430"/>
    <s v="Nathan Gelder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x v="379"/>
  </r>
  <r>
    <n v="390"/>
    <x v="176"/>
    <x v="3"/>
    <x v="157"/>
    <d v="2014-12-16T00:00:00"/>
    <s v="Standard Class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x v="380"/>
  </r>
  <r>
    <n v="391"/>
    <x v="176"/>
    <x v="3"/>
    <x v="157"/>
    <d v="2014-12-16T00:00:00"/>
    <s v="Standard Class"/>
    <s v="MV-18190"/>
    <s v="Mike Vittorini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x v="381"/>
  </r>
  <r>
    <n v="392"/>
    <x v="177"/>
    <x v="2"/>
    <x v="158"/>
    <d v="2011-09-23T00:00:00"/>
    <s v="Second Class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n v="246.38400000000001"/>
    <n v="2"/>
    <n v="0.2"/>
    <x v="382"/>
  </r>
  <r>
    <n v="393"/>
    <x v="177"/>
    <x v="2"/>
    <x v="158"/>
    <d v="2011-09-23T00:00:00"/>
    <s v="Second Class"/>
    <s v="JG-15115"/>
    <s v="Jack Garza"/>
    <x v="0"/>
    <s v="United States"/>
    <s v="Des Moines"/>
    <x v="4"/>
    <n v="98198"/>
    <x v="1"/>
    <s v="TEC-CO-10002313"/>
    <x v="2"/>
    <x v="16"/>
    <s v="Canon PC1080F Personal Copier"/>
    <n v="1799.97"/>
    <n v="3"/>
    <n v="0"/>
    <x v="383"/>
  </r>
  <r>
    <n v="394"/>
    <x v="178"/>
    <x v="2"/>
    <x v="159"/>
    <d v="2011-06-10T00:00:00"/>
    <s v="Second Class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n v="12.461999999999996"/>
    <n v="3"/>
    <n v="0.8"/>
    <x v="384"/>
  </r>
  <r>
    <n v="395"/>
    <x v="179"/>
    <x v="3"/>
    <x v="160"/>
    <d v="2014-07-06T00:00:00"/>
    <s v="Standard Class"/>
    <s v="VP-21730"/>
    <s v="Victor Preis"/>
    <x v="2"/>
    <s v="United States"/>
    <s v="Las Vegas"/>
    <x v="33"/>
    <n v="89115"/>
    <x v="1"/>
    <s v="OFF-BI-10004492"/>
    <x v="1"/>
    <x v="8"/>
    <s v="Tuf-Vin Binders"/>
    <n v="75.792000000000002"/>
    <n v="3"/>
    <n v="0.2"/>
    <x v="385"/>
  </r>
  <r>
    <n v="396"/>
    <x v="180"/>
    <x v="3"/>
    <x v="161"/>
    <d v="2014-10-20T00:00:00"/>
    <s v="Second Class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x v="386"/>
  </r>
  <r>
    <n v="397"/>
    <x v="180"/>
    <x v="3"/>
    <x v="161"/>
    <d v="2014-10-20T00:00:00"/>
    <s v="Second Class"/>
    <s v="SS-20140"/>
    <s v="Saphhira Shifley"/>
    <x v="1"/>
    <s v="United States"/>
    <s v="Warwick"/>
    <x v="34"/>
    <n v="2886"/>
    <x v="3"/>
    <s v="OFF-PA-10002552"/>
    <x v="1"/>
    <x v="10"/>
    <s v="Xerox 1958"/>
    <n v="12.96"/>
    <n v="2"/>
    <n v="0"/>
    <x v="91"/>
  </r>
  <r>
    <n v="398"/>
    <x v="181"/>
    <x v="1"/>
    <x v="89"/>
    <d v="2012-11-04T00:00:00"/>
    <s v="Standard Class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x v="387"/>
  </r>
  <r>
    <n v="399"/>
    <x v="182"/>
    <x v="0"/>
    <x v="162"/>
    <d v="2013-09-11T00:00:00"/>
    <s v="Second Class"/>
    <s v="AG-10675"/>
    <s v="Anna Gayman"/>
    <x v="0"/>
    <s v="United States"/>
    <s v="Houston"/>
    <x v="5"/>
    <n v="77036"/>
    <x v="2"/>
    <s v="OFF-ST-10001580"/>
    <x v="1"/>
    <x v="4"/>
    <s v="Super Decoflex Portable Personal File"/>
    <n v="35.952000000000005"/>
    <n v="3"/>
    <n v="0.2"/>
    <x v="388"/>
  </r>
  <r>
    <n v="400"/>
    <x v="182"/>
    <x v="0"/>
    <x v="162"/>
    <d v="2013-09-11T00:00:00"/>
    <s v="Second Class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n v="2396.2655999999997"/>
    <n v="4"/>
    <n v="0.32"/>
    <x v="389"/>
  </r>
  <r>
    <n v="401"/>
    <x v="182"/>
    <x v="0"/>
    <x v="162"/>
    <d v="2013-09-11T00:00:00"/>
    <s v="Second Class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x v="390"/>
  </r>
  <r>
    <n v="402"/>
    <x v="182"/>
    <x v="0"/>
    <x v="162"/>
    <d v="2013-09-11T00:00:00"/>
    <s v="Second Class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x v="391"/>
  </r>
  <r>
    <n v="403"/>
    <x v="183"/>
    <x v="2"/>
    <x v="163"/>
    <d v="2011-12-26T00:00:00"/>
    <s v="First Class"/>
    <s v="LF-17185"/>
    <s v="Luke Foster"/>
    <x v="0"/>
    <s v="United States"/>
    <s v="Miami"/>
    <x v="2"/>
    <n v="33180"/>
    <x v="0"/>
    <s v="OFF-PA-10001947"/>
    <x v="1"/>
    <x v="10"/>
    <s v="Xerox 1974"/>
    <n v="9.5680000000000014"/>
    <n v="2"/>
    <n v="0.2"/>
    <x v="392"/>
  </r>
  <r>
    <n v="404"/>
    <x v="184"/>
    <x v="2"/>
    <x v="164"/>
    <d v="2011-04-20T00:00:00"/>
    <s v="Standard Class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x v="393"/>
  </r>
  <r>
    <n v="405"/>
    <x v="185"/>
    <x v="3"/>
    <x v="165"/>
    <d v="2014-12-30T00:00:00"/>
    <s v="Standard Class"/>
    <s v="RF-19840"/>
    <s v="Roy Französisch"/>
    <x v="0"/>
    <s v="United States"/>
    <s v="New York City"/>
    <x v="15"/>
    <n v="10024"/>
    <x v="3"/>
    <s v="OFF-AP-10004249"/>
    <x v="1"/>
    <x v="9"/>
    <s v="Staples"/>
    <n v="35.910000000000004"/>
    <n v="3"/>
    <n v="0"/>
    <x v="394"/>
  </r>
  <r>
    <n v="406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n v="179.95000000000002"/>
    <n v="5"/>
    <n v="0"/>
    <x v="395"/>
  </r>
  <r>
    <n v="407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x v="396"/>
  </r>
  <r>
    <n v="408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x v="397"/>
  </r>
  <r>
    <n v="409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n v="1004.0239999999999"/>
    <n v="7"/>
    <n v="0.2"/>
    <x v="398"/>
  </r>
  <r>
    <n v="410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x v="399"/>
  </r>
  <r>
    <n v="411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49999999999998"/>
    <n v="9"/>
    <n v="0"/>
    <x v="400"/>
  </r>
  <r>
    <n v="412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OFF-PA-10001970"/>
    <x v="1"/>
    <x v="10"/>
    <s v="Xerox 1908"/>
    <n v="55.98"/>
    <n v="1"/>
    <n v="0"/>
    <x v="401"/>
  </r>
  <r>
    <n v="413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x v="402"/>
  </r>
  <r>
    <n v="414"/>
    <x v="186"/>
    <x v="3"/>
    <x v="166"/>
    <d v="2014-12-13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00000000001"/>
    <n v="2"/>
    <n v="0.2"/>
    <x v="403"/>
  </r>
  <r>
    <n v="415"/>
    <x v="187"/>
    <x v="3"/>
    <x v="132"/>
    <d v="2014-11-08T00:00:00"/>
    <s v="Standard Class"/>
    <s v="KC-16675"/>
    <s v="Kimberly Carter"/>
    <x v="1"/>
    <s v="United States"/>
    <s v="Seattle"/>
    <x v="4"/>
    <n v="98105"/>
    <x v="1"/>
    <s v="OFF-PA-10000157"/>
    <x v="1"/>
    <x v="10"/>
    <s v="Xerox 191"/>
    <n v="139.86000000000001"/>
    <n v="7"/>
    <n v="0"/>
    <x v="404"/>
  </r>
  <r>
    <n v="416"/>
    <x v="187"/>
    <x v="3"/>
    <x v="132"/>
    <d v="2014-11-08T00:00:00"/>
    <s v="Standard Class"/>
    <s v="KC-16675"/>
    <s v="Kimberly Carter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x v="405"/>
  </r>
  <r>
    <n v="417"/>
    <x v="188"/>
    <x v="3"/>
    <x v="92"/>
    <d v="2014-06-29T00:00:00"/>
    <s v="Standard Class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x v="406"/>
  </r>
  <r>
    <n v="418"/>
    <x v="189"/>
    <x v="0"/>
    <x v="167"/>
    <d v="2013-04-19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x v="407"/>
  </r>
  <r>
    <n v="419"/>
    <x v="190"/>
    <x v="3"/>
    <x v="44"/>
    <d v="2014-11-11T00:00:00"/>
    <s v="Standard Class"/>
    <s v="VB-21745"/>
    <s v="Victoria Brennan"/>
    <x v="1"/>
    <s v="United States"/>
    <s v="Richmond"/>
    <x v="0"/>
    <n v="40475"/>
    <x v="0"/>
    <s v="OFF-PA-10003845"/>
    <x v="1"/>
    <x v="10"/>
    <s v="Xerox 1987"/>
    <n v="5.78"/>
    <n v="1"/>
    <n v="0"/>
    <x v="408"/>
  </r>
  <r>
    <n v="420"/>
    <x v="191"/>
    <x v="3"/>
    <x v="168"/>
    <d v="2014-03-10T00:00:00"/>
    <s v="Standard Class"/>
    <s v="SP-20860"/>
    <s v="Sung Pak"/>
    <x v="1"/>
    <s v="United States"/>
    <s v="Los Angeles"/>
    <x v="1"/>
    <n v="90045"/>
    <x v="1"/>
    <s v="OFF-AR-10001573"/>
    <x v="1"/>
    <x v="6"/>
    <s v="American Pencil"/>
    <n v="9.32"/>
    <n v="4"/>
    <n v="0"/>
    <x v="409"/>
  </r>
  <r>
    <n v="421"/>
    <x v="191"/>
    <x v="3"/>
    <x v="168"/>
    <d v="2014-03-10T00:00:00"/>
    <s v="Standard Class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x v="410"/>
  </r>
  <r>
    <n v="422"/>
    <x v="192"/>
    <x v="2"/>
    <x v="169"/>
    <d v="2011-06-25T00:00:00"/>
    <s v="First Class"/>
    <s v="JE-15745"/>
    <s v="Joel Eaton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x v="411"/>
  </r>
  <r>
    <n v="423"/>
    <x v="193"/>
    <x v="3"/>
    <x v="15"/>
    <d v="2014-10-24T00:00:00"/>
    <s v="Standard Class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x v="412"/>
  </r>
  <r>
    <n v="424"/>
    <x v="193"/>
    <x v="3"/>
    <x v="15"/>
    <d v="2014-10-24T00:00:00"/>
    <s v="Standard Class"/>
    <s v="MP-17965"/>
    <s v="Michael Paige"/>
    <x v="1"/>
    <s v="United States"/>
    <s v="Lawrence"/>
    <x v="31"/>
    <n v="1841"/>
    <x v="3"/>
    <s v="OFF-ST-10000918"/>
    <x v="1"/>
    <x v="4"/>
    <s v="Crate-A-Files"/>
    <n v="32.700000000000003"/>
    <n v="3"/>
    <n v="0"/>
    <x v="413"/>
  </r>
  <r>
    <n v="425"/>
    <x v="194"/>
    <x v="3"/>
    <x v="170"/>
    <d v="2014-08-24T00:00:00"/>
    <s v="Second Class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x v="414"/>
  </r>
  <r>
    <n v="426"/>
    <x v="195"/>
    <x v="3"/>
    <x v="51"/>
    <d v="2014-11-27T00:00:00"/>
    <s v="Second Class"/>
    <s v="JM-15265"/>
    <s v="Janet Molinari"/>
    <x v="1"/>
    <s v="United States"/>
    <s v="Canton"/>
    <x v="12"/>
    <n v="48187"/>
    <x v="2"/>
    <s v="FUR-FU-10003347"/>
    <x v="0"/>
    <x v="5"/>
    <s v="Coloredge Poster Frame"/>
    <n v="28.4"/>
    <n v="2"/>
    <n v="0"/>
    <x v="415"/>
  </r>
  <r>
    <n v="427"/>
    <x v="195"/>
    <x v="3"/>
    <x v="51"/>
    <d v="2014-11-27T00:00:00"/>
    <s v="Second Class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x v="416"/>
  </r>
  <r>
    <n v="428"/>
    <x v="196"/>
    <x v="2"/>
    <x v="171"/>
    <d v="2011-09-13T00:00:00"/>
    <s v="First Class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x v="417"/>
  </r>
  <r>
    <n v="429"/>
    <x v="197"/>
    <x v="3"/>
    <x v="172"/>
    <d v="2014-10-09T00:00:00"/>
    <s v="Standard Class"/>
    <s v="KH-16630"/>
    <s v="Ken Heidel"/>
    <x v="1"/>
    <s v="United States"/>
    <s v="San Antonio"/>
    <x v="5"/>
    <n v="78207"/>
    <x v="2"/>
    <s v="OFF-AR-10000369"/>
    <x v="1"/>
    <x v="6"/>
    <s v="Design Ebony Sketching Pencil"/>
    <n v="6.6719999999999988"/>
    <n v="6"/>
    <n v="0.2"/>
    <x v="418"/>
  </r>
  <r>
    <n v="430"/>
    <x v="198"/>
    <x v="0"/>
    <x v="173"/>
    <d v="2013-04-22T00:00:00"/>
    <s v="Standard Class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n v="189.58800000000005"/>
    <n v="2"/>
    <n v="0.7"/>
    <x v="419"/>
  </r>
  <r>
    <n v="431"/>
    <x v="198"/>
    <x v="0"/>
    <x v="173"/>
    <d v="2013-04-22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408.74399999999997"/>
    <n v="7"/>
    <n v="0.2"/>
    <x v="179"/>
  </r>
  <r>
    <n v="432"/>
    <x v="198"/>
    <x v="0"/>
    <x v="173"/>
    <d v="2013-04-22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x v="420"/>
  </r>
  <r>
    <n v="433"/>
    <x v="198"/>
    <x v="0"/>
    <x v="173"/>
    <d v="2013-04-22T00:00:00"/>
    <s v="Standard Class"/>
    <s v="RB-19795"/>
    <s v="Ross Baird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x v="421"/>
  </r>
  <r>
    <n v="434"/>
    <x v="199"/>
    <x v="0"/>
    <x v="112"/>
    <d v="2013-06-08T00:00:00"/>
    <s v="First Class"/>
    <s v="DB-13060"/>
    <s v="Dave Brooks"/>
    <x v="0"/>
    <s v="United States"/>
    <s v="Lowell"/>
    <x v="31"/>
    <n v="1852"/>
    <x v="3"/>
    <s v="OFF-ST-10003306"/>
    <x v="1"/>
    <x v="4"/>
    <s v="Letter Size Cart"/>
    <n v="714.30000000000007"/>
    <n v="5"/>
    <n v="0"/>
    <x v="422"/>
  </r>
  <r>
    <n v="435"/>
    <x v="200"/>
    <x v="2"/>
    <x v="174"/>
    <d v="2011-12-25T00:00:00"/>
    <s v="Standard Class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x v="423"/>
  </r>
  <r>
    <n v="436"/>
    <x v="200"/>
    <x v="2"/>
    <x v="174"/>
    <d v="2011-12-25T00:00:00"/>
    <s v="Standard Class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x v="424"/>
  </r>
  <r>
    <n v="437"/>
    <x v="201"/>
    <x v="0"/>
    <x v="1"/>
    <d v="2013-06-15T00:00:00"/>
    <s v="Second Class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x v="425"/>
  </r>
  <r>
    <n v="438"/>
    <x v="201"/>
    <x v="0"/>
    <x v="1"/>
    <d v="2013-06-15T00:00:00"/>
    <s v="Second Class"/>
    <s v="PO-19180"/>
    <s v="Philisse Overcash"/>
    <x v="2"/>
    <s v="United States"/>
    <s v="Chicago"/>
    <x v="10"/>
    <n v="60623"/>
    <x v="2"/>
    <s v="OFF-PA-10001970"/>
    <x v="1"/>
    <x v="10"/>
    <s v="Xerox 1908"/>
    <n v="313.488"/>
    <n v="7"/>
    <n v="0.2"/>
    <x v="426"/>
  </r>
  <r>
    <n v="439"/>
    <x v="202"/>
    <x v="3"/>
    <x v="175"/>
    <d v="2014-09-20T00:00:00"/>
    <s v="Standard Class"/>
    <s v="BB-11545"/>
    <s v="Brenda Bowman"/>
    <x v="1"/>
    <s v="United States"/>
    <s v="Houston"/>
    <x v="5"/>
    <n v="77070"/>
    <x v="2"/>
    <s v="OFF-PA-10002230"/>
    <x v="1"/>
    <x v="10"/>
    <s v="Xerox 1897"/>
    <n v="31.872000000000003"/>
    <n v="8"/>
    <n v="0.2"/>
    <x v="427"/>
  </r>
  <r>
    <n v="440"/>
    <x v="203"/>
    <x v="3"/>
    <x v="176"/>
    <d v="2014-01-24T00:00:00"/>
    <s v="Second Class"/>
    <s v="CV-12805"/>
    <s v="Cynthia Voltz"/>
    <x v="1"/>
    <s v="United States"/>
    <s v="New York City"/>
    <x v="15"/>
    <n v="10024"/>
    <x v="3"/>
    <s v="FUR-CH-10003396"/>
    <x v="0"/>
    <x v="1"/>
    <s v="Global Deluxe Steno Chair"/>
    <n v="207.84600000000003"/>
    <n v="3"/>
    <n v="0.1"/>
    <x v="428"/>
  </r>
  <r>
    <n v="441"/>
    <x v="204"/>
    <x v="0"/>
    <x v="64"/>
    <d v="2013-09-08T00:00:00"/>
    <s v="Second Class"/>
    <s v="PK-19075"/>
    <s v="Pete Kriz"/>
    <x v="0"/>
    <s v="United States"/>
    <s v="Detroit"/>
    <x v="12"/>
    <n v="48227"/>
    <x v="2"/>
    <s v="FUR-FU-10000246"/>
    <x v="0"/>
    <x v="5"/>
    <s v="Aluminum Document Frame"/>
    <n v="12.22"/>
    <n v="1"/>
    <n v="0"/>
    <x v="429"/>
  </r>
  <r>
    <n v="442"/>
    <x v="204"/>
    <x v="0"/>
    <x v="64"/>
    <d v="2013-09-08T00:00:00"/>
    <s v="Second Class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x v="430"/>
  </r>
  <r>
    <n v="443"/>
    <x v="204"/>
    <x v="0"/>
    <x v="64"/>
    <d v="2013-09-08T00:00:00"/>
    <s v="Second Class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n v="70.949999999999989"/>
    <n v="3"/>
    <n v="0"/>
    <x v="431"/>
  </r>
  <r>
    <n v="444"/>
    <x v="204"/>
    <x v="0"/>
    <x v="64"/>
    <d v="2013-09-08T00:00:00"/>
    <s v="Second Class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x v="432"/>
  </r>
  <r>
    <n v="445"/>
    <x v="204"/>
    <x v="0"/>
    <x v="64"/>
    <d v="2013-09-08T00:00:00"/>
    <s v="Second Class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x v="433"/>
  </r>
  <r>
    <n v="446"/>
    <x v="204"/>
    <x v="0"/>
    <x v="64"/>
    <d v="2013-09-08T00:00:00"/>
    <s v="Second Class"/>
    <s v="PK-19075"/>
    <s v="Pete Kriz"/>
    <x v="0"/>
    <s v="United States"/>
    <s v="Detroit"/>
    <x v="12"/>
    <n v="48227"/>
    <x v="2"/>
    <s v="OFF-LA-10001317"/>
    <x v="1"/>
    <x v="2"/>
    <s v="Avery 520"/>
    <n v="22.05"/>
    <n v="7"/>
    <n v="0"/>
    <x v="434"/>
  </r>
  <r>
    <n v="447"/>
    <x v="205"/>
    <x v="3"/>
    <x v="177"/>
    <d v="2014-03-26T00:00:00"/>
    <s v="Second Class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x v="435"/>
  </r>
  <r>
    <n v="448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OFF-AR-10000588"/>
    <x v="1"/>
    <x v="6"/>
    <s v="Newell 345"/>
    <n v="59.519999999999996"/>
    <n v="3"/>
    <n v="0"/>
    <x v="436"/>
  </r>
  <r>
    <n v="449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x v="437"/>
  </r>
  <r>
    <n v="450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x v="438"/>
  </r>
  <r>
    <n v="451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OFF-AR-10003156"/>
    <x v="1"/>
    <x v="6"/>
    <s v="50 Colored Long Pencils"/>
    <n v="30.48"/>
    <n v="3"/>
    <n v="0"/>
    <x v="439"/>
  </r>
  <r>
    <n v="452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OFF-AR-10004974"/>
    <x v="1"/>
    <x v="6"/>
    <s v="Newell 342"/>
    <n v="9.84"/>
    <n v="3"/>
    <n v="0"/>
    <x v="301"/>
  </r>
  <r>
    <n v="453"/>
    <x v="206"/>
    <x v="0"/>
    <x v="178"/>
    <d v="2013-04-04T00:00:00"/>
    <s v="Second Class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x v="440"/>
  </r>
  <r>
    <n v="454"/>
    <x v="207"/>
    <x v="3"/>
    <x v="179"/>
    <d v="2014-10-25T00:00:00"/>
    <s v="Standard Class"/>
    <s v="EB-13705"/>
    <s v="Ed Braxton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x v="441"/>
  </r>
  <r>
    <n v="455"/>
    <x v="207"/>
    <x v="3"/>
    <x v="179"/>
    <d v="2014-10-25T00:00:00"/>
    <s v="Standard Class"/>
    <s v="EB-13705"/>
    <s v="Ed Braxton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x v="442"/>
  </r>
  <r>
    <n v="456"/>
    <x v="208"/>
    <x v="0"/>
    <x v="180"/>
    <d v="2013-12-18T00:00:00"/>
    <s v="Standard Class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x v="443"/>
  </r>
  <r>
    <n v="457"/>
    <x v="209"/>
    <x v="2"/>
    <x v="181"/>
    <d v="2011-02-19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x v="444"/>
  </r>
  <r>
    <n v="458"/>
    <x v="210"/>
    <x v="0"/>
    <x v="182"/>
    <d v="2013-10-02T00:00:00"/>
    <s v="Standard Class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x v="445"/>
  </r>
  <r>
    <n v="459"/>
    <x v="210"/>
    <x v="0"/>
    <x v="182"/>
    <d v="2013-10-02T00:00:00"/>
    <s v="Standard Class"/>
    <s v="NF-18385"/>
    <s v="Natalie Fritzler"/>
    <x v="0"/>
    <s v="United States"/>
    <s v="Decatur"/>
    <x v="10"/>
    <n v="62521"/>
    <x v="2"/>
    <s v="OFF-EN-10001415"/>
    <x v="1"/>
    <x v="12"/>
    <s v="Staples"/>
    <n v="8.9280000000000008"/>
    <n v="2"/>
    <n v="0.2"/>
    <x v="446"/>
  </r>
  <r>
    <n v="460"/>
    <x v="211"/>
    <x v="1"/>
    <x v="83"/>
    <d v="2012-12-22T00:00:00"/>
    <s v="Standard Class"/>
    <s v="JH-15985"/>
    <s v="Joseph Holt"/>
    <x v="0"/>
    <s v="United States"/>
    <s v="Seattle"/>
    <x v="4"/>
    <n v="98115"/>
    <x v="1"/>
    <s v="OFF-AP-10002472"/>
    <x v="1"/>
    <x v="9"/>
    <s v="3M Office Air Cleaner"/>
    <n v="103.92"/>
    <n v="4"/>
    <n v="0"/>
    <x v="447"/>
  </r>
  <r>
    <n v="461"/>
    <x v="211"/>
    <x v="1"/>
    <x v="83"/>
    <d v="2012-12-22T00:00:00"/>
    <s v="Standard Class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x v="448"/>
  </r>
  <r>
    <n v="462"/>
    <x v="211"/>
    <x v="1"/>
    <x v="83"/>
    <d v="2012-12-22T00:00:00"/>
    <s v="Standard Class"/>
    <s v="JH-15985"/>
    <s v="Joseph Holt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x v="449"/>
  </r>
  <r>
    <n v="463"/>
    <x v="212"/>
    <x v="0"/>
    <x v="183"/>
    <d v="2013-04-30T00:00:00"/>
    <s v="Standard Class"/>
    <s v="TN-21040"/>
    <s v="Tanja Norvell"/>
    <x v="2"/>
    <s v="United States"/>
    <s v="Phoenix"/>
    <x v="16"/>
    <n v="85023"/>
    <x v="1"/>
    <s v="FUR-FU-10000023"/>
    <x v="0"/>
    <x v="5"/>
    <s v="Eldon Wave Desk Accessories"/>
    <n v="23.56"/>
    <n v="5"/>
    <n v="0.2"/>
    <x v="450"/>
  </r>
  <r>
    <n v="464"/>
    <x v="212"/>
    <x v="0"/>
    <x v="183"/>
    <d v="2013-04-30T00:00:00"/>
    <s v="Standard Class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n v="1272.6299999999999"/>
    <n v="6"/>
    <n v="0.5"/>
    <x v="451"/>
  </r>
  <r>
    <n v="465"/>
    <x v="212"/>
    <x v="0"/>
    <x v="183"/>
    <d v="2013-04-30T00:00:00"/>
    <s v="Standard Class"/>
    <s v="TN-21040"/>
    <s v="Tanja Norvell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x v="452"/>
  </r>
  <r>
    <n v="466"/>
    <x v="212"/>
    <x v="0"/>
    <x v="183"/>
    <d v="2013-04-30T00:00:00"/>
    <s v="Standard Class"/>
    <s v="TN-21040"/>
    <s v="Tanja Norvell"/>
    <x v="2"/>
    <s v="United States"/>
    <s v="Phoenix"/>
    <x v="16"/>
    <n v="85023"/>
    <x v="1"/>
    <s v="OFF-SU-10003505"/>
    <x v="1"/>
    <x v="14"/>
    <s v="Premier Electric Letter Opener"/>
    <n v="185.376"/>
    <n v="2"/>
    <n v="0.2"/>
    <x v="453"/>
  </r>
  <r>
    <n v="467"/>
    <x v="212"/>
    <x v="0"/>
    <x v="183"/>
    <d v="2013-04-30T00:00:00"/>
    <s v="Standard Class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x v="454"/>
  </r>
  <r>
    <n v="468"/>
    <x v="213"/>
    <x v="1"/>
    <x v="184"/>
    <d v="2012-01-24T00:00:00"/>
    <s v="Standard Class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n v="254.74400000000003"/>
    <n v="7"/>
    <n v="0.6"/>
    <x v="455"/>
  </r>
  <r>
    <n v="469"/>
    <x v="214"/>
    <x v="3"/>
    <x v="185"/>
    <d v="2014-04-05T00:00:00"/>
    <s v="Standard Class"/>
    <s v="DS-13180"/>
    <s v="David Smith"/>
    <x v="1"/>
    <s v="United States"/>
    <s v="Amarillo"/>
    <x v="5"/>
    <n v="79109"/>
    <x v="2"/>
    <s v="FUR-BO-10002824"/>
    <x v="0"/>
    <x v="0"/>
    <s v="Bush Mission Pointe Library"/>
    <n v="205.33279999999996"/>
    <n v="2"/>
    <n v="0.32"/>
    <x v="456"/>
  </r>
  <r>
    <n v="470"/>
    <x v="215"/>
    <x v="0"/>
    <x v="186"/>
    <d v="2013-12-21T00:00:00"/>
    <s v="Second Class"/>
    <s v="CC-12670"/>
    <s v="Craig Carreira"/>
    <x v="0"/>
    <s v="United States"/>
    <s v="Chicago"/>
    <x v="10"/>
    <n v="60610"/>
    <x v="2"/>
    <s v="OFF-BI-10002194"/>
    <x v="1"/>
    <x v="8"/>
    <s v="Cardinal Hold-It CD Pocket"/>
    <n v="4.7879999999999985"/>
    <n v="3"/>
    <n v="0.8"/>
    <x v="457"/>
  </r>
  <r>
    <n v="471"/>
    <x v="216"/>
    <x v="1"/>
    <x v="139"/>
    <d v="2012-12-24T00:00:00"/>
    <s v="Standard Class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x v="458"/>
  </r>
  <r>
    <n v="472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OFF-ST-10002743"/>
    <x v="1"/>
    <x v="4"/>
    <s v="SAFCO Boltless Steel Shelving"/>
    <n v="340.92"/>
    <n v="3"/>
    <n v="0"/>
    <x v="459"/>
  </r>
  <r>
    <n v="473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599999999997"/>
    <n v="2"/>
    <n v="0.15"/>
    <x v="460"/>
  </r>
  <r>
    <n v="474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TEC-PH-10002680"/>
    <x v="2"/>
    <x v="7"/>
    <s v="Samsung Galaxy Note 3"/>
    <n v="703.96800000000007"/>
    <n v="4"/>
    <n v="0.2"/>
    <x v="461"/>
  </r>
  <r>
    <n v="475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x v="462"/>
  </r>
  <r>
    <n v="476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49999999999991"/>
    <n v="7"/>
    <n v="0"/>
    <x v="463"/>
  </r>
  <r>
    <n v="477"/>
    <x v="217"/>
    <x v="2"/>
    <x v="187"/>
    <d v="2011-11-11T00:00:00"/>
    <s v="Second Class"/>
    <s v="JP-15520"/>
    <s v="Jeremy Pistek"/>
    <x v="0"/>
    <s v="United States"/>
    <s v="San Francisco"/>
    <x v="1"/>
    <n v="94110"/>
    <x v="1"/>
    <s v="OFF-PA-10003465"/>
    <x v="1"/>
    <x v="10"/>
    <s v="Xerox 1912"/>
    <n v="94.85"/>
    <n v="5"/>
    <n v="0"/>
    <x v="464"/>
  </r>
  <r>
    <n v="478"/>
    <x v="218"/>
    <x v="0"/>
    <x v="188"/>
    <d v="2013-07-20T00:00:00"/>
    <s v="Standard Class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x v="465"/>
  </r>
  <r>
    <n v="479"/>
    <x v="219"/>
    <x v="0"/>
    <x v="189"/>
    <d v="2013-11-03T00:00:00"/>
    <s v="Standard Class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x v="466"/>
  </r>
  <r>
    <n v="480"/>
    <x v="220"/>
    <x v="0"/>
    <x v="190"/>
    <d v="2013-07-03T00:00:00"/>
    <s v="Standard Class"/>
    <s v="JG-15805"/>
    <s v="John Grady"/>
    <x v="1"/>
    <s v="United States"/>
    <s v="New York City"/>
    <x v="15"/>
    <n v="10024"/>
    <x v="3"/>
    <s v="OFF-AR-10003045"/>
    <x v="1"/>
    <x v="6"/>
    <s v="Prang Colored Pencils"/>
    <n v="14.7"/>
    <n v="5"/>
    <n v="0"/>
    <x v="467"/>
  </r>
  <r>
    <n v="481"/>
    <x v="220"/>
    <x v="0"/>
    <x v="190"/>
    <d v="2013-07-03T00:00:00"/>
    <s v="Standard Class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x v="468"/>
  </r>
  <r>
    <n v="482"/>
    <x v="221"/>
    <x v="2"/>
    <x v="191"/>
    <d v="2011-10-10T00:00:00"/>
    <s v="Standard Class"/>
    <s v="XP-21865"/>
    <s v="Xylona Preis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x v="469"/>
  </r>
  <r>
    <n v="483"/>
    <x v="222"/>
    <x v="2"/>
    <x v="192"/>
    <d v="2011-07-27T00:00:00"/>
    <s v="Standard Class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x v="470"/>
  </r>
  <r>
    <n v="484"/>
    <x v="222"/>
    <x v="2"/>
    <x v="192"/>
    <d v="2011-07-27T00:00:00"/>
    <s v="Standard Class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x v="471"/>
  </r>
  <r>
    <n v="485"/>
    <x v="223"/>
    <x v="3"/>
    <x v="193"/>
    <d v="2014-06-14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x v="472"/>
  </r>
  <r>
    <n v="486"/>
    <x v="223"/>
    <x v="3"/>
    <x v="193"/>
    <d v="2014-06-14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x v="473"/>
  </r>
  <r>
    <n v="487"/>
    <x v="223"/>
    <x v="3"/>
    <x v="193"/>
    <d v="2014-06-14T00:00:00"/>
    <s v="First Class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x v="474"/>
  </r>
  <r>
    <n v="488"/>
    <x v="224"/>
    <x v="2"/>
    <x v="194"/>
    <d v="2011-10-31T00:00:00"/>
    <s v="First Class"/>
    <s v="SA-20830"/>
    <s v="Sue Ann Reed"/>
    <x v="0"/>
    <s v="United States"/>
    <s v="Chicago"/>
    <x v="10"/>
    <n v="60610"/>
    <x v="2"/>
    <s v="TEC-PH-10001363"/>
    <x v="2"/>
    <x v="7"/>
    <s v="Apple iPhone 5S"/>
    <n v="2735.9520000000002"/>
    <n v="6"/>
    <n v="0.2"/>
    <x v="475"/>
  </r>
  <r>
    <n v="489"/>
    <x v="225"/>
    <x v="2"/>
    <x v="3"/>
    <d v="2011-06-13T00:00:00"/>
    <s v="Second Class"/>
    <s v="CW-11905"/>
    <s v="Carl Weiss"/>
    <x v="2"/>
    <s v="United States"/>
    <s v="Huntsville"/>
    <x v="5"/>
    <n v="77340"/>
    <x v="2"/>
    <s v="TEC-PH-10000376"/>
    <x v="2"/>
    <x v="7"/>
    <s v="Square Credit Card Reader"/>
    <n v="7.9920000000000009"/>
    <n v="1"/>
    <n v="0.2"/>
    <x v="476"/>
  </r>
  <r>
    <n v="490"/>
    <x v="225"/>
    <x v="2"/>
    <x v="3"/>
    <d v="2011-06-13T00:00:00"/>
    <s v="Second Class"/>
    <s v="CW-11905"/>
    <s v="Carl Weiss"/>
    <x v="2"/>
    <s v="United States"/>
    <s v="Huntsville"/>
    <x v="5"/>
    <n v="77340"/>
    <x v="2"/>
    <s v="TEC-AC-10000303"/>
    <x v="2"/>
    <x v="11"/>
    <s v="Logitech M510 Wireless Mouse"/>
    <n v="63.984000000000009"/>
    <n v="2"/>
    <n v="0.2"/>
    <x v="477"/>
  </r>
  <r>
    <n v="491"/>
    <x v="225"/>
    <x v="2"/>
    <x v="3"/>
    <d v="2011-06-13T00:00:00"/>
    <s v="Second Class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x v="478"/>
  </r>
  <r>
    <n v="492"/>
    <x v="226"/>
    <x v="2"/>
    <x v="80"/>
    <d v="2011-09-19T00:00:00"/>
    <s v="Standard Class"/>
    <s v="AJ-10960"/>
    <s v="Astrea Jones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x v="479"/>
  </r>
  <r>
    <n v="493"/>
    <x v="226"/>
    <x v="2"/>
    <x v="80"/>
    <d v="2011-09-19T00:00:00"/>
    <s v="Standard Class"/>
    <s v="AJ-10960"/>
    <s v="Astrea Jones"/>
    <x v="0"/>
    <s v="United States"/>
    <s v="Rochester"/>
    <x v="15"/>
    <n v="14609"/>
    <x v="3"/>
    <s v="OFF-EN-10003845"/>
    <x v="1"/>
    <x v="12"/>
    <s v="Colored Envelopes"/>
    <n v="11.07"/>
    <n v="3"/>
    <n v="0"/>
    <x v="480"/>
  </r>
  <r>
    <n v="494"/>
    <x v="227"/>
    <x v="0"/>
    <x v="195"/>
    <d v="2013-05-15T00:00:00"/>
    <s v="Standard Class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x v="481"/>
  </r>
  <r>
    <n v="495"/>
    <x v="228"/>
    <x v="0"/>
    <x v="196"/>
    <d v="2013-03-22T00:00:00"/>
    <s v="Second Class"/>
    <s v="RO-19780"/>
    <s v="Rose O'Brian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x v="482"/>
  </r>
  <r>
    <n v="496"/>
    <x v="229"/>
    <x v="1"/>
    <x v="17"/>
    <d v="2012-12-31T00:00:00"/>
    <s v="Standard Class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x v="483"/>
  </r>
  <r>
    <n v="497"/>
    <x v="230"/>
    <x v="0"/>
    <x v="197"/>
    <d v="2013-08-01T00:00:00"/>
    <s v="Standard Class"/>
    <s v="SC-20095"/>
    <s v="Sanjit Chand"/>
    <x v="0"/>
    <s v="United States"/>
    <s v="Costa Mesa"/>
    <x v="1"/>
    <n v="92627"/>
    <x v="1"/>
    <s v="OFF-BI-10002498"/>
    <x v="1"/>
    <x v="8"/>
    <s v="Clear Mylar Reinforcing Strips"/>
    <n v="119.61600000000001"/>
    <n v="8"/>
    <n v="0.2"/>
    <x v="484"/>
  </r>
  <r>
    <n v="498"/>
    <x v="230"/>
    <x v="0"/>
    <x v="197"/>
    <d v="2013-08-01T00:00:00"/>
    <s v="Standard Class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x v="485"/>
  </r>
  <r>
    <n v="499"/>
    <x v="230"/>
    <x v="0"/>
    <x v="197"/>
    <d v="2013-08-0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799999999998"/>
    <n v="2"/>
    <n v="0.2"/>
    <x v="486"/>
  </r>
  <r>
    <n v="500"/>
    <x v="230"/>
    <x v="0"/>
    <x v="197"/>
    <d v="2013-08-01T00:00:00"/>
    <s v="Standard Class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x v="487"/>
  </r>
  <r>
    <n v="501"/>
    <x v="231"/>
    <x v="0"/>
    <x v="198"/>
    <d v="2013-06-05T00:00:00"/>
    <s v="Standard Class"/>
    <s v="MY-17380"/>
    <s v="Maribeth Yedwab"/>
    <x v="1"/>
    <s v="United States"/>
    <s v="Parker"/>
    <x v="22"/>
    <n v="80134"/>
    <x v="1"/>
    <s v="OFF-BI-10001670"/>
    <x v="1"/>
    <x v="8"/>
    <s v="Vinyl Sectional Post Binders"/>
    <n v="22.620000000000005"/>
    <n v="2"/>
    <n v="0.7"/>
    <x v="488"/>
  </r>
  <r>
    <n v="502"/>
    <x v="231"/>
    <x v="0"/>
    <x v="198"/>
    <d v="2013-06-05T00:00:00"/>
    <s v="Standard Class"/>
    <s v="MY-17380"/>
    <s v="Maribeth Yedwab"/>
    <x v="1"/>
    <s v="United States"/>
    <s v="Parker"/>
    <x v="22"/>
    <n v="80134"/>
    <x v="1"/>
    <s v="OFF-BI-10001658"/>
    <x v="1"/>
    <x v="8"/>
    <s v="GBC Standard Therm-A-Bind Covers"/>
    <n v="14.952000000000004"/>
    <n v="2"/>
    <n v="0.7"/>
    <x v="489"/>
  </r>
  <r>
    <n v="503"/>
    <x v="231"/>
    <x v="0"/>
    <x v="198"/>
    <d v="2013-06-05T00:00:00"/>
    <s v="Standard Class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n v="801.5680000000001"/>
    <n v="2"/>
    <n v="0.2"/>
    <x v="490"/>
  </r>
  <r>
    <n v="504"/>
    <x v="231"/>
    <x v="0"/>
    <x v="198"/>
    <d v="2013-06-05T00:00:00"/>
    <s v="Standard Class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n v="2.3760000000000003"/>
    <n v="3"/>
    <n v="0.7"/>
    <x v="491"/>
  </r>
  <r>
    <n v="505"/>
    <x v="231"/>
    <x v="0"/>
    <x v="198"/>
    <d v="2013-06-05T00:00:00"/>
    <s v="Standard Class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x v="492"/>
  </r>
  <r>
    <n v="506"/>
    <x v="232"/>
    <x v="3"/>
    <x v="105"/>
    <d v="2014-11-16T00:00:00"/>
    <s v="Second Class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n v="15.920000000000002"/>
    <n v="5"/>
    <n v="0.2"/>
    <x v="493"/>
  </r>
  <r>
    <n v="507"/>
    <x v="233"/>
    <x v="1"/>
    <x v="199"/>
    <d v="2012-03-22T00:00:00"/>
    <s v="Standard Class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x v="494"/>
  </r>
  <r>
    <n v="508"/>
    <x v="233"/>
    <x v="1"/>
    <x v="199"/>
    <d v="2012-03-22T00:00:00"/>
    <s v="Standard Class"/>
    <s v="CM-12385"/>
    <s v="Christopher Martinez"/>
    <x v="0"/>
    <s v="United States"/>
    <s v="Atlanta"/>
    <x v="32"/>
    <n v="30318"/>
    <x v="0"/>
    <s v="OFF-AR-10003856"/>
    <x v="1"/>
    <x v="6"/>
    <s v="Newell 344"/>
    <n v="8.34"/>
    <n v="3"/>
    <n v="0"/>
    <x v="495"/>
  </r>
  <r>
    <n v="509"/>
    <x v="233"/>
    <x v="1"/>
    <x v="199"/>
    <d v="2012-03-22T00:00:00"/>
    <s v="Standard Class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x v="496"/>
  </r>
  <r>
    <n v="510"/>
    <x v="233"/>
    <x v="1"/>
    <x v="199"/>
    <d v="2012-03-22T00:00:00"/>
    <s v="Standard Class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x v="497"/>
  </r>
  <r>
    <n v="511"/>
    <x v="234"/>
    <x v="3"/>
    <x v="200"/>
    <d v="2014-11-28T00:00:00"/>
    <s v="First Class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n v="126.30000000000001"/>
    <n v="3"/>
    <n v="0"/>
    <x v="498"/>
  </r>
  <r>
    <n v="512"/>
    <x v="234"/>
    <x v="3"/>
    <x v="200"/>
    <d v="2014-11-28T00:00:00"/>
    <s v="First Class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x v="499"/>
  </r>
  <r>
    <n v="513"/>
    <x v="235"/>
    <x v="0"/>
    <x v="201"/>
    <d v="2013-10-24T00:00:00"/>
    <s v="First Class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n v="7.1519999999999992"/>
    <n v="3"/>
    <n v="0.2"/>
    <x v="500"/>
  </r>
  <r>
    <n v="514"/>
    <x v="236"/>
    <x v="3"/>
    <x v="202"/>
    <d v="2014-12-26T00:00:00"/>
    <s v="Standard Class"/>
    <s v="BN-11515"/>
    <s v="Bradley Nguyen"/>
    <x v="0"/>
    <s v="United States"/>
    <s v="Los Angeles"/>
    <x v="1"/>
    <n v="90049"/>
    <x v="1"/>
    <s v="OFF-AR-10003811"/>
    <x v="1"/>
    <x v="6"/>
    <s v="Newell 327"/>
    <n v="6.63"/>
    <n v="3"/>
    <n v="0"/>
    <x v="155"/>
  </r>
  <r>
    <n v="515"/>
    <x v="236"/>
    <x v="3"/>
    <x v="202"/>
    <d v="2014-12-26T00:00:00"/>
    <s v="Standard Class"/>
    <s v="BN-11515"/>
    <s v="Bradley Nguyen"/>
    <x v="0"/>
    <s v="United States"/>
    <s v="Los Angeles"/>
    <x v="1"/>
    <n v="90049"/>
    <x v="1"/>
    <s v="OFF-AR-10001246"/>
    <x v="1"/>
    <x v="6"/>
    <s v="Newell 317"/>
    <n v="5.88"/>
    <n v="2"/>
    <n v="0"/>
    <x v="501"/>
  </r>
  <r>
    <n v="516"/>
    <x v="237"/>
    <x v="3"/>
    <x v="203"/>
    <d v="2014-01-28T00:00:00"/>
    <s v="Standard Class"/>
    <s v="AD-10180"/>
    <s v="Alan Dominguez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x v="502"/>
  </r>
  <r>
    <n v="517"/>
    <x v="237"/>
    <x v="3"/>
    <x v="203"/>
    <d v="2014-01-28T00:00:00"/>
    <s v="Standard Class"/>
    <s v="AD-10180"/>
    <s v="Alan Dominguez"/>
    <x v="2"/>
    <s v="United States"/>
    <s v="Great Falls"/>
    <x v="37"/>
    <n v="59405"/>
    <x v="1"/>
    <s v="OFF-ST-10004507"/>
    <x v="1"/>
    <x v="4"/>
    <s v="Advantus Rolling Storage Box"/>
    <n v="51.449999999999996"/>
    <n v="3"/>
    <n v="0"/>
    <x v="503"/>
  </r>
  <r>
    <n v="518"/>
    <x v="237"/>
    <x v="3"/>
    <x v="203"/>
    <d v="2014-01-28T00:00:00"/>
    <s v="Standard Class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x v="504"/>
  </r>
  <r>
    <n v="519"/>
    <x v="237"/>
    <x v="3"/>
    <x v="203"/>
    <d v="2014-01-28T00:00:00"/>
    <s v="Standard Class"/>
    <s v="AD-10180"/>
    <s v="Alan Dominguez"/>
    <x v="2"/>
    <s v="United States"/>
    <s v="Great Falls"/>
    <x v="37"/>
    <n v="59405"/>
    <x v="1"/>
    <s v="OFF-ST-10004459"/>
    <x v="1"/>
    <x v="4"/>
    <s v="Tennsco Single-Tier Lockers"/>
    <n v="1126.02"/>
    <n v="3"/>
    <n v="0"/>
    <x v="505"/>
  </r>
  <r>
    <n v="520"/>
    <x v="238"/>
    <x v="1"/>
    <x v="204"/>
    <d v="2012-03-26T00:00:00"/>
    <s v="Standard Class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x v="506"/>
  </r>
  <r>
    <n v="521"/>
    <x v="238"/>
    <x v="1"/>
    <x v="204"/>
    <d v="2012-03-26T00:00:00"/>
    <s v="Standard Class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x v="507"/>
  </r>
  <r>
    <n v="522"/>
    <x v="238"/>
    <x v="1"/>
    <x v="204"/>
    <d v="2012-03-26T00:00:00"/>
    <s v="Standard Class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n v="14.111999999999997"/>
    <n v="9"/>
    <n v="0.8"/>
    <x v="508"/>
  </r>
  <r>
    <n v="523"/>
    <x v="239"/>
    <x v="3"/>
    <x v="205"/>
    <d v="2014-01-26T00:00:00"/>
    <s v="First Class"/>
    <s v="MC-17605"/>
    <s v="Matt Connell"/>
    <x v="1"/>
    <s v="United States"/>
    <s v="Detroit"/>
    <x v="12"/>
    <n v="48234"/>
    <x v="2"/>
    <s v="FUR-TA-10001857"/>
    <x v="0"/>
    <x v="3"/>
    <s v="Balt Solid Wood Rectangular Table"/>
    <n v="210.98"/>
    <n v="2"/>
    <n v="0"/>
    <x v="509"/>
  </r>
  <r>
    <n v="524"/>
    <x v="240"/>
    <x v="0"/>
    <x v="206"/>
    <d v="2013-05-24T00:00:00"/>
    <s v="First Class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x v="510"/>
  </r>
  <r>
    <n v="525"/>
    <x v="240"/>
    <x v="0"/>
    <x v="206"/>
    <d v="2013-05-24T00:00:00"/>
    <s v="First Class"/>
    <s v="LH-17155"/>
    <s v="Logan Haushalter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x v="511"/>
  </r>
  <r>
    <n v="526"/>
    <x v="241"/>
    <x v="1"/>
    <x v="207"/>
    <d v="2013-01-02T00:00:00"/>
    <s v="Standard Class"/>
    <s v="BD-11605"/>
    <s v="Brian Dahlen"/>
    <x v="0"/>
    <s v="United States"/>
    <s v="Lawrence"/>
    <x v="31"/>
    <n v="1841"/>
    <x v="3"/>
    <s v="OFF-FA-10002815"/>
    <x v="1"/>
    <x v="13"/>
    <s v="Staples"/>
    <n v="22.200000000000003"/>
    <n v="5"/>
    <n v="0"/>
    <x v="512"/>
  </r>
  <r>
    <n v="527"/>
    <x v="242"/>
    <x v="3"/>
    <x v="208"/>
    <d v="2014-10-27T00:00:00"/>
    <s v="Standard Class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n v="683.95200000000011"/>
    <n v="3"/>
    <n v="0.2"/>
    <x v="513"/>
  </r>
  <r>
    <n v="528"/>
    <x v="242"/>
    <x v="3"/>
    <x v="208"/>
    <d v="2014-10-27T00:00:00"/>
    <s v="Standard Class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x v="514"/>
  </r>
  <r>
    <n v="529"/>
    <x v="243"/>
    <x v="1"/>
    <x v="37"/>
    <d v="2012-09-07T00:00:00"/>
    <s v="Standard Class"/>
    <s v="MG-18145"/>
    <s v="Mike Gockenbach"/>
    <x v="0"/>
    <s v="United States"/>
    <s v="Philadelphia"/>
    <x v="9"/>
    <n v="19134"/>
    <x v="3"/>
    <s v="OFF-ST-10004963"/>
    <x v="1"/>
    <x v="4"/>
    <s v="Eldon Gobal File Keepers"/>
    <n v="36.336000000000006"/>
    <n v="3"/>
    <n v="0.2"/>
    <x v="515"/>
  </r>
  <r>
    <n v="530"/>
    <x v="243"/>
    <x v="1"/>
    <x v="37"/>
    <d v="2012-09-07T00:00:00"/>
    <s v="Standard Class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x v="516"/>
  </r>
  <r>
    <n v="531"/>
    <x v="243"/>
    <x v="1"/>
    <x v="37"/>
    <d v="2012-09-07T00:00:00"/>
    <s v="Standard Class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x v="517"/>
  </r>
  <r>
    <n v="532"/>
    <x v="244"/>
    <x v="1"/>
    <x v="209"/>
    <d v="2012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000000000003"/>
    <n v="1"/>
    <n v="0.2"/>
    <x v="518"/>
  </r>
  <r>
    <n v="533"/>
    <x v="245"/>
    <x v="3"/>
    <x v="210"/>
    <d v="2014-09-12T00:00:00"/>
    <s v="Standard Class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x v="519"/>
  </r>
  <r>
    <n v="534"/>
    <x v="246"/>
    <x v="0"/>
    <x v="211"/>
    <d v="2013-06-02T00:00:00"/>
    <s v="Second Class"/>
    <s v="RL-19615"/>
    <s v="Rob Lucas"/>
    <x v="0"/>
    <s v="United States"/>
    <s v="Montgomery"/>
    <x v="19"/>
    <n v="36116"/>
    <x v="0"/>
    <s v="TEC-PH-10000984"/>
    <x v="2"/>
    <x v="7"/>
    <s v="Panasonic KX-TG9471B"/>
    <n v="979.95"/>
    <n v="5"/>
    <n v="0"/>
    <x v="520"/>
  </r>
  <r>
    <n v="535"/>
    <x v="246"/>
    <x v="0"/>
    <x v="211"/>
    <d v="2013-06-02T00:00:00"/>
    <s v="Second Class"/>
    <s v="RL-19615"/>
    <s v="Rob Lucas"/>
    <x v="0"/>
    <s v="United States"/>
    <s v="Montgomery"/>
    <x v="19"/>
    <n v="36116"/>
    <x v="0"/>
    <s v="OFF-BI-10002557"/>
    <x v="1"/>
    <x v="8"/>
    <s v="Presstex Flexible Ring Binders"/>
    <n v="22.75"/>
    <n v="5"/>
    <n v="0"/>
    <x v="521"/>
  </r>
  <r>
    <n v="536"/>
    <x v="247"/>
    <x v="0"/>
    <x v="212"/>
    <d v="2013-07-17T00:00:00"/>
    <s v="Standard Class"/>
    <s v="AA-10375"/>
    <s v="Allen Armold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x v="522"/>
  </r>
  <r>
    <n v="537"/>
    <x v="248"/>
    <x v="3"/>
    <x v="213"/>
    <d v="2014-09-09T00:00:00"/>
    <s v="Second Class"/>
    <s v="EP-13915"/>
    <s v="Emily Phan"/>
    <x v="0"/>
    <s v="United States"/>
    <s v="Chicago"/>
    <x v="10"/>
    <n v="60653"/>
    <x v="2"/>
    <s v="OFF-BI-10002429"/>
    <x v="1"/>
    <x v="8"/>
    <s v="Premier Elliptical Ring Binder, Black"/>
    <n v="42.615999999999993"/>
    <n v="7"/>
    <n v="0.8"/>
    <x v="523"/>
  </r>
  <r>
    <n v="538"/>
    <x v="249"/>
    <x v="1"/>
    <x v="155"/>
    <d v="2012-12-08T00:00:00"/>
    <s v="Standard Class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x v="524"/>
  </r>
  <r>
    <n v="539"/>
    <x v="250"/>
    <x v="1"/>
    <x v="214"/>
    <d v="2012-12-11T00:00:00"/>
    <s v="Standard Class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x v="525"/>
  </r>
  <r>
    <n v="540"/>
    <x v="250"/>
    <x v="1"/>
    <x v="214"/>
    <d v="2012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x v="526"/>
  </r>
  <r>
    <n v="541"/>
    <x v="251"/>
    <x v="2"/>
    <x v="215"/>
    <d v="2011-02-04T00:00:00"/>
    <s v="First Class"/>
    <s v="BD-11500"/>
    <s v="Bradley Drucker"/>
    <x v="0"/>
    <s v="United States"/>
    <s v="Green Bay"/>
    <x v="6"/>
    <n v="54302"/>
    <x v="2"/>
    <s v="TEC-AC-10001432"/>
    <x v="2"/>
    <x v="11"/>
    <s v="Enermax Aurora Lite Keyboard"/>
    <n v="468.90000000000003"/>
    <n v="6"/>
    <n v="0"/>
    <x v="527"/>
  </r>
  <r>
    <n v="542"/>
    <x v="252"/>
    <x v="0"/>
    <x v="216"/>
    <d v="2013-07-18T00:00:00"/>
    <s v="First Class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n v="380.86400000000003"/>
    <n v="8"/>
    <n v="0.2"/>
    <x v="528"/>
  </r>
  <r>
    <n v="543"/>
    <x v="253"/>
    <x v="1"/>
    <x v="217"/>
    <d v="2012-12-23T00:00:00"/>
    <s v="Standard Class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n v="646.77600000000007"/>
    <n v="9"/>
    <n v="0.2"/>
    <x v="529"/>
  </r>
  <r>
    <n v="544"/>
    <x v="254"/>
    <x v="2"/>
    <x v="218"/>
    <d v="2011-05-16T00:00:00"/>
    <s v="Standard Class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x v="530"/>
  </r>
  <r>
    <n v="545"/>
    <x v="254"/>
    <x v="2"/>
    <x v="218"/>
    <d v="2011-05-16T00:00:00"/>
    <s v="Standard Class"/>
    <s v="PG-18895"/>
    <s v="Paul Gonzalez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x v="531"/>
  </r>
  <r>
    <n v="546"/>
    <x v="254"/>
    <x v="2"/>
    <x v="218"/>
    <d v="2011-05-16T00:00:00"/>
    <s v="Standard Class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n v="66.112000000000009"/>
    <n v="4"/>
    <n v="0.6"/>
    <x v="532"/>
  </r>
  <r>
    <n v="547"/>
    <x v="255"/>
    <x v="3"/>
    <x v="123"/>
    <d v="2014-11-23T00:00:00"/>
    <s v="First Class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x v="533"/>
  </r>
  <r>
    <n v="548"/>
    <x v="255"/>
    <x v="3"/>
    <x v="123"/>
    <d v="2014-11-23T00:00:00"/>
    <s v="First Class"/>
    <s v="AS-10135"/>
    <s v="Adrian Shami"/>
    <x v="2"/>
    <s v="United States"/>
    <s v="New York City"/>
    <x v="15"/>
    <n v="10035"/>
    <x v="3"/>
    <s v="OFF-PA-10002986"/>
    <x v="1"/>
    <x v="10"/>
    <s v="Xerox 1898"/>
    <n v="13.36"/>
    <n v="2"/>
    <n v="0"/>
    <x v="534"/>
  </r>
  <r>
    <n v="549"/>
    <x v="256"/>
    <x v="1"/>
    <x v="219"/>
    <d v="2012-11-17T00:00:00"/>
    <s v="Second Class"/>
    <s v="DK-13225"/>
    <s v="Dean Katz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x v="535"/>
  </r>
  <r>
    <n v="550"/>
    <x v="256"/>
    <x v="1"/>
    <x v="219"/>
    <d v="2012-11-17T00:00:00"/>
    <s v="Second Class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n v="11.363999999999997"/>
    <n v="3"/>
    <n v="0.8"/>
    <x v="536"/>
  </r>
  <r>
    <n v="551"/>
    <x v="256"/>
    <x v="1"/>
    <x v="219"/>
    <d v="2012-11-17T00:00:00"/>
    <s v="Second Class"/>
    <s v="DK-13225"/>
    <s v="Dean Katz"/>
    <x v="1"/>
    <s v="United States"/>
    <s v="Chicago"/>
    <x v="10"/>
    <n v="60653"/>
    <x v="2"/>
    <s v="OFF-SU-10001935"/>
    <x v="1"/>
    <x v="14"/>
    <s v="Staples"/>
    <n v="8.7200000000000006"/>
    <n v="5"/>
    <n v="0.2"/>
    <x v="537"/>
  </r>
  <r>
    <n v="552"/>
    <x v="257"/>
    <x v="0"/>
    <x v="173"/>
    <d v="2013-04-18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x v="232"/>
  </r>
  <r>
    <n v="553"/>
    <x v="258"/>
    <x v="3"/>
    <x v="220"/>
    <d v="2014-09-13T00:00:00"/>
    <s v="First Class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n v="34.504000000000005"/>
    <n v="1"/>
    <n v="0.2"/>
    <x v="538"/>
  </r>
  <r>
    <n v="554"/>
    <x v="259"/>
    <x v="3"/>
    <x v="221"/>
    <d v="2014-11-29T00:00:00"/>
    <s v="Standard Class"/>
    <s v="GT-14710"/>
    <s v="Greg Tran"/>
    <x v="0"/>
    <s v="United States"/>
    <s v="Houston"/>
    <x v="5"/>
    <n v="77070"/>
    <x v="2"/>
    <s v="OFF-FA-10004248"/>
    <x v="1"/>
    <x v="13"/>
    <s v="Advantus T-Pin Paper Clips"/>
    <n v="10.824"/>
    <n v="3"/>
    <n v="0.2"/>
    <x v="539"/>
  </r>
  <r>
    <n v="555"/>
    <x v="260"/>
    <x v="3"/>
    <x v="222"/>
    <d v="2014-07-04T00:00:00"/>
    <s v="Second Class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x v="540"/>
  </r>
  <r>
    <n v="556"/>
    <x v="261"/>
    <x v="2"/>
    <x v="223"/>
    <d v="2011-03-07T00:00:00"/>
    <s v="Second Class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n v="19.456000000000003"/>
    <n v="4"/>
    <n v="0.2"/>
    <x v="541"/>
  </r>
  <r>
    <n v="557"/>
    <x v="262"/>
    <x v="0"/>
    <x v="224"/>
    <d v="2013-06-16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x v="354"/>
  </r>
  <r>
    <n v="558"/>
    <x v="262"/>
    <x v="0"/>
    <x v="224"/>
    <d v="2013-06-16T00:00:00"/>
    <s v="Standard Class"/>
    <s v="OT-18730"/>
    <s v="Olvera Toch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x v="542"/>
  </r>
  <r>
    <n v="559"/>
    <x v="262"/>
    <x v="0"/>
    <x v="224"/>
    <d v="2013-06-16T00:00:00"/>
    <s v="Standard Class"/>
    <s v="OT-18730"/>
    <s v="Olvera Toch"/>
    <x v="0"/>
    <s v="United States"/>
    <s v="Los Angeles"/>
    <x v="1"/>
    <n v="90045"/>
    <x v="1"/>
    <s v="OFF-PA-10003441"/>
    <x v="1"/>
    <x v="10"/>
    <s v="Xerox 226"/>
    <n v="32.400000000000006"/>
    <n v="5"/>
    <n v="0"/>
    <x v="56"/>
  </r>
  <r>
    <n v="560"/>
    <x v="263"/>
    <x v="3"/>
    <x v="225"/>
    <d v="2014-11-23T00:00:00"/>
    <s v="Second Class"/>
    <s v="LP-17080"/>
    <s v="Liz Pelletier"/>
    <x v="0"/>
    <s v="United States"/>
    <s v="San Francisco"/>
    <x v="1"/>
    <n v="94110"/>
    <x v="1"/>
    <s v="FUR-FU-10003347"/>
    <x v="0"/>
    <x v="5"/>
    <s v="Coloredge Poster Frame"/>
    <n v="42.599999999999994"/>
    <n v="3"/>
    <n v="0"/>
    <x v="543"/>
  </r>
  <r>
    <n v="561"/>
    <x v="263"/>
    <x v="3"/>
    <x v="225"/>
    <d v="2014-11-23T00:00:00"/>
    <s v="Second Class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n v="84.056000000000012"/>
    <n v="7"/>
    <n v="0.2"/>
    <x v="544"/>
  </r>
  <r>
    <n v="562"/>
    <x v="264"/>
    <x v="2"/>
    <x v="80"/>
    <d v="2011-09-18T00:00:00"/>
    <s v="Second Class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x v="545"/>
  </r>
  <r>
    <n v="563"/>
    <x v="264"/>
    <x v="2"/>
    <x v="80"/>
    <d v="2011-09-18T00:00:00"/>
    <s v="Second Class"/>
    <s v="CA-12775"/>
    <s v="Cynthia Arntzen"/>
    <x v="0"/>
    <s v="United States"/>
    <s v="Tampa"/>
    <x v="2"/>
    <n v="33614"/>
    <x v="0"/>
    <s v="FUR-FU-10004020"/>
    <x v="0"/>
    <x v="5"/>
    <s v="Advantus Panel Wall Acrylic Frame"/>
    <n v="13.128"/>
    <n v="3"/>
    <n v="0.2"/>
    <x v="546"/>
  </r>
  <r>
    <n v="564"/>
    <x v="265"/>
    <x v="1"/>
    <x v="214"/>
    <d v="2012-12-09T00:00:00"/>
    <s v="First Class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x v="232"/>
  </r>
  <r>
    <n v="565"/>
    <x v="265"/>
    <x v="1"/>
    <x v="214"/>
    <d v="2012-12-09T00:00:00"/>
    <s v="First Class"/>
    <s v="JF-15490"/>
    <s v="Jeremy Farry"/>
    <x v="0"/>
    <s v="United States"/>
    <s v="Seattle"/>
    <x v="4"/>
    <n v="98105"/>
    <x v="1"/>
    <s v="OFF-LA-10000634"/>
    <x v="1"/>
    <x v="2"/>
    <s v="Avery 509"/>
    <n v="2.61"/>
    <n v="1"/>
    <n v="0"/>
    <x v="547"/>
  </r>
  <r>
    <n v="566"/>
    <x v="266"/>
    <x v="3"/>
    <x v="226"/>
    <d v="2014-12-11T00:00:00"/>
    <s v="First Class"/>
    <s v="FP-14320"/>
    <s v="Frank Preis"/>
    <x v="0"/>
    <s v="United States"/>
    <s v="Los Angeles"/>
    <x v="1"/>
    <n v="90008"/>
    <x v="1"/>
    <s v="TEC-PH-10002496"/>
    <x v="2"/>
    <x v="7"/>
    <s v="Cisco SPA301"/>
    <n v="374.37600000000003"/>
    <n v="3"/>
    <n v="0.2"/>
    <x v="548"/>
  </r>
  <r>
    <n v="567"/>
    <x v="267"/>
    <x v="3"/>
    <x v="172"/>
    <d v="2014-10-09T00:00:00"/>
    <s v="Standard Class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x v="549"/>
  </r>
  <r>
    <n v="568"/>
    <x v="267"/>
    <x v="3"/>
    <x v="172"/>
    <d v="2014-10-09T00:00:00"/>
    <s v="Standard Class"/>
    <s v="EB-13840"/>
    <s v="Ellis Ballard"/>
    <x v="1"/>
    <s v="United States"/>
    <s v="Seattle"/>
    <x v="4"/>
    <n v="98105"/>
    <x v="1"/>
    <s v="OFF-BI-10001107"/>
    <x v="1"/>
    <x v="8"/>
    <s v="GBC White Gloss Covers, Plain Front"/>
    <n v="81.088000000000008"/>
    <n v="7"/>
    <n v="0.2"/>
    <x v="550"/>
  </r>
  <r>
    <n v="569"/>
    <x v="267"/>
    <x v="3"/>
    <x v="172"/>
    <d v="2014-10-09T00:00:00"/>
    <s v="Standard Class"/>
    <s v="EB-13840"/>
    <s v="Ellis Ballard"/>
    <x v="1"/>
    <s v="United States"/>
    <s v="Seattle"/>
    <x v="4"/>
    <n v="98105"/>
    <x v="1"/>
    <s v="OFF-PA-10004451"/>
    <x v="1"/>
    <x v="10"/>
    <s v="Xerox 222"/>
    <n v="19.440000000000001"/>
    <n v="3"/>
    <n v="0"/>
    <x v="551"/>
  </r>
  <r>
    <n v="570"/>
    <x v="267"/>
    <x v="3"/>
    <x v="172"/>
    <d v="2014-10-09T00:00:00"/>
    <s v="Standard Class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n v="451.15199999999993"/>
    <n v="3"/>
    <n v="0.2"/>
    <x v="232"/>
  </r>
  <r>
    <n v="571"/>
    <x v="268"/>
    <x v="3"/>
    <x v="116"/>
    <d v="2015-01-05T00:00:00"/>
    <s v="Standard Class"/>
    <s v="JF-15415"/>
    <s v="Jennifer Ferguson"/>
    <x v="0"/>
    <s v="United States"/>
    <s v="New York City"/>
    <x v="15"/>
    <n v="10024"/>
    <x v="3"/>
    <s v="OFF-LA-10001297"/>
    <x v="1"/>
    <x v="2"/>
    <s v="Avery 473"/>
    <n v="72.45"/>
    <n v="7"/>
    <n v="0"/>
    <x v="552"/>
  </r>
  <r>
    <n v="572"/>
    <x v="268"/>
    <x v="3"/>
    <x v="116"/>
    <d v="2015-01-05T00:00:00"/>
    <s v="Standard Class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x v="553"/>
  </r>
  <r>
    <n v="573"/>
    <x v="268"/>
    <x v="3"/>
    <x v="116"/>
    <d v="2015-01-05T00:00:00"/>
    <s v="Standard Class"/>
    <s v="JF-15415"/>
    <s v="Jennifer Ferguson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x v="554"/>
  </r>
  <r>
    <n v="574"/>
    <x v="268"/>
    <x v="3"/>
    <x v="116"/>
    <d v="2015-01-05T00:00:00"/>
    <s v="Standard Class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0000000000001"/>
    <n v="3"/>
    <n v="0"/>
    <x v="555"/>
  </r>
  <r>
    <n v="575"/>
    <x v="269"/>
    <x v="0"/>
    <x v="54"/>
    <d v="2013-11-08T00:00:00"/>
    <s v="Standard Class"/>
    <s v="SF-20200"/>
    <s v="Sarah Foster"/>
    <x v="0"/>
    <s v="United States"/>
    <s v="Marysville"/>
    <x v="4"/>
    <n v="98270"/>
    <x v="1"/>
    <s v="OFF-AR-10003394"/>
    <x v="1"/>
    <x v="6"/>
    <s v="Newell 332"/>
    <n v="8.82"/>
    <n v="3"/>
    <n v="0"/>
    <x v="140"/>
  </r>
  <r>
    <n v="576"/>
    <x v="270"/>
    <x v="1"/>
    <x v="227"/>
    <d v="2012-09-22T00:00:00"/>
    <s v="Second Class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x v="556"/>
  </r>
  <r>
    <n v="577"/>
    <x v="270"/>
    <x v="1"/>
    <x v="227"/>
    <d v="2012-09-22T00:00:00"/>
    <s v="Second Class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x v="557"/>
  </r>
  <r>
    <n v="578"/>
    <x v="270"/>
    <x v="1"/>
    <x v="227"/>
    <d v="2012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x v="558"/>
  </r>
  <r>
    <n v="579"/>
    <x v="271"/>
    <x v="3"/>
    <x v="228"/>
    <d v="2014-07-27T00:00:00"/>
    <s v="Standard Class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x v="559"/>
  </r>
  <r>
    <n v="580"/>
    <x v="271"/>
    <x v="3"/>
    <x v="228"/>
    <d v="2014-07-27T00:00:00"/>
    <s v="Standard Class"/>
    <s v="CS-11950"/>
    <s v="Carlos Soltero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x v="560"/>
  </r>
  <r>
    <n v="581"/>
    <x v="272"/>
    <x v="1"/>
    <x v="229"/>
    <d v="2012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x v="561"/>
  </r>
  <r>
    <n v="582"/>
    <x v="273"/>
    <x v="3"/>
    <x v="96"/>
    <d v="2014-12-06T00:00:00"/>
    <s v="Standard Class"/>
    <s v="DV-13465"/>
    <s v="Dianna Vittorini"/>
    <x v="0"/>
    <s v="United States"/>
    <s v="Denver"/>
    <x v="22"/>
    <n v="80219"/>
    <x v="1"/>
    <s v="TEC-PH-10004977"/>
    <x v="2"/>
    <x v="7"/>
    <s v="GE 30524EE4"/>
    <n v="470.37600000000009"/>
    <n v="3"/>
    <n v="0.2"/>
    <x v="562"/>
  </r>
  <r>
    <n v="583"/>
    <x v="273"/>
    <x v="3"/>
    <x v="96"/>
    <d v="2014-12-06T00:00:00"/>
    <s v="Standard Class"/>
    <s v="DV-13465"/>
    <s v="Dianna Vittorini"/>
    <x v="0"/>
    <s v="United States"/>
    <s v="Denver"/>
    <x v="22"/>
    <n v="80219"/>
    <x v="1"/>
    <s v="TEC-PH-10000586"/>
    <x v="2"/>
    <x v="7"/>
    <s v="AT&amp;T SB67148 SynJ"/>
    <n v="105.584"/>
    <n v="2"/>
    <n v="0.2"/>
    <x v="563"/>
  </r>
  <r>
    <n v="584"/>
    <x v="273"/>
    <x v="3"/>
    <x v="96"/>
    <d v="2014-12-06T00:00:00"/>
    <s v="Standard Class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x v="564"/>
  </r>
  <r>
    <n v="585"/>
    <x v="273"/>
    <x v="3"/>
    <x v="96"/>
    <d v="2014-12-06T00:00:00"/>
    <s v="Standard Class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x v="565"/>
  </r>
  <r>
    <n v="586"/>
    <x v="273"/>
    <x v="3"/>
    <x v="96"/>
    <d v="2014-12-06T00:00:00"/>
    <s v="Standard Class"/>
    <s v="DV-13465"/>
    <s v="Dianna Vittorini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x v="566"/>
  </r>
  <r>
    <n v="587"/>
    <x v="274"/>
    <x v="1"/>
    <x v="230"/>
    <d v="2012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x v="567"/>
  </r>
  <r>
    <n v="588"/>
    <x v="274"/>
    <x v="1"/>
    <x v="230"/>
    <d v="2012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x v="568"/>
  </r>
  <r>
    <n v="589"/>
    <x v="275"/>
    <x v="0"/>
    <x v="231"/>
    <d v="2013-03-25T00:00:00"/>
    <s v="Standard Class"/>
    <s v="ZC-21910"/>
    <s v="Zuschuss Carroll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x v="569"/>
  </r>
  <r>
    <n v="590"/>
    <x v="275"/>
    <x v="0"/>
    <x v="231"/>
    <d v="2013-03-25T00:00:00"/>
    <s v="Standard Class"/>
    <s v="ZC-21910"/>
    <s v="Zuschuss Carroll"/>
    <x v="0"/>
    <s v="United States"/>
    <s v="Salem"/>
    <x v="21"/>
    <n v="97301"/>
    <x v="1"/>
    <s v="OFF-PA-10002005"/>
    <x v="1"/>
    <x v="10"/>
    <s v="Xerox 225"/>
    <n v="20.736000000000004"/>
    <n v="4"/>
    <n v="0.2"/>
    <x v="570"/>
  </r>
  <r>
    <n v="591"/>
    <x v="275"/>
    <x v="0"/>
    <x v="231"/>
    <d v="2013-03-25T00:00:00"/>
    <s v="Standard Class"/>
    <s v="ZC-21910"/>
    <s v="Zuschuss Carroll"/>
    <x v="0"/>
    <s v="United States"/>
    <s v="Salem"/>
    <x v="21"/>
    <n v="97301"/>
    <x v="1"/>
    <s v="OFF-BI-10002498"/>
    <x v="1"/>
    <x v="8"/>
    <s v="Clear Mylar Reinforcing Strips"/>
    <n v="16.821000000000005"/>
    <n v="3"/>
    <n v="0.7"/>
    <x v="571"/>
  </r>
  <r>
    <n v="592"/>
    <x v="275"/>
    <x v="0"/>
    <x v="231"/>
    <d v="2013-03-25T00:00:00"/>
    <s v="Standard Class"/>
    <s v="ZC-21910"/>
    <s v="Zuschuss Carroll"/>
    <x v="0"/>
    <s v="United States"/>
    <s v="Salem"/>
    <x v="21"/>
    <n v="97301"/>
    <x v="1"/>
    <s v="OFF-PA-10004101"/>
    <x v="1"/>
    <x v="10"/>
    <s v="Xerox 1894"/>
    <n v="10.368000000000002"/>
    <n v="2"/>
    <n v="0.2"/>
    <x v="572"/>
  </r>
  <r>
    <n v="593"/>
    <x v="276"/>
    <x v="2"/>
    <x v="232"/>
    <d v="2011-01-14T00:00:00"/>
    <s v="Standard Class"/>
    <s v="MS-17830"/>
    <s v="Melanie Seite"/>
    <x v="0"/>
    <s v="United States"/>
    <s v="Laredo"/>
    <x v="5"/>
    <n v="78041"/>
    <x v="2"/>
    <s v="OFF-AR-10004078"/>
    <x v="1"/>
    <x v="6"/>
    <s v="Newell 312"/>
    <n v="9.3439999999999994"/>
    <n v="2"/>
    <n v="0.2"/>
    <x v="573"/>
  </r>
  <r>
    <n v="594"/>
    <x v="276"/>
    <x v="2"/>
    <x v="232"/>
    <d v="2011-01-14T00:00:00"/>
    <s v="Standard Class"/>
    <s v="MS-17830"/>
    <s v="Melanie Seite"/>
    <x v="0"/>
    <s v="United States"/>
    <s v="Laredo"/>
    <x v="5"/>
    <n v="78041"/>
    <x v="2"/>
    <s v="TEC-AC-10001266"/>
    <x v="2"/>
    <x v="11"/>
    <s v="Memorex Micro Travel Drive 8 GB"/>
    <n v="31.200000000000003"/>
    <n v="3"/>
    <n v="0.2"/>
    <x v="574"/>
  </r>
  <r>
    <n v="595"/>
    <x v="277"/>
    <x v="2"/>
    <x v="233"/>
    <d v="2011-08-15T00:00:00"/>
    <s v="Standard Class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x v="575"/>
  </r>
  <r>
    <n v="596"/>
    <x v="277"/>
    <x v="2"/>
    <x v="233"/>
    <d v="2011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x v="396"/>
  </r>
  <r>
    <n v="597"/>
    <x v="277"/>
    <x v="2"/>
    <x v="233"/>
    <d v="2011-08-15T00:00:00"/>
    <s v="Standard Class"/>
    <s v="LR-16915"/>
    <s v="Lena Radford"/>
    <x v="0"/>
    <s v="United States"/>
    <s v="San Diego"/>
    <x v="1"/>
    <n v="92024"/>
    <x v="1"/>
    <s v="TEC-PH-10002398"/>
    <x v="2"/>
    <x v="7"/>
    <s v="AT&amp;T 1070 Corded Phone"/>
    <n v="445.96000000000004"/>
    <n v="5"/>
    <n v="0.2"/>
    <x v="576"/>
  </r>
  <r>
    <n v="598"/>
    <x v="277"/>
    <x v="2"/>
    <x v="233"/>
    <d v="2011-08-15T00:00:00"/>
    <s v="Standard Class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x v="577"/>
  </r>
  <r>
    <n v="599"/>
    <x v="278"/>
    <x v="0"/>
    <x v="216"/>
    <d v="2013-07-17T00:00:00"/>
    <s v="First Class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x v="578"/>
  </r>
  <r>
    <n v="600"/>
    <x v="279"/>
    <x v="0"/>
    <x v="87"/>
    <d v="2013-07-22T00:00:00"/>
    <s v="Standard Class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n v="143.98199999999997"/>
    <n v="3"/>
    <n v="0.4"/>
    <x v="579"/>
  </r>
  <r>
    <n v="601"/>
    <x v="279"/>
    <x v="0"/>
    <x v="87"/>
    <d v="2013-07-22T00:00:00"/>
    <s v="Standard Class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x v="580"/>
  </r>
  <r>
    <n v="602"/>
    <x v="279"/>
    <x v="0"/>
    <x v="87"/>
    <d v="2013-07-22T00:00:00"/>
    <s v="Standard Class"/>
    <s v="CK-12205"/>
    <s v="Chloris Kastensmidt"/>
    <x v="0"/>
    <s v="United States"/>
    <s v="Philadelphia"/>
    <x v="9"/>
    <n v="19120"/>
    <x v="3"/>
    <s v="OFF-SU-10001574"/>
    <x v="1"/>
    <x v="14"/>
    <s v="Acme Value Line Scissors"/>
    <n v="5.84"/>
    <n v="2"/>
    <n v="0.2"/>
    <x v="581"/>
  </r>
  <r>
    <n v="603"/>
    <x v="280"/>
    <x v="2"/>
    <x v="234"/>
    <d v="2011-03-19T00:00:00"/>
    <s v="Standard Class"/>
    <s v="AS-10240"/>
    <s v="Alan Shonely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x v="582"/>
  </r>
  <r>
    <n v="604"/>
    <x v="280"/>
    <x v="2"/>
    <x v="234"/>
    <d v="2011-03-19T00:00:00"/>
    <s v="Standard Class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x v="514"/>
  </r>
  <r>
    <n v="605"/>
    <x v="280"/>
    <x v="2"/>
    <x v="234"/>
    <d v="2011-03-19T00:00:00"/>
    <s v="Standard Class"/>
    <s v="AS-10240"/>
    <s v="Alan Shonely"/>
    <x v="0"/>
    <s v="United States"/>
    <s v="Tampa"/>
    <x v="2"/>
    <n v="33614"/>
    <x v="0"/>
    <s v="OFF-BI-10000773"/>
    <x v="1"/>
    <x v="8"/>
    <s v="Insertable Tab Post Binder Dividers"/>
    <n v="7.218"/>
    <n v="3"/>
    <n v="0.7"/>
    <x v="583"/>
  </r>
  <r>
    <n v="606"/>
    <x v="280"/>
    <x v="2"/>
    <x v="234"/>
    <d v="2011-03-19T00:00:00"/>
    <s v="Standard Class"/>
    <s v="AS-10240"/>
    <s v="Alan Shonely"/>
    <x v="0"/>
    <s v="United States"/>
    <s v="Tampa"/>
    <x v="2"/>
    <n v="33614"/>
    <x v="0"/>
    <s v="OFF-BI-10001543"/>
    <x v="1"/>
    <x v="8"/>
    <s v="GBC VeloBinder Manual Binding System"/>
    <n v="43.188000000000009"/>
    <n v="4"/>
    <n v="0.7"/>
    <x v="584"/>
  </r>
  <r>
    <n v="607"/>
    <x v="280"/>
    <x v="2"/>
    <x v="234"/>
    <d v="2011-03-19T00:00:00"/>
    <s v="Standard Class"/>
    <s v="AS-10240"/>
    <s v="Alan Shonely"/>
    <x v="0"/>
    <s v="United States"/>
    <s v="Tampa"/>
    <x v="2"/>
    <n v="33614"/>
    <x v="0"/>
    <s v="OFF-PA-10002120"/>
    <x v="1"/>
    <x v="10"/>
    <s v="Xerox 1889"/>
    <n v="131.904"/>
    <n v="3"/>
    <n v="0.2"/>
    <x v="585"/>
  </r>
  <r>
    <n v="608"/>
    <x v="281"/>
    <x v="2"/>
    <x v="235"/>
    <d v="2011-05-27T00:00:00"/>
    <s v="Standard Class"/>
    <s v="AR-10510"/>
    <s v="Andrew Roberts"/>
    <x v="0"/>
    <s v="United States"/>
    <s v="Philadelphia"/>
    <x v="9"/>
    <n v="19134"/>
    <x v="3"/>
    <s v="OFF-BI-10000848"/>
    <x v="1"/>
    <x v="8"/>
    <s v="Angle-D Ring Binders"/>
    <n v="3.2820000000000005"/>
    <n v="2"/>
    <n v="0.7"/>
    <x v="586"/>
  </r>
  <r>
    <n v="609"/>
    <x v="281"/>
    <x v="2"/>
    <x v="235"/>
    <d v="2011-05-27T00:00:00"/>
    <s v="Standard Class"/>
    <s v="AR-10510"/>
    <s v="Andrew Roberts"/>
    <x v="0"/>
    <s v="United States"/>
    <s v="Philadelphia"/>
    <x v="9"/>
    <n v="19134"/>
    <x v="3"/>
    <s v="OFF-AR-10001246"/>
    <x v="1"/>
    <x v="6"/>
    <s v="Newell 317"/>
    <n v="21.167999999999999"/>
    <n v="9"/>
    <n v="0.2"/>
    <x v="587"/>
  </r>
  <r>
    <n v="610"/>
    <x v="281"/>
    <x v="2"/>
    <x v="235"/>
    <d v="2011-05-27T00:00:00"/>
    <s v="Standard Class"/>
    <s v="AR-10510"/>
    <s v="Andrew Roberts"/>
    <x v="0"/>
    <s v="United States"/>
    <s v="Philadelphia"/>
    <x v="9"/>
    <n v="19134"/>
    <x v="3"/>
    <s v="TEC-PH-10003092"/>
    <x v="2"/>
    <x v="7"/>
    <s v="Motorola L804"/>
    <n v="55.188000000000002"/>
    <n v="2"/>
    <n v="0.4"/>
    <x v="588"/>
  </r>
  <r>
    <n v="611"/>
    <x v="282"/>
    <x v="0"/>
    <x v="236"/>
    <d v="2013-05-02T00:00:00"/>
    <s v="First Class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x v="589"/>
  </r>
  <r>
    <n v="612"/>
    <x v="282"/>
    <x v="0"/>
    <x v="236"/>
    <d v="2013-05-02T00:00:00"/>
    <s v="First Class"/>
    <s v="NB-18655"/>
    <s v="Nona Balk"/>
    <x v="1"/>
    <s v="United States"/>
    <s v="Dallas"/>
    <x v="5"/>
    <n v="75217"/>
    <x v="2"/>
    <s v="OFF-LA-10004345"/>
    <x v="1"/>
    <x v="2"/>
    <s v="Avery 493"/>
    <n v="15.712000000000002"/>
    <n v="4"/>
    <n v="0.2"/>
    <x v="590"/>
  </r>
  <r>
    <n v="613"/>
    <x v="283"/>
    <x v="0"/>
    <x v="108"/>
    <d v="2013-09-14T00:00:00"/>
    <s v="Second Class"/>
    <s v="GD-14590"/>
    <s v="Giulietta Dortch"/>
    <x v="1"/>
    <s v="United States"/>
    <s v="Philadelphia"/>
    <x v="9"/>
    <n v="19143"/>
    <x v="3"/>
    <s v="OFF-PA-10001204"/>
    <x v="1"/>
    <x v="10"/>
    <s v="Xerox 1972"/>
    <n v="8.4480000000000004"/>
    <n v="2"/>
    <n v="0.2"/>
    <x v="591"/>
  </r>
  <r>
    <n v="614"/>
    <x v="283"/>
    <x v="0"/>
    <x v="108"/>
    <d v="2013-09-14T00:00:00"/>
    <s v="Second Class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x v="592"/>
  </r>
  <r>
    <n v="615"/>
    <x v="284"/>
    <x v="3"/>
    <x v="237"/>
    <d v="2014-11-18T00:00:00"/>
    <s v="Second Class"/>
    <s v="CK-12595"/>
    <s v="Clytie Kelty"/>
    <x v="0"/>
    <s v="United States"/>
    <s v="Grove City"/>
    <x v="24"/>
    <n v="43123"/>
    <x v="3"/>
    <s v="TEC-PH-10000011"/>
    <x v="2"/>
    <x v="7"/>
    <s v="PureGear Roll-On Screen Protector"/>
    <n v="119.93999999999998"/>
    <n v="10"/>
    <n v="0.4"/>
    <x v="593"/>
  </r>
  <r>
    <n v="616"/>
    <x v="284"/>
    <x v="3"/>
    <x v="237"/>
    <d v="2014-11-18T00:00:00"/>
    <s v="Second Class"/>
    <s v="CK-12595"/>
    <s v="Clytie Kelty"/>
    <x v="0"/>
    <s v="United States"/>
    <s v="Grove City"/>
    <x v="24"/>
    <n v="43123"/>
    <x v="3"/>
    <s v="OFF-BI-10002949"/>
    <x v="1"/>
    <x v="8"/>
    <s v="Prestige Round Ring Binders"/>
    <n v="3.6480000000000006"/>
    <n v="2"/>
    <n v="0.7"/>
    <x v="594"/>
  </r>
  <r>
    <n v="617"/>
    <x v="285"/>
    <x v="3"/>
    <x v="238"/>
    <d v="2014-08-24T00:00:00"/>
    <s v="Second Class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x v="595"/>
  </r>
  <r>
    <n v="618"/>
    <x v="285"/>
    <x v="3"/>
    <x v="238"/>
    <d v="2014-08-24T00:00:00"/>
    <s v="Second Class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x v="596"/>
  </r>
  <r>
    <n v="619"/>
    <x v="285"/>
    <x v="3"/>
    <x v="238"/>
    <d v="2014-08-24T00:00:00"/>
    <s v="Second Class"/>
    <s v="NG-18355"/>
    <s v="Nat Gilpin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x v="597"/>
  </r>
  <r>
    <n v="620"/>
    <x v="285"/>
    <x v="3"/>
    <x v="238"/>
    <d v="2014-08-24T00:00:00"/>
    <s v="Second Class"/>
    <s v="NG-18355"/>
    <s v="Nat Gilpin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x v="598"/>
  </r>
  <r>
    <n v="621"/>
    <x v="285"/>
    <x v="3"/>
    <x v="238"/>
    <d v="2014-08-24T00:00:00"/>
    <s v="Second Class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x v="599"/>
  </r>
  <r>
    <n v="622"/>
    <x v="286"/>
    <x v="2"/>
    <x v="58"/>
    <d v="2011-12-31T00:00:00"/>
    <s v="Standard Class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n v="8.6899999999999977"/>
    <n v="5"/>
    <n v="0.8"/>
    <x v="600"/>
  </r>
  <r>
    <n v="623"/>
    <x v="287"/>
    <x v="1"/>
    <x v="239"/>
    <d v="2012-12-03T00:00:00"/>
    <s v="Standard Class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x v="601"/>
  </r>
  <r>
    <n v="624"/>
    <x v="287"/>
    <x v="1"/>
    <x v="239"/>
    <d v="2012-12-03T00:00:00"/>
    <s v="Standard Class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x v="602"/>
  </r>
  <r>
    <n v="625"/>
    <x v="287"/>
    <x v="1"/>
    <x v="239"/>
    <d v="2012-12-03T00:00:00"/>
    <s v="Standard Class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x v="603"/>
  </r>
  <r>
    <n v="626"/>
    <x v="287"/>
    <x v="1"/>
    <x v="239"/>
    <d v="2012-12-03T00:00:00"/>
    <s v="Standard Class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x v="604"/>
  </r>
  <r>
    <n v="627"/>
    <x v="288"/>
    <x v="3"/>
    <x v="175"/>
    <d v="2014-09-20T00:00:00"/>
    <s v="Standard Class"/>
    <s v="MO-17800"/>
    <s v="Meg O'Connel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x v="605"/>
  </r>
  <r>
    <n v="628"/>
    <x v="289"/>
    <x v="3"/>
    <x v="240"/>
    <d v="2014-05-24T00:00:00"/>
    <s v="Standard Class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x v="606"/>
  </r>
  <r>
    <n v="629"/>
    <x v="290"/>
    <x v="3"/>
    <x v="94"/>
    <d v="2014-12-22T00:00:00"/>
    <s v="Standard Class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x v="607"/>
  </r>
  <r>
    <n v="630"/>
    <x v="290"/>
    <x v="3"/>
    <x v="94"/>
    <d v="2014-12-22T00:00:00"/>
    <s v="Standard Class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x v="608"/>
  </r>
  <r>
    <n v="631"/>
    <x v="291"/>
    <x v="0"/>
    <x v="25"/>
    <d v="2013-12-14T00:00:00"/>
    <s v="Second Class"/>
    <s v="FM-14380"/>
    <s v="Fred McMath"/>
    <x v="0"/>
    <s v="United States"/>
    <s v="Aurora"/>
    <x v="22"/>
    <n v="80013"/>
    <x v="1"/>
    <s v="OFF-ST-10001963"/>
    <x v="1"/>
    <x v="4"/>
    <s v="Tennsco Regal Shelving Units"/>
    <n v="243.38400000000001"/>
    <n v="3"/>
    <n v="0.2"/>
    <x v="609"/>
  </r>
  <r>
    <n v="632"/>
    <x v="291"/>
    <x v="0"/>
    <x v="25"/>
    <d v="2013-12-14T00:00:00"/>
    <s v="Second Class"/>
    <s v="FM-14380"/>
    <s v="Fred McMath"/>
    <x v="0"/>
    <s v="United States"/>
    <s v="Aurora"/>
    <x v="22"/>
    <n v="80013"/>
    <x v="1"/>
    <s v="TEC-AC-10001267"/>
    <x v="2"/>
    <x v="11"/>
    <s v="Imation 32GB Pocket Pro USB 3.0 Flash Drive - 32 GB - Black - 1 P ..."/>
    <n v="119.80000000000001"/>
    <n v="5"/>
    <n v="0.2"/>
    <x v="610"/>
  </r>
  <r>
    <n v="633"/>
    <x v="291"/>
    <x v="0"/>
    <x v="25"/>
    <d v="2013-12-14T00:00:00"/>
    <s v="Second Class"/>
    <s v="FM-14380"/>
    <s v="Fred McMath"/>
    <x v="0"/>
    <s v="United States"/>
    <s v="Aurora"/>
    <x v="22"/>
    <n v="80013"/>
    <x v="1"/>
    <s v="TEC-PH-10002103"/>
    <x v="2"/>
    <x v="7"/>
    <s v="Jabra SPEAK 410"/>
    <n v="300.76799999999997"/>
    <n v="4"/>
    <n v="0.2"/>
    <x v="611"/>
  </r>
  <r>
    <n v="634"/>
    <x v="292"/>
    <x v="3"/>
    <x v="241"/>
    <d v="2014-09-27T00:00:00"/>
    <s v="Second Class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n v="17.880000000000003"/>
    <n v="3"/>
    <n v="0.2"/>
    <x v="612"/>
  </r>
  <r>
    <n v="635"/>
    <x v="292"/>
    <x v="3"/>
    <x v="241"/>
    <d v="2014-09-27T00:00:00"/>
    <s v="Second Class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n v="235.94400000000002"/>
    <n v="3"/>
    <n v="0.2"/>
    <x v="613"/>
  </r>
  <r>
    <n v="636"/>
    <x v="293"/>
    <x v="1"/>
    <x v="242"/>
    <d v="2012-10-09T00:00:00"/>
    <s v="Second Class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n v="392.93999999999994"/>
    <n v="3"/>
    <n v="0"/>
    <x v="614"/>
  </r>
  <r>
    <n v="637"/>
    <x v="294"/>
    <x v="0"/>
    <x v="243"/>
    <d v="2013-08-22T00:00:00"/>
    <s v="Standard Class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n v="18.882000000000005"/>
    <n v="3"/>
    <n v="0.7"/>
    <x v="615"/>
  </r>
  <r>
    <n v="638"/>
    <x v="294"/>
    <x v="0"/>
    <x v="243"/>
    <d v="2013-08-22T00:00:00"/>
    <s v="Standard Class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x v="616"/>
  </r>
  <r>
    <n v="639"/>
    <x v="295"/>
    <x v="0"/>
    <x v="244"/>
    <d v="2013-05-26T00:00:00"/>
    <s v="Standard Class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x v="617"/>
  </r>
  <r>
    <n v="640"/>
    <x v="295"/>
    <x v="0"/>
    <x v="244"/>
    <d v="2013-05-26T00:00:00"/>
    <s v="Standard Class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n v="15.424000000000001"/>
    <n v="4"/>
    <n v="0.2"/>
    <x v="618"/>
  </r>
  <r>
    <n v="641"/>
    <x v="296"/>
    <x v="0"/>
    <x v="122"/>
    <d v="2013-12-23T00:00:00"/>
    <s v="Standard Class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x v="619"/>
  </r>
  <r>
    <n v="642"/>
    <x v="297"/>
    <x v="3"/>
    <x v="245"/>
    <d v="2014-08-04T00:00:00"/>
    <s v="Second Class"/>
    <s v="JL-15835"/>
    <s v="John Lee"/>
    <x v="0"/>
    <s v="United States"/>
    <s v="Mission Viejo"/>
    <x v="1"/>
    <n v="92691"/>
    <x v="1"/>
    <s v="OFF-ST-10000585"/>
    <x v="1"/>
    <x v="4"/>
    <s v="Economy Rollaway Files"/>
    <n v="330.4"/>
    <n v="2"/>
    <n v="0"/>
    <x v="620"/>
  </r>
  <r>
    <n v="643"/>
    <x v="297"/>
    <x v="3"/>
    <x v="245"/>
    <d v="2014-08-04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x v="621"/>
  </r>
  <r>
    <n v="644"/>
    <x v="298"/>
    <x v="3"/>
    <x v="193"/>
    <d v="2014-06-16T00:00:00"/>
    <s v="Standard Class"/>
    <s v="SC-20305"/>
    <s v="Sean Christensen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x v="622"/>
  </r>
  <r>
    <n v="645"/>
    <x v="299"/>
    <x v="3"/>
    <x v="246"/>
    <d v="2014-07-26T00:00:00"/>
    <s v="Standard Class"/>
    <s v="TW-21025"/>
    <s v="Tamara Willingham"/>
    <x v="2"/>
    <s v="United States"/>
    <s v="Plainfield"/>
    <x v="30"/>
    <n v="7060"/>
    <x v="3"/>
    <s v="OFF-PA-10001934"/>
    <x v="1"/>
    <x v="10"/>
    <s v="Xerox 1993"/>
    <n v="6.48"/>
    <n v="1"/>
    <n v="0"/>
    <x v="623"/>
  </r>
  <r>
    <n v="646"/>
    <x v="300"/>
    <x v="3"/>
    <x v="247"/>
    <d v="2015-01-06T00:00:00"/>
    <s v="Standard Class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x v="624"/>
  </r>
  <r>
    <n v="647"/>
    <x v="301"/>
    <x v="0"/>
    <x v="178"/>
    <d v="2013-04-09T00:00:00"/>
    <s v="Standard Class"/>
    <s v="BB-10990"/>
    <s v="Barry Blumstein"/>
    <x v="1"/>
    <s v="United States"/>
    <s v="Sierra Vista"/>
    <x v="16"/>
    <n v="85635"/>
    <x v="1"/>
    <s v="OFF-FA-10003112"/>
    <x v="1"/>
    <x v="13"/>
    <s v="Staples"/>
    <n v="31.560000000000002"/>
    <n v="5"/>
    <n v="0.2"/>
    <x v="625"/>
  </r>
  <r>
    <n v="648"/>
    <x v="301"/>
    <x v="0"/>
    <x v="178"/>
    <d v="2013-04-09T00:00:00"/>
    <s v="Standard Class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n v="30.144000000000002"/>
    <n v="2"/>
    <n v="0.2"/>
    <x v="626"/>
  </r>
  <r>
    <n v="649"/>
    <x v="302"/>
    <x v="0"/>
    <x v="25"/>
    <d v="2013-12-17T00:00:00"/>
    <s v="Second Class"/>
    <s v="AR-10825"/>
    <s v="Anthony Rawles"/>
    <x v="1"/>
    <s v="United States"/>
    <s v="Vancouver"/>
    <x v="4"/>
    <n v="98661"/>
    <x v="1"/>
    <s v="FUR-FU-10001935"/>
    <x v="0"/>
    <x v="5"/>
    <s v="3M Hangers With Command Adhesive"/>
    <n v="14.8"/>
    <n v="4"/>
    <n v="0"/>
    <x v="627"/>
  </r>
  <r>
    <n v="650"/>
    <x v="302"/>
    <x v="0"/>
    <x v="25"/>
    <d v="2013-12-17T00:00:00"/>
    <s v="Second Class"/>
    <s v="AR-10825"/>
    <s v="Anthony Rawles"/>
    <x v="1"/>
    <s v="United States"/>
    <s v="Vancouver"/>
    <x v="4"/>
    <n v="98661"/>
    <x v="1"/>
    <s v="TEC-PH-10003273"/>
    <x v="2"/>
    <x v="7"/>
    <s v="AT&amp;T TR1909W"/>
    <n v="302.37599999999998"/>
    <n v="3"/>
    <n v="0.2"/>
    <x v="216"/>
  </r>
  <r>
    <n v="651"/>
    <x v="302"/>
    <x v="0"/>
    <x v="25"/>
    <d v="2013-12-17T00:00:00"/>
    <s v="Second Class"/>
    <s v="AR-10825"/>
    <s v="Anthony Rawles"/>
    <x v="1"/>
    <s v="United States"/>
    <s v="Vancouver"/>
    <x v="4"/>
    <n v="98661"/>
    <x v="1"/>
    <s v="TEC-AC-10001142"/>
    <x v="2"/>
    <x v="11"/>
    <s v="First Data FD10 PIN Pad"/>
    <n v="316"/>
    <n v="4"/>
    <n v="0"/>
    <x v="628"/>
  </r>
  <r>
    <n v="652"/>
    <x v="303"/>
    <x v="0"/>
    <x v="248"/>
    <d v="2013-10-30T00:00:00"/>
    <s v="Standard Class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x v="629"/>
  </r>
  <r>
    <n v="653"/>
    <x v="304"/>
    <x v="3"/>
    <x v="249"/>
    <d v="2014-06-24T00:00:00"/>
    <s v="Standard Class"/>
    <s v="AR-10405"/>
    <s v="Allen Rosenblatt"/>
    <x v="1"/>
    <s v="United States"/>
    <s v="New York City"/>
    <x v="15"/>
    <n v="10035"/>
    <x v="3"/>
    <s v="OFF-PA-10003892"/>
    <x v="1"/>
    <x v="10"/>
    <s v="Xerox 1943"/>
    <n v="97.82"/>
    <n v="2"/>
    <n v="0"/>
    <x v="630"/>
  </r>
  <r>
    <n v="654"/>
    <x v="304"/>
    <x v="3"/>
    <x v="249"/>
    <d v="2014-06-24T00:00:00"/>
    <s v="Standard Class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x v="631"/>
  </r>
  <r>
    <n v="655"/>
    <x v="305"/>
    <x v="0"/>
    <x v="250"/>
    <d v="2013-08-29T00:00:00"/>
    <s v="Standard Class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x v="632"/>
  </r>
  <r>
    <n v="656"/>
    <x v="305"/>
    <x v="0"/>
    <x v="250"/>
    <d v="2013-08-29T00:00:00"/>
    <s v="Standard Class"/>
    <s v="CR-12730"/>
    <s v="Craig Reiter"/>
    <x v="0"/>
    <s v="United States"/>
    <s v="Columbus"/>
    <x v="24"/>
    <n v="43229"/>
    <x v="3"/>
    <s v="OFF-BI-10002827"/>
    <x v="1"/>
    <x v="8"/>
    <s v="Avery Durable Poly Binders"/>
    <n v="3.3180000000000005"/>
    <n v="2"/>
    <n v="0.7"/>
    <x v="633"/>
  </r>
  <r>
    <n v="657"/>
    <x v="305"/>
    <x v="0"/>
    <x v="250"/>
    <d v="2013-08-29T00:00:00"/>
    <s v="Standard Class"/>
    <s v="CR-12730"/>
    <s v="Craig Reiter"/>
    <x v="0"/>
    <s v="United States"/>
    <s v="Columbus"/>
    <x v="24"/>
    <n v="43229"/>
    <x v="3"/>
    <s v="OFF-EN-10002230"/>
    <x v="1"/>
    <x v="12"/>
    <s v="Airmail Envelopes"/>
    <n v="134.28800000000001"/>
    <n v="2"/>
    <n v="0.2"/>
    <x v="634"/>
  </r>
  <r>
    <n v="658"/>
    <x v="306"/>
    <x v="0"/>
    <x v="251"/>
    <d v="2013-09-20T00:00:00"/>
    <s v="Same Day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x v="635"/>
  </r>
  <r>
    <n v="659"/>
    <x v="306"/>
    <x v="0"/>
    <x v="251"/>
    <d v="2013-09-20T00:00:00"/>
    <s v="Same Day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n v="2.3079999999999994"/>
    <n v="2"/>
    <n v="0.8"/>
    <x v="636"/>
  </r>
  <r>
    <n v="660"/>
    <x v="307"/>
    <x v="1"/>
    <x v="252"/>
    <d v="2012-08-28T00:00:00"/>
    <s v="Standard Class"/>
    <s v="CB-12025"/>
    <s v="Cassandra Brandow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x v="637"/>
  </r>
  <r>
    <n v="661"/>
    <x v="307"/>
    <x v="1"/>
    <x v="252"/>
    <d v="2012-08-28T00:00:00"/>
    <s v="Standard Class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x v="638"/>
  </r>
  <r>
    <n v="662"/>
    <x v="307"/>
    <x v="1"/>
    <x v="252"/>
    <d v="2012-08-28T00:00:00"/>
    <s v="Standard Class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n v="918.78499999999985"/>
    <n v="5"/>
    <n v="0.3"/>
    <x v="639"/>
  </r>
  <r>
    <n v="663"/>
    <x v="307"/>
    <x v="1"/>
    <x v="252"/>
    <d v="2012-08-28T00:00:00"/>
    <s v="Standard Class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n v="2.7239999999999993"/>
    <n v="3"/>
    <n v="0.8"/>
    <x v="640"/>
  </r>
  <r>
    <n v="664"/>
    <x v="308"/>
    <x v="0"/>
    <x v="253"/>
    <d v="2013-03-31T00:00:00"/>
    <s v="Standard Class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x v="641"/>
  </r>
  <r>
    <n v="665"/>
    <x v="309"/>
    <x v="0"/>
    <x v="254"/>
    <d v="2013-11-05T00:00:00"/>
    <s v="Same Day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x v="642"/>
  </r>
  <r>
    <n v="666"/>
    <x v="310"/>
    <x v="3"/>
    <x v="110"/>
    <d v="2014-06-11T00:00:00"/>
    <s v="Second Class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x v="643"/>
  </r>
  <r>
    <n v="667"/>
    <x v="310"/>
    <x v="3"/>
    <x v="110"/>
    <d v="2014-06-11T00:00:00"/>
    <s v="Second Class"/>
    <s v="TH-21235"/>
    <s v="Tiffany House"/>
    <x v="1"/>
    <s v="United States"/>
    <s v="Dallas"/>
    <x v="5"/>
    <n v="75081"/>
    <x v="2"/>
    <s v="OFF-PA-10000474"/>
    <x v="1"/>
    <x v="10"/>
    <s v="Staples"/>
    <n v="85.055999999999997"/>
    <n v="3"/>
    <n v="0.2"/>
    <x v="644"/>
  </r>
  <r>
    <n v="668"/>
    <x v="310"/>
    <x v="3"/>
    <x v="110"/>
    <d v="2014-06-11T00:00:00"/>
    <s v="Second Class"/>
    <s v="TH-21235"/>
    <s v="Tiffany House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x v="645"/>
  </r>
  <r>
    <n v="669"/>
    <x v="311"/>
    <x v="2"/>
    <x v="163"/>
    <d v="2011-12-26T00:00:00"/>
    <s v="First Class"/>
    <s v="RP-19390"/>
    <s v="Resi Pölking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x v="646"/>
  </r>
  <r>
    <n v="670"/>
    <x v="312"/>
    <x v="3"/>
    <x v="255"/>
    <d v="2014-06-14T00:00:00"/>
    <s v="Standard Class"/>
    <s v="MO-17800"/>
    <s v="Meg O'Connel"/>
    <x v="2"/>
    <s v="United States"/>
    <s v="Chicago"/>
    <x v="10"/>
    <n v="60653"/>
    <x v="2"/>
    <s v="FUR-FU-10002759"/>
    <x v="0"/>
    <x v="5"/>
    <s v="12-1/2 Diameter Round Wall Clock"/>
    <n v="23.976000000000003"/>
    <n v="3"/>
    <n v="0.6"/>
    <x v="647"/>
  </r>
  <r>
    <n v="671"/>
    <x v="312"/>
    <x v="3"/>
    <x v="255"/>
    <d v="2014-06-14T00:00:00"/>
    <s v="Standard Class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x v="648"/>
  </r>
  <r>
    <n v="672"/>
    <x v="312"/>
    <x v="3"/>
    <x v="255"/>
    <d v="2014-06-14T00:00:00"/>
    <s v="Standard Class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x v="649"/>
  </r>
  <r>
    <n v="673"/>
    <x v="313"/>
    <x v="3"/>
    <x v="140"/>
    <d v="2014-06-23T00:00:00"/>
    <s v="Standard Class"/>
    <s v="TD-20995"/>
    <s v="Tamara Dahlen"/>
    <x v="0"/>
    <s v="United States"/>
    <s v="Quincy"/>
    <x v="10"/>
    <n v="62301"/>
    <x v="2"/>
    <s v="OFF-AR-10001954"/>
    <x v="1"/>
    <x v="6"/>
    <s v="Newell 331"/>
    <n v="19.559999999999999"/>
    <n v="5"/>
    <n v="0.2"/>
    <x v="650"/>
  </r>
  <r>
    <n v="674"/>
    <x v="314"/>
    <x v="3"/>
    <x v="256"/>
    <d v="2014-12-09T00:00:00"/>
    <s v="First Class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x v="651"/>
  </r>
  <r>
    <n v="675"/>
    <x v="314"/>
    <x v="3"/>
    <x v="256"/>
    <d v="2014-12-09T00:00:00"/>
    <s v="First Class"/>
    <s v="RB-19570"/>
    <s v="Rob Beeghly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x v="652"/>
  </r>
  <r>
    <n v="676"/>
    <x v="314"/>
    <x v="3"/>
    <x v="256"/>
    <d v="2014-12-09T00:00:00"/>
    <s v="First Class"/>
    <s v="RB-19570"/>
    <s v="Rob Beeghly"/>
    <x v="0"/>
    <s v="United States"/>
    <s v="Columbus"/>
    <x v="14"/>
    <n v="47201"/>
    <x v="2"/>
    <s v="TEC-AC-10003832"/>
    <x v="2"/>
    <x v="11"/>
    <s v="Imation 16GB Mini TravelDrive USB 2.0 Flash Drive"/>
    <n v="99.390000000000015"/>
    <n v="3"/>
    <n v="0"/>
    <x v="653"/>
  </r>
  <r>
    <n v="677"/>
    <x v="315"/>
    <x v="3"/>
    <x v="257"/>
    <d v="2014-03-24T00:00:00"/>
    <s v="Standard Class"/>
    <s v="CD-11980"/>
    <s v="Carol Darley"/>
    <x v="0"/>
    <s v="United States"/>
    <s v="Tyler"/>
    <x v="5"/>
    <n v="75701"/>
    <x v="2"/>
    <s v="OFF-AP-10000804"/>
    <x v="1"/>
    <x v="9"/>
    <s v="Hoover Portapower Portable Vacuum"/>
    <n v="2.6879999999999997"/>
    <n v="3"/>
    <n v="0.8"/>
    <x v="654"/>
  </r>
  <r>
    <n v="678"/>
    <x v="315"/>
    <x v="3"/>
    <x v="257"/>
    <d v="2014-03-24T00:00:00"/>
    <s v="Standard Class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n v="27.816000000000003"/>
    <n v="3"/>
    <n v="0.2"/>
    <x v="655"/>
  </r>
  <r>
    <n v="679"/>
    <x v="315"/>
    <x v="3"/>
    <x v="257"/>
    <d v="2014-03-24T00:00:00"/>
    <s v="Standard Class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x v="656"/>
  </r>
  <r>
    <n v="680"/>
    <x v="315"/>
    <x v="3"/>
    <x v="257"/>
    <d v="2014-03-24T00:00:00"/>
    <s v="Standard Class"/>
    <s v="CD-11980"/>
    <s v="Carol Darley"/>
    <x v="0"/>
    <s v="United States"/>
    <s v="Tyler"/>
    <x v="5"/>
    <n v="75701"/>
    <x v="2"/>
    <s v="OFF-BI-10004632"/>
    <x v="1"/>
    <x v="8"/>
    <s v="Ibico Hi-Tech Manual Binding System"/>
    <n v="182.99399999999997"/>
    <n v="3"/>
    <n v="0.8"/>
    <x v="657"/>
  </r>
  <r>
    <n v="681"/>
    <x v="316"/>
    <x v="0"/>
    <x v="258"/>
    <d v="2013-11-25T00:00:00"/>
    <s v="Standard Class"/>
    <s v="DJ-13630"/>
    <s v="Doug Jacobs"/>
    <x v="0"/>
    <s v="United States"/>
    <s v="New York City"/>
    <x v="15"/>
    <n v="10024"/>
    <x v="3"/>
    <s v="OFF-BI-10003305"/>
    <x v="1"/>
    <x v="8"/>
    <s v="Avery Hanging File Binders"/>
    <n v="14.352000000000002"/>
    <n v="3"/>
    <n v="0.2"/>
    <x v="658"/>
  </r>
  <r>
    <n v="682"/>
    <x v="316"/>
    <x v="0"/>
    <x v="258"/>
    <d v="2013-11-25T00:00:00"/>
    <s v="Standard Class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x v="659"/>
  </r>
  <r>
    <n v="683"/>
    <x v="316"/>
    <x v="0"/>
    <x v="258"/>
    <d v="2013-11-25T00:00:00"/>
    <s v="Standard Class"/>
    <s v="DJ-13630"/>
    <s v="Doug Jacobs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x v="660"/>
  </r>
  <r>
    <n v="684"/>
    <x v="317"/>
    <x v="3"/>
    <x v="259"/>
    <d v="2014-11-05T00:00:00"/>
    <s v="Same Day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x v="661"/>
  </r>
  <r>
    <n v="685"/>
    <x v="317"/>
    <x v="3"/>
    <x v="259"/>
    <d v="2014-11-05T00:00:00"/>
    <s v="Same Day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n v="167.44000000000003"/>
    <n v="2"/>
    <n v="0.2"/>
    <x v="662"/>
  </r>
  <r>
    <n v="686"/>
    <x v="318"/>
    <x v="2"/>
    <x v="260"/>
    <d v="2011-07-08T00:00:00"/>
    <s v="First Class"/>
    <s v="MC-17845"/>
    <s v="Michael Chen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x v="663"/>
  </r>
  <r>
    <n v="687"/>
    <x v="318"/>
    <x v="2"/>
    <x v="260"/>
    <d v="2011-07-08T00:00:00"/>
    <s v="First Class"/>
    <s v="MC-17845"/>
    <s v="Michael Chen"/>
    <x v="0"/>
    <s v="United States"/>
    <s v="Jackson"/>
    <x v="35"/>
    <n v="39212"/>
    <x v="0"/>
    <s v="OFF-LA-10001934"/>
    <x v="1"/>
    <x v="2"/>
    <s v="Avery 516"/>
    <n v="14.62"/>
    <n v="2"/>
    <n v="0"/>
    <x v="2"/>
  </r>
  <r>
    <n v="688"/>
    <x v="318"/>
    <x v="2"/>
    <x v="260"/>
    <d v="2011-07-08T00:00:00"/>
    <s v="First Class"/>
    <s v="MC-17845"/>
    <s v="Michael Chen"/>
    <x v="0"/>
    <s v="United States"/>
    <s v="Jackson"/>
    <x v="35"/>
    <n v="39212"/>
    <x v="0"/>
    <s v="OFF-PA-10000304"/>
    <x v="1"/>
    <x v="10"/>
    <s v="Xerox 1995"/>
    <n v="19.440000000000001"/>
    <n v="3"/>
    <n v="0"/>
    <x v="551"/>
  </r>
  <r>
    <n v="689"/>
    <x v="319"/>
    <x v="3"/>
    <x v="53"/>
    <d v="2014-12-30T00:00:00"/>
    <s v="Standard Class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x v="664"/>
  </r>
  <r>
    <n v="690"/>
    <x v="320"/>
    <x v="2"/>
    <x v="261"/>
    <d v="2011-06-23T00:00:00"/>
    <s v="Second Class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x v="665"/>
  </r>
  <r>
    <n v="691"/>
    <x v="320"/>
    <x v="2"/>
    <x v="261"/>
    <d v="2011-06-23T00:00:00"/>
    <s v="Second Class"/>
    <s v="NP-18325"/>
    <s v="Naresj Patel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x v="666"/>
  </r>
  <r>
    <n v="692"/>
    <x v="320"/>
    <x v="2"/>
    <x v="261"/>
    <d v="2011-06-23T00:00:00"/>
    <s v="Second Class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n v="36.839999999999996"/>
    <n v="3"/>
    <n v="0"/>
    <x v="667"/>
  </r>
  <r>
    <n v="693"/>
    <x v="321"/>
    <x v="1"/>
    <x v="262"/>
    <d v="2012-04-02T00:00:00"/>
    <s v="Standard Class"/>
    <s v="AB-10165"/>
    <s v="Alan Barnes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x v="668"/>
  </r>
  <r>
    <n v="694"/>
    <x v="321"/>
    <x v="1"/>
    <x v="262"/>
    <d v="2012-04-02T00:00:00"/>
    <s v="Standard Class"/>
    <s v="AB-10165"/>
    <s v="Alan Barnes"/>
    <x v="0"/>
    <s v="United States"/>
    <s v="Los Angeles"/>
    <x v="1"/>
    <n v="90036"/>
    <x v="1"/>
    <s v="OFF-PA-10000743"/>
    <x v="1"/>
    <x v="10"/>
    <s v="Xerox 1977"/>
    <n v="33.4"/>
    <n v="5"/>
    <n v="0"/>
    <x v="669"/>
  </r>
  <r>
    <n v="695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n v="198.27200000000002"/>
    <n v="8"/>
    <n v="0.2"/>
    <x v="670"/>
  </r>
  <r>
    <n v="696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LA-10002312"/>
    <x v="1"/>
    <x v="2"/>
    <s v="Avery 490"/>
    <n v="47.360000000000007"/>
    <n v="4"/>
    <n v="0.2"/>
    <x v="671"/>
  </r>
  <r>
    <n v="697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n v="200.98400000000004"/>
    <n v="7"/>
    <n v="0.2"/>
    <x v="83"/>
  </r>
  <r>
    <n v="698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6000000000012"/>
    <n v="4"/>
    <n v="0.2"/>
    <x v="672"/>
  </r>
  <r>
    <n v="699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x v="673"/>
  </r>
  <r>
    <n v="700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BI-10001575"/>
    <x v="1"/>
    <x v="8"/>
    <s v="GBC Linen Binding Covers"/>
    <n v="18.588000000000005"/>
    <n v="2"/>
    <n v="0.7"/>
    <x v="674"/>
  </r>
  <r>
    <n v="701"/>
    <x v="322"/>
    <x v="1"/>
    <x v="263"/>
    <d v="2012-05-17T00:00:00"/>
    <s v="First Class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n v="4.8960000000000008"/>
    <n v="3"/>
    <n v="0.7"/>
    <x v="328"/>
  </r>
  <r>
    <n v="702"/>
    <x v="323"/>
    <x v="3"/>
    <x v="264"/>
    <d v="2014-09-09T00:00:00"/>
    <s v="Standard Class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n v="15.072000000000003"/>
    <n v="3"/>
    <n v="0.2"/>
    <x v="675"/>
  </r>
  <r>
    <n v="703"/>
    <x v="324"/>
    <x v="0"/>
    <x v="254"/>
    <d v="2013-11-09T00:00:00"/>
    <s v="Second Class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x v="676"/>
  </r>
  <r>
    <n v="704"/>
    <x v="325"/>
    <x v="1"/>
    <x v="265"/>
    <d v="2012-04-14T00:00:00"/>
    <s v="Standard Class"/>
    <s v="JK-15370"/>
    <s v="Jay Kimmel"/>
    <x v="0"/>
    <s v="United States"/>
    <s v="Long Beach"/>
    <x v="1"/>
    <n v="90805"/>
    <x v="1"/>
    <s v="FUR-TA-10002774"/>
    <x v="0"/>
    <x v="3"/>
    <s v="Laminate Occasional Tables"/>
    <n v="369.91200000000003"/>
    <n v="3"/>
    <n v="0.2"/>
    <x v="677"/>
  </r>
  <r>
    <n v="705"/>
    <x v="326"/>
    <x v="2"/>
    <x v="171"/>
    <d v="2011-09-17T00:00:00"/>
    <s v="Standard Class"/>
    <s v="BN-11470"/>
    <s v="Brad Norvell"/>
    <x v="1"/>
    <s v="United States"/>
    <s v="Cary"/>
    <x v="3"/>
    <n v="27511"/>
    <x v="0"/>
    <s v="OFF-PA-10001800"/>
    <x v="1"/>
    <x v="10"/>
    <s v="Xerox 220"/>
    <n v="10.368000000000002"/>
    <n v="2"/>
    <n v="0.2"/>
    <x v="572"/>
  </r>
  <r>
    <n v="706"/>
    <x v="326"/>
    <x v="2"/>
    <x v="171"/>
    <d v="2011-09-17T00:00:00"/>
    <s v="Standard Class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x v="678"/>
  </r>
  <r>
    <n v="707"/>
    <x v="326"/>
    <x v="2"/>
    <x v="171"/>
    <d v="2011-09-17T00:00:00"/>
    <s v="Standard Class"/>
    <s v="BN-11470"/>
    <s v="Brad Norvell"/>
    <x v="1"/>
    <s v="United States"/>
    <s v="Cary"/>
    <x v="3"/>
    <n v="27511"/>
    <x v="0"/>
    <s v="TEC-AC-10002399"/>
    <x v="2"/>
    <x v="11"/>
    <s v="SanDisk Cruzer 32 GB USB Flash Drive"/>
    <n v="15.216000000000001"/>
    <n v="1"/>
    <n v="0.2"/>
    <x v="679"/>
  </r>
  <r>
    <n v="708"/>
    <x v="327"/>
    <x v="2"/>
    <x v="266"/>
    <d v="2011-12-04T00:00:00"/>
    <s v="First Class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x v="680"/>
  </r>
  <r>
    <n v="709"/>
    <x v="327"/>
    <x v="2"/>
    <x v="266"/>
    <d v="2011-12-04T00:00:00"/>
    <s v="First Class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x v="681"/>
  </r>
  <r>
    <n v="710"/>
    <x v="327"/>
    <x v="2"/>
    <x v="266"/>
    <d v="2011-12-04T00:00:00"/>
    <s v="First Class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x v="682"/>
  </r>
  <r>
    <n v="711"/>
    <x v="328"/>
    <x v="2"/>
    <x v="267"/>
    <d v="2011-04-07T00:00:00"/>
    <s v="First Class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x v="458"/>
  </r>
  <r>
    <n v="712"/>
    <x v="329"/>
    <x v="3"/>
    <x v="213"/>
    <d v="2014-09-08T00:00:00"/>
    <s v="Standard Class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x v="683"/>
  </r>
  <r>
    <n v="713"/>
    <x v="330"/>
    <x v="3"/>
    <x v="240"/>
    <d v="2014-05-25T00:00:00"/>
    <s v="Standard Class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n v="281.34000000000003"/>
    <n v="6"/>
    <n v="0"/>
    <x v="684"/>
  </r>
  <r>
    <n v="714"/>
    <x v="330"/>
    <x v="3"/>
    <x v="240"/>
    <d v="2014-05-25T00:00:00"/>
    <s v="Standard Class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x v="685"/>
  </r>
  <r>
    <n v="715"/>
    <x v="330"/>
    <x v="3"/>
    <x v="240"/>
    <d v="2014-05-25T00:00:00"/>
    <s v="Standard Class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n v="299.96999999999997"/>
    <n v="3"/>
    <n v="0"/>
    <x v="686"/>
  </r>
  <r>
    <n v="716"/>
    <x v="331"/>
    <x v="2"/>
    <x v="268"/>
    <d v="2011-07-06T00:00:00"/>
    <s v="Second Class"/>
    <s v="Dl-13600"/>
    <s v="Dorris liebe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x v="687"/>
  </r>
  <r>
    <n v="717"/>
    <x v="332"/>
    <x v="2"/>
    <x v="269"/>
    <d v="2011-01-15T00:00:00"/>
    <s v="First Class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x v="596"/>
  </r>
  <r>
    <n v="718"/>
    <x v="333"/>
    <x v="3"/>
    <x v="241"/>
    <d v="2014-09-30T00:00:00"/>
    <s v="Standard Class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n v="103.05599999999998"/>
    <n v="3"/>
    <n v="0.2"/>
    <x v="688"/>
  </r>
  <r>
    <n v="719"/>
    <x v="334"/>
    <x v="2"/>
    <x v="270"/>
    <d v="2011-06-07T00:00:00"/>
    <s v="Standard Class"/>
    <s v="CK-12325"/>
    <s v="Christine Kargatis"/>
    <x v="2"/>
    <s v="United States"/>
    <s v="Orem"/>
    <x v="7"/>
    <n v="84057"/>
    <x v="1"/>
    <s v="OFF-BI-10001658"/>
    <x v="1"/>
    <x v="8"/>
    <s v="GBC Standard Therm-A-Bind Covers"/>
    <n v="59.808000000000007"/>
    <n v="3"/>
    <n v="0.2"/>
    <x v="689"/>
  </r>
  <r>
    <n v="720"/>
    <x v="334"/>
    <x v="2"/>
    <x v="270"/>
    <d v="2011-06-07T00:00:00"/>
    <s v="Standard Class"/>
    <s v="CK-12325"/>
    <s v="Christine Kargatis"/>
    <x v="2"/>
    <s v="United States"/>
    <s v="Orem"/>
    <x v="7"/>
    <n v="84057"/>
    <x v="1"/>
    <s v="FUR-FU-10000246"/>
    <x v="0"/>
    <x v="5"/>
    <s v="Aluminum Document Frame"/>
    <n v="73.320000000000007"/>
    <n v="6"/>
    <n v="0"/>
    <x v="690"/>
  </r>
  <r>
    <n v="721"/>
    <x v="335"/>
    <x v="0"/>
    <x v="271"/>
    <d v="2013-02-18T00:00:00"/>
    <s v="Standard Class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x v="691"/>
  </r>
  <r>
    <n v="722"/>
    <x v="336"/>
    <x v="0"/>
    <x v="272"/>
    <d v="2013-12-20T00:00:00"/>
    <s v="Standard Class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x v="692"/>
  </r>
  <r>
    <n v="723"/>
    <x v="336"/>
    <x v="0"/>
    <x v="272"/>
    <d v="2013-12-20T00:00:00"/>
    <s v="Standard Class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x v="693"/>
  </r>
  <r>
    <n v="724"/>
    <x v="337"/>
    <x v="2"/>
    <x v="273"/>
    <d v="2011-10-13T00:00:00"/>
    <s v="Standard Class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x v="694"/>
  </r>
  <r>
    <n v="725"/>
    <x v="338"/>
    <x v="0"/>
    <x v="274"/>
    <d v="2013-07-13T00:00:00"/>
    <s v="Standard Class"/>
    <s v="SC-20695"/>
    <s v="Steve Chapman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x v="695"/>
  </r>
  <r>
    <n v="726"/>
    <x v="339"/>
    <x v="3"/>
    <x v="118"/>
    <d v="2014-09-21T00:00:00"/>
    <s v="Standard Class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x v="696"/>
  </r>
  <r>
    <n v="727"/>
    <x v="339"/>
    <x v="3"/>
    <x v="118"/>
    <d v="2014-09-21T00:00:00"/>
    <s v="Standard Class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x v="697"/>
  </r>
  <r>
    <n v="728"/>
    <x v="340"/>
    <x v="0"/>
    <x v="275"/>
    <d v="2013-12-07T00:00:00"/>
    <s v="First Class"/>
    <s v="EG-13900"/>
    <s v="Emily Grady"/>
    <x v="0"/>
    <s v="United States"/>
    <s v="Oceanside"/>
    <x v="15"/>
    <n v="11572"/>
    <x v="3"/>
    <s v="OFF-PA-10001954"/>
    <x v="1"/>
    <x v="10"/>
    <s v="Xerox 1964"/>
    <n v="182.72"/>
    <n v="8"/>
    <n v="0"/>
    <x v="698"/>
  </r>
  <r>
    <n v="729"/>
    <x v="340"/>
    <x v="0"/>
    <x v="275"/>
    <d v="2013-12-07T00:00:00"/>
    <s v="First Class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x v="699"/>
  </r>
  <r>
    <n v="730"/>
    <x v="340"/>
    <x v="0"/>
    <x v="275"/>
    <d v="2013-12-07T00:00:00"/>
    <s v="First Class"/>
    <s v="EG-13900"/>
    <s v="Emily Grady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x v="700"/>
  </r>
  <r>
    <n v="731"/>
    <x v="340"/>
    <x v="0"/>
    <x v="275"/>
    <d v="2013-12-07T00:00:00"/>
    <s v="First Class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x v="701"/>
  </r>
  <r>
    <n v="732"/>
    <x v="340"/>
    <x v="0"/>
    <x v="275"/>
    <d v="2013-12-07T00:00:00"/>
    <s v="First Class"/>
    <s v="EG-13900"/>
    <s v="Emily Grady"/>
    <x v="0"/>
    <s v="United States"/>
    <s v="Oceanside"/>
    <x v="15"/>
    <n v="11572"/>
    <x v="3"/>
    <s v="OFF-LA-10001317"/>
    <x v="1"/>
    <x v="2"/>
    <s v="Avery 520"/>
    <n v="6.3"/>
    <n v="2"/>
    <n v="0"/>
    <x v="702"/>
  </r>
  <r>
    <n v="733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x v="703"/>
  </r>
  <r>
    <n v="734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TEC-AC-10003610"/>
    <x v="2"/>
    <x v="11"/>
    <s v="Logitech Illuminated - Keyboard"/>
    <n v="179.97"/>
    <n v="3"/>
    <n v="0"/>
    <x v="704"/>
  </r>
  <r>
    <n v="735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x v="705"/>
  </r>
  <r>
    <n v="736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n v="27.936000000000003"/>
    <n v="4"/>
    <n v="0.2"/>
    <x v="706"/>
  </r>
  <r>
    <n v="737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x v="707"/>
  </r>
  <r>
    <n v="738"/>
    <x v="341"/>
    <x v="3"/>
    <x v="276"/>
    <d v="2014-01-26T00:00:00"/>
    <s v="Standard Class"/>
    <s v="DS-13030"/>
    <s v="Darrin Sayre"/>
    <x v="2"/>
    <s v="United States"/>
    <s v="Seattle"/>
    <x v="4"/>
    <n v="98115"/>
    <x v="1"/>
    <s v="OFF-BI-10000138"/>
    <x v="1"/>
    <x v="8"/>
    <s v="Acco Translucent Poly Ring Binders"/>
    <n v="18.72"/>
    <n v="5"/>
    <n v="0.2"/>
    <x v="708"/>
  </r>
  <r>
    <n v="739"/>
    <x v="342"/>
    <x v="2"/>
    <x v="78"/>
    <d v="2011-09-12T00:00:00"/>
    <s v="Standard Class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x v="709"/>
  </r>
  <r>
    <n v="740"/>
    <x v="343"/>
    <x v="2"/>
    <x v="277"/>
    <d v="2011-01-09T00:00:00"/>
    <s v="Standard Class"/>
    <s v="PO-19195"/>
    <s v="Phillina Ober"/>
    <x v="2"/>
    <s v="United States"/>
    <s v="Naperville"/>
    <x v="10"/>
    <n v="60540"/>
    <x v="2"/>
    <s v="OFF-LA-10003223"/>
    <x v="1"/>
    <x v="2"/>
    <s v="Avery 508"/>
    <n v="11.784000000000001"/>
    <n v="3"/>
    <n v="0.2"/>
    <x v="710"/>
  </r>
  <r>
    <n v="741"/>
    <x v="343"/>
    <x v="2"/>
    <x v="277"/>
    <d v="2011-01-09T00:00:00"/>
    <s v="Standard Class"/>
    <s v="PO-19195"/>
    <s v="Phillina Ober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x v="711"/>
  </r>
  <r>
    <n v="742"/>
    <x v="343"/>
    <x v="2"/>
    <x v="277"/>
    <d v="2011-01-09T00:00:00"/>
    <s v="Standard Class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n v="3.5399999999999991"/>
    <n v="2"/>
    <n v="0.8"/>
    <x v="712"/>
  </r>
  <r>
    <n v="743"/>
    <x v="344"/>
    <x v="0"/>
    <x v="278"/>
    <d v="2013-09-02T00:00:00"/>
    <s v="Standard Class"/>
    <s v="SS-20875"/>
    <s v="Sung Shariari"/>
    <x v="0"/>
    <s v="United States"/>
    <s v="Dallas"/>
    <x v="5"/>
    <n v="75220"/>
    <x v="2"/>
    <s v="OFF-SU-10004498"/>
    <x v="1"/>
    <x v="14"/>
    <s v="Martin-Yale Premier Letter Opener"/>
    <n v="51.52000000000001"/>
    <n v="5"/>
    <n v="0.2"/>
    <x v="713"/>
  </r>
  <r>
    <n v="744"/>
    <x v="344"/>
    <x v="0"/>
    <x v="278"/>
    <d v="2013-09-02T00:00:00"/>
    <s v="Standard Class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n v="3.5280000000000005"/>
    <n v="1"/>
    <n v="0.2"/>
    <x v="714"/>
  </r>
  <r>
    <n v="745"/>
    <x v="344"/>
    <x v="0"/>
    <x v="278"/>
    <d v="2013-09-02T00:00:00"/>
    <s v="Standard Class"/>
    <s v="SS-20875"/>
    <s v="Sung Shariari"/>
    <x v="0"/>
    <s v="United States"/>
    <s v="Dallas"/>
    <x v="5"/>
    <n v="75220"/>
    <x v="2"/>
    <s v="OFF-PA-10004971"/>
    <x v="1"/>
    <x v="10"/>
    <s v="Xerox 196"/>
    <n v="4.6240000000000006"/>
    <n v="1"/>
    <n v="0.2"/>
    <x v="715"/>
  </r>
  <r>
    <n v="746"/>
    <x v="344"/>
    <x v="0"/>
    <x v="278"/>
    <d v="2013-09-02T00:00:00"/>
    <s v="Standard Class"/>
    <s v="SS-20875"/>
    <s v="Sung Shariari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x v="716"/>
  </r>
  <r>
    <n v="747"/>
    <x v="345"/>
    <x v="2"/>
    <x v="279"/>
    <d v="2011-05-27T00:00:00"/>
    <s v="Same Day"/>
    <s v="MH-17785"/>
    <s v="Maya Herman"/>
    <x v="1"/>
    <s v="United States"/>
    <s v="San Diego"/>
    <x v="1"/>
    <n v="92105"/>
    <x v="1"/>
    <s v="FUR-TA-10002607"/>
    <x v="0"/>
    <x v="3"/>
    <s v="KI Conference Tables"/>
    <n v="567.12"/>
    <n v="10"/>
    <n v="0.2"/>
    <x v="717"/>
  </r>
  <r>
    <n v="748"/>
    <x v="345"/>
    <x v="2"/>
    <x v="279"/>
    <d v="2011-05-27T00:00:00"/>
    <s v="Same Day"/>
    <s v="MH-17785"/>
    <s v="Maya Herman"/>
    <x v="1"/>
    <s v="United States"/>
    <s v="San Diego"/>
    <x v="1"/>
    <n v="92105"/>
    <x v="1"/>
    <s v="OFF-ST-10001809"/>
    <x v="1"/>
    <x v="4"/>
    <s v="Fellowes Officeware Wire Shelving"/>
    <n v="359.32"/>
    <n v="4"/>
    <n v="0"/>
    <x v="718"/>
  </r>
  <r>
    <n v="749"/>
    <x v="346"/>
    <x v="0"/>
    <x v="231"/>
    <d v="2013-03-23T00:00:00"/>
    <s v="Second Class"/>
    <s v="PB-19105"/>
    <s v="Peter Bühler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x v="719"/>
  </r>
  <r>
    <n v="750"/>
    <x v="347"/>
    <x v="3"/>
    <x v="280"/>
    <d v="2014-10-07T00:00:00"/>
    <s v="Standard Class"/>
    <s v="RF-19735"/>
    <s v="Roland Fjeld"/>
    <x v="0"/>
    <s v="United States"/>
    <s v="Trenton"/>
    <x v="12"/>
    <n v="48183"/>
    <x v="2"/>
    <s v="OFF-BI-10003638"/>
    <x v="1"/>
    <x v="8"/>
    <s v="GBC Durable Plastic Covers"/>
    <n v="58.050000000000004"/>
    <n v="3"/>
    <n v="0"/>
    <x v="720"/>
  </r>
  <r>
    <n v="751"/>
    <x v="347"/>
    <x v="3"/>
    <x v="280"/>
    <d v="2014-10-07T00:00:00"/>
    <s v="Standard Class"/>
    <s v="RF-19735"/>
    <s v="Roland Fjeld"/>
    <x v="0"/>
    <s v="United States"/>
    <s v="Trenton"/>
    <x v="12"/>
    <n v="48183"/>
    <x v="2"/>
    <s v="FUR-FU-10003577"/>
    <x v="0"/>
    <x v="5"/>
    <s v="Nu-Dell Leatherette Frames"/>
    <n v="157.74"/>
    <n v="11"/>
    <n v="0"/>
    <x v="721"/>
  </r>
  <r>
    <n v="752"/>
    <x v="347"/>
    <x v="3"/>
    <x v="280"/>
    <d v="2014-10-07T00:00:00"/>
    <s v="Standard Class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n v="56.980000000000004"/>
    <n v="7"/>
    <n v="0"/>
    <x v="722"/>
  </r>
  <r>
    <n v="753"/>
    <x v="347"/>
    <x v="3"/>
    <x v="280"/>
    <d v="2014-10-07T00:00:00"/>
    <s v="Standard Class"/>
    <s v="RF-19735"/>
    <s v="Roland Fjeld"/>
    <x v="0"/>
    <s v="United States"/>
    <s v="Trenton"/>
    <x v="12"/>
    <n v="48183"/>
    <x v="2"/>
    <s v="OFF-BI-10000546"/>
    <x v="1"/>
    <x v="8"/>
    <s v="Avery Durable Binders"/>
    <n v="2.88"/>
    <n v="1"/>
    <n v="0"/>
    <x v="723"/>
  </r>
  <r>
    <n v="754"/>
    <x v="348"/>
    <x v="0"/>
    <x v="281"/>
    <d v="2013-04-10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x v="724"/>
  </r>
  <r>
    <n v="755"/>
    <x v="349"/>
    <x v="1"/>
    <x v="214"/>
    <d v="2012-12-12T00:00:00"/>
    <s v="Standard Class"/>
    <s v="MS-17830"/>
    <s v="Melanie Seite"/>
    <x v="0"/>
    <s v="United States"/>
    <s v="Los Angeles"/>
    <x v="1"/>
    <n v="90036"/>
    <x v="1"/>
    <s v="FUR-FU-10002759"/>
    <x v="0"/>
    <x v="5"/>
    <s v="12-1/2 Diameter Round Wall Clock"/>
    <n v="79.92"/>
    <n v="4"/>
    <n v="0"/>
    <x v="725"/>
  </r>
  <r>
    <n v="756"/>
    <x v="350"/>
    <x v="0"/>
    <x v="31"/>
    <d v="2013-09-23T00:00:00"/>
    <s v="Standard Class"/>
    <s v="NB-18655"/>
    <s v="Nona Balk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x v="726"/>
  </r>
  <r>
    <n v="757"/>
    <x v="351"/>
    <x v="2"/>
    <x v="282"/>
    <d v="2012-01-02T00:00:00"/>
    <s v="Standard Class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x v="727"/>
  </r>
  <r>
    <n v="758"/>
    <x v="351"/>
    <x v="2"/>
    <x v="282"/>
    <d v="2012-01-02T00:00:00"/>
    <s v="Standard Class"/>
    <s v="DC-13285"/>
    <s v="Debra Catini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x v="728"/>
  </r>
  <r>
    <n v="759"/>
    <x v="352"/>
    <x v="3"/>
    <x v="283"/>
    <d v="2014-07-29T00:00:00"/>
    <s v="Standard Class"/>
    <s v="CP-12340"/>
    <s v="Christine Phan"/>
    <x v="1"/>
    <s v="United States"/>
    <s v="New York City"/>
    <x v="15"/>
    <n v="10009"/>
    <x v="3"/>
    <s v="OFF-BI-10000848"/>
    <x v="1"/>
    <x v="8"/>
    <s v="Angle-D Ring Binders"/>
    <n v="13.128"/>
    <n v="3"/>
    <n v="0.2"/>
    <x v="729"/>
  </r>
  <r>
    <n v="760"/>
    <x v="353"/>
    <x v="3"/>
    <x v="65"/>
    <d v="2014-09-23T00:00:00"/>
    <s v="Standard Class"/>
    <s v="BF-11020"/>
    <s v="Barry Franz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x v="730"/>
  </r>
  <r>
    <n v="761"/>
    <x v="354"/>
    <x v="1"/>
    <x v="284"/>
    <d v="2012-09-05T00:00:00"/>
    <s v="Standard Class"/>
    <s v="AR-10510"/>
    <s v="Andrew Roberts"/>
    <x v="0"/>
    <s v="United States"/>
    <s v="Los Angeles"/>
    <x v="1"/>
    <n v="90004"/>
    <x v="1"/>
    <s v="OFF-PA-10003441"/>
    <x v="1"/>
    <x v="10"/>
    <s v="Xerox 226"/>
    <n v="58.320000000000007"/>
    <n v="9"/>
    <n v="0"/>
    <x v="731"/>
  </r>
  <r>
    <n v="762"/>
    <x v="355"/>
    <x v="3"/>
    <x v="132"/>
    <d v="2014-11-08T00:00:00"/>
    <s v="Standard Class"/>
    <s v="JC-16105"/>
    <s v="Julie Creighton"/>
    <x v="1"/>
    <s v="United States"/>
    <s v="Atlanta"/>
    <x v="32"/>
    <n v="30318"/>
    <x v="0"/>
    <s v="OFF-LA-10004484"/>
    <x v="1"/>
    <x v="2"/>
    <s v="Avery 476"/>
    <n v="12.39"/>
    <n v="3"/>
    <n v="0"/>
    <x v="732"/>
  </r>
  <r>
    <n v="763"/>
    <x v="356"/>
    <x v="1"/>
    <x v="285"/>
    <d v="2012-02-13T00:00:00"/>
    <s v="Standard Class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x v="733"/>
  </r>
  <r>
    <n v="764"/>
    <x v="357"/>
    <x v="2"/>
    <x v="286"/>
    <d v="2011-01-16T00:00:00"/>
    <s v="Second Class"/>
    <s v="CS-12250"/>
    <s v="Chris Selesnick"/>
    <x v="1"/>
    <s v="United States"/>
    <s v="Bossier City"/>
    <x v="28"/>
    <n v="71111"/>
    <x v="0"/>
    <s v="OFF-EN-10001990"/>
    <x v="1"/>
    <x v="12"/>
    <s v="Staples"/>
    <n v="11.36"/>
    <n v="2"/>
    <n v="0"/>
    <x v="734"/>
  </r>
  <r>
    <n v="765"/>
    <x v="357"/>
    <x v="2"/>
    <x v="286"/>
    <d v="2011-01-16T00:00:00"/>
    <s v="Second Class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x v="735"/>
  </r>
  <r>
    <n v="766"/>
    <x v="357"/>
    <x v="2"/>
    <x v="286"/>
    <d v="2011-01-16T00:00:00"/>
    <s v="Second Class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x v="736"/>
  </r>
  <r>
    <n v="767"/>
    <x v="357"/>
    <x v="2"/>
    <x v="286"/>
    <d v="2011-01-16T00:00:00"/>
    <s v="Second Class"/>
    <s v="CS-12250"/>
    <s v="Chris Selesnick"/>
    <x v="1"/>
    <s v="United States"/>
    <s v="Bossier City"/>
    <x v="28"/>
    <n v="71111"/>
    <x v="0"/>
    <s v="OFF-BI-10004187"/>
    <x v="1"/>
    <x v="8"/>
    <s v="Staples"/>
    <n v="5.64"/>
    <n v="3"/>
    <n v="0"/>
    <x v="737"/>
  </r>
  <r>
    <n v="768"/>
    <x v="357"/>
    <x v="2"/>
    <x v="286"/>
    <d v="2011-01-16T00:00:00"/>
    <s v="Second Class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x v="738"/>
  </r>
  <r>
    <n v="769"/>
    <x v="358"/>
    <x v="2"/>
    <x v="287"/>
    <d v="2011-05-20T00:00:00"/>
    <s v="Standard Class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n v="310.88000000000005"/>
    <n v="2"/>
    <n v="0.2"/>
    <x v="739"/>
  </r>
  <r>
    <n v="770"/>
    <x v="359"/>
    <x v="0"/>
    <x v="288"/>
    <d v="2013-05-25T00:00:00"/>
    <s v="Standard Class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x v="740"/>
  </r>
  <r>
    <n v="771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n v="18.28"/>
    <n v="2"/>
    <n v="0"/>
    <x v="741"/>
  </r>
  <r>
    <n v="772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TEC-PH-10004614"/>
    <x v="2"/>
    <x v="7"/>
    <s v="AT&amp;T 841000 Phone"/>
    <n v="207"/>
    <n v="3"/>
    <n v="0"/>
    <x v="742"/>
  </r>
  <r>
    <n v="773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OFF-BI-10000301"/>
    <x v="1"/>
    <x v="8"/>
    <s v="GBC Instant Report Kit"/>
    <n v="32.35"/>
    <n v="5"/>
    <n v="0"/>
    <x v="743"/>
  </r>
  <r>
    <n v="774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x v="744"/>
  </r>
  <r>
    <n v="775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x v="745"/>
  </r>
  <r>
    <n v="776"/>
    <x v="360"/>
    <x v="3"/>
    <x v="289"/>
    <d v="2014-02-06T00:00:00"/>
    <s v="Standard Class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n v="34.580000000000005"/>
    <n v="7"/>
    <n v="0"/>
    <x v="746"/>
  </r>
  <r>
    <n v="777"/>
    <x v="361"/>
    <x v="2"/>
    <x v="290"/>
    <d v="2011-07-06T00:00:00"/>
    <s v="Standard Class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x v="747"/>
  </r>
  <r>
    <n v="778"/>
    <x v="362"/>
    <x v="1"/>
    <x v="291"/>
    <d v="2012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x v="748"/>
  </r>
  <r>
    <n v="779"/>
    <x v="362"/>
    <x v="1"/>
    <x v="291"/>
    <d v="2012-08-23T00:00:00"/>
    <s v="First Class"/>
    <s v="NZ-18565"/>
    <s v="Nick Zandusky"/>
    <x v="2"/>
    <s v="United States"/>
    <s v="San Francisco"/>
    <x v="1"/>
    <n v="94110"/>
    <x v="1"/>
    <s v="OFF-PA-10000157"/>
    <x v="1"/>
    <x v="10"/>
    <s v="Xerox 191"/>
    <n v="59.94"/>
    <n v="3"/>
    <n v="0"/>
    <x v="749"/>
  </r>
  <r>
    <n v="780"/>
    <x v="362"/>
    <x v="1"/>
    <x v="291"/>
    <d v="2012-08-23T00:00:00"/>
    <s v="First Class"/>
    <s v="NZ-18565"/>
    <s v="Nick Zandusky"/>
    <x v="2"/>
    <s v="United States"/>
    <s v="San Francisco"/>
    <x v="1"/>
    <n v="94110"/>
    <x v="1"/>
    <s v="OFF-PA-10001947"/>
    <x v="1"/>
    <x v="10"/>
    <s v="Xerox 1974"/>
    <n v="23.92"/>
    <n v="4"/>
    <n v="0"/>
    <x v="101"/>
  </r>
  <r>
    <n v="781"/>
    <x v="362"/>
    <x v="1"/>
    <x v="291"/>
    <d v="2012-08-23T00:00:00"/>
    <s v="First Class"/>
    <s v="NZ-18565"/>
    <s v="Nick Zandusky"/>
    <x v="2"/>
    <s v="United States"/>
    <s v="San Francisco"/>
    <x v="1"/>
    <n v="94110"/>
    <x v="1"/>
    <s v="OFF-PA-10003657"/>
    <x v="1"/>
    <x v="10"/>
    <s v="Xerox 1927"/>
    <n v="4.28"/>
    <n v="1"/>
    <n v="0"/>
    <x v="750"/>
  </r>
  <r>
    <n v="782"/>
    <x v="363"/>
    <x v="1"/>
    <x v="292"/>
    <d v="2012-10-06T00:00:00"/>
    <s v="Second Class"/>
    <s v="BM-11785"/>
    <s v="Bryan Mills"/>
    <x v="0"/>
    <s v="United States"/>
    <s v="Columbus"/>
    <x v="24"/>
    <n v="43229"/>
    <x v="3"/>
    <s v="OFF-BI-10001098"/>
    <x v="1"/>
    <x v="8"/>
    <s v="Acco D-Ring Binder w/DublLock"/>
    <n v="32.07"/>
    <n v="5"/>
    <n v="0.7"/>
    <x v="751"/>
  </r>
  <r>
    <n v="783"/>
    <x v="363"/>
    <x v="1"/>
    <x v="292"/>
    <d v="2012-10-06T00:00:00"/>
    <s v="Second Class"/>
    <s v="BM-11785"/>
    <s v="Bryan Mills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x v="752"/>
  </r>
  <r>
    <n v="784"/>
    <x v="363"/>
    <x v="1"/>
    <x v="292"/>
    <d v="2012-10-06T00:00:00"/>
    <s v="Second Class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x v="753"/>
  </r>
  <r>
    <n v="785"/>
    <x v="363"/>
    <x v="1"/>
    <x v="292"/>
    <d v="2012-10-06T00:00:00"/>
    <s v="Second Class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x v="754"/>
  </r>
  <r>
    <n v="786"/>
    <x v="364"/>
    <x v="1"/>
    <x v="293"/>
    <d v="2012-05-28T00:00:00"/>
    <s v="Standard Class"/>
    <s v="EA-14035"/>
    <s v="Erin Ashbrook"/>
    <x v="1"/>
    <s v="United States"/>
    <s v="Columbia"/>
    <x v="20"/>
    <n v="29203"/>
    <x v="0"/>
    <s v="OFF-EN-10000056"/>
    <x v="1"/>
    <x v="12"/>
    <s v="Cameo Buff Policy Envelopes"/>
    <n v="186.69"/>
    <n v="3"/>
    <n v="0"/>
    <x v="755"/>
  </r>
  <r>
    <n v="787"/>
    <x v="365"/>
    <x v="3"/>
    <x v="294"/>
    <d v="2014-03-22T00:00:00"/>
    <s v="Second Class"/>
    <s v="CL-12565"/>
    <s v="Clay Ludtke"/>
    <x v="0"/>
    <s v="United States"/>
    <s v="Lancaster"/>
    <x v="1"/>
    <n v="93534"/>
    <x v="1"/>
    <s v="OFF-BI-10000014"/>
    <x v="1"/>
    <x v="8"/>
    <s v="Heavy-Duty E-Z-D Binders"/>
    <n v="17.456"/>
    <n v="2"/>
    <n v="0.2"/>
    <x v="756"/>
  </r>
  <r>
    <n v="788"/>
    <x v="366"/>
    <x v="1"/>
    <x v="295"/>
    <d v="2012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00000000005"/>
    <n v="2"/>
    <n v="0.2"/>
    <x v="757"/>
  </r>
  <r>
    <n v="789"/>
    <x v="367"/>
    <x v="1"/>
    <x v="153"/>
    <d v="2012-06-30T00:00:00"/>
    <s v="Standard Class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x v="758"/>
  </r>
  <r>
    <n v="790"/>
    <x v="367"/>
    <x v="1"/>
    <x v="153"/>
    <d v="2012-06-30T00:00:00"/>
    <s v="Standard Class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x v="759"/>
  </r>
  <r>
    <n v="791"/>
    <x v="367"/>
    <x v="1"/>
    <x v="153"/>
    <d v="2012-06-30T00:00:00"/>
    <s v="Standard Class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x v="760"/>
  </r>
  <r>
    <n v="792"/>
    <x v="367"/>
    <x v="1"/>
    <x v="153"/>
    <d v="2012-06-30T00:00:00"/>
    <s v="Standard Class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x v="761"/>
  </r>
  <r>
    <n v="793"/>
    <x v="368"/>
    <x v="0"/>
    <x v="244"/>
    <d v="2013-05-21T00:00:00"/>
    <s v="Same Day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x v="762"/>
  </r>
  <r>
    <n v="794"/>
    <x v="369"/>
    <x v="2"/>
    <x v="59"/>
    <d v="2011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n v="9.9600000000000009"/>
    <n v="2"/>
    <n v="0"/>
    <x v="763"/>
  </r>
  <r>
    <n v="795"/>
    <x v="369"/>
    <x v="2"/>
    <x v="59"/>
    <d v="2011-09-26T00:00:00"/>
    <s v="Standard Class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x v="764"/>
  </r>
  <r>
    <n v="796"/>
    <x v="370"/>
    <x v="3"/>
    <x v="296"/>
    <d v="2014-09-27T00:00:00"/>
    <s v="Standard Class"/>
    <s v="RH-19495"/>
    <s v="Rick Hansen"/>
    <x v="0"/>
    <s v="United States"/>
    <s v="Rochester"/>
    <x v="11"/>
    <n v="55901"/>
    <x v="2"/>
    <s v="OFF-BI-10000546"/>
    <x v="1"/>
    <x v="8"/>
    <s v="Avery Durable Binders"/>
    <n v="20.16"/>
    <n v="7"/>
    <n v="0"/>
    <x v="765"/>
  </r>
  <r>
    <n v="797"/>
    <x v="371"/>
    <x v="1"/>
    <x v="100"/>
    <d v="2012-12-26T00:00:00"/>
    <s v="First Class"/>
    <s v="DB-13120"/>
    <s v="David Bremer"/>
    <x v="1"/>
    <s v="United States"/>
    <s v="Rochester"/>
    <x v="15"/>
    <n v="14609"/>
    <x v="3"/>
    <s v="OFF-PA-10000176"/>
    <x v="1"/>
    <x v="10"/>
    <s v="Xerox 1887"/>
    <n v="132.79"/>
    <n v="7"/>
    <n v="0"/>
    <x v="766"/>
  </r>
  <r>
    <n v="798"/>
    <x v="371"/>
    <x v="1"/>
    <x v="100"/>
    <d v="2012-12-26T00:00:00"/>
    <s v="First Class"/>
    <s v="DB-13120"/>
    <s v="David Bremer"/>
    <x v="1"/>
    <s v="United States"/>
    <s v="Rochester"/>
    <x v="15"/>
    <n v="14609"/>
    <x v="3"/>
    <s v="OFF-PA-10002365"/>
    <x v="1"/>
    <x v="10"/>
    <s v="Xerox 1967"/>
    <n v="12.96"/>
    <n v="2"/>
    <n v="0"/>
    <x v="91"/>
  </r>
  <r>
    <n v="799"/>
    <x v="371"/>
    <x v="1"/>
    <x v="100"/>
    <d v="2012-12-26T00:00:00"/>
    <s v="First Class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n v="21.560000000000002"/>
    <n v="7"/>
    <n v="0"/>
    <x v="767"/>
  </r>
  <r>
    <n v="800"/>
    <x v="372"/>
    <x v="1"/>
    <x v="154"/>
    <d v="2012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x v="768"/>
  </r>
  <r>
    <n v="801"/>
    <x v="373"/>
    <x v="3"/>
    <x v="297"/>
    <d v="2014-02-24T00:00:00"/>
    <s v="First Class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x v="769"/>
  </r>
  <r>
    <n v="802"/>
    <x v="373"/>
    <x v="3"/>
    <x v="297"/>
    <d v="2014-02-24T00:00:00"/>
    <s v="First Class"/>
    <s v="HW-14935"/>
    <s v="Helen Wasserman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x v="770"/>
  </r>
  <r>
    <n v="803"/>
    <x v="374"/>
    <x v="0"/>
    <x v="298"/>
    <d v="2013-08-24T00:00:00"/>
    <s v="Second Class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x v="771"/>
  </r>
  <r>
    <n v="804"/>
    <x v="375"/>
    <x v="0"/>
    <x v="299"/>
    <d v="2013-03-18T00:00:00"/>
    <s v="Standard Class"/>
    <s v="MC-18130"/>
    <s v="Mike Caudle"/>
    <x v="1"/>
    <s v="United States"/>
    <s v="Monroe"/>
    <x v="28"/>
    <n v="71203"/>
    <x v="0"/>
    <s v="OFF-PA-10003953"/>
    <x v="1"/>
    <x v="10"/>
    <s v="Xerox 218"/>
    <n v="12.96"/>
    <n v="2"/>
    <n v="0"/>
    <x v="91"/>
  </r>
  <r>
    <n v="805"/>
    <x v="376"/>
    <x v="3"/>
    <x v="300"/>
    <d v="2014-04-25T00:00:00"/>
    <s v="First Class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x v="772"/>
  </r>
  <r>
    <n v="806"/>
    <x v="377"/>
    <x v="2"/>
    <x v="301"/>
    <d v="2011-11-07T00:00:00"/>
    <s v="Standard Class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x v="773"/>
  </r>
  <r>
    <n v="807"/>
    <x v="377"/>
    <x v="2"/>
    <x v="301"/>
    <d v="2011-11-07T00:00:00"/>
    <s v="Standard Class"/>
    <s v="RA-19915"/>
    <s v="Russell Applegate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x v="774"/>
  </r>
  <r>
    <n v="808"/>
    <x v="378"/>
    <x v="1"/>
    <x v="302"/>
    <d v="2012-02-05T00:00:00"/>
    <s v="First Class"/>
    <s v="AA-10375"/>
    <s v="Allen Armold"/>
    <x v="0"/>
    <s v="United States"/>
    <s v="Omaha"/>
    <x v="8"/>
    <n v="68104"/>
    <x v="2"/>
    <s v="FUR-FU-10003347"/>
    <x v="0"/>
    <x v="5"/>
    <s v="Coloredge Poster Frame"/>
    <n v="28.4"/>
    <n v="2"/>
    <n v="0"/>
    <x v="415"/>
  </r>
  <r>
    <n v="809"/>
    <x v="378"/>
    <x v="1"/>
    <x v="302"/>
    <d v="2012-02-05T00:00:00"/>
    <s v="First Class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x v="775"/>
  </r>
  <r>
    <n v="810"/>
    <x v="379"/>
    <x v="2"/>
    <x v="303"/>
    <d v="2011-10-15T00:00:00"/>
    <s v="First Class"/>
    <s v="ZC-21910"/>
    <s v="Zuschuss Carroll"/>
    <x v="0"/>
    <s v="United States"/>
    <s v="Edmonds"/>
    <x v="4"/>
    <n v="98026"/>
    <x v="1"/>
    <s v="OFF-AR-10003190"/>
    <x v="1"/>
    <x v="6"/>
    <s v="Newell 32"/>
    <n v="11.52"/>
    <n v="4"/>
    <n v="0"/>
    <x v="776"/>
  </r>
  <r>
    <n v="811"/>
    <x v="379"/>
    <x v="2"/>
    <x v="303"/>
    <d v="2011-10-15T00:00:00"/>
    <s v="First Class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x v="777"/>
  </r>
  <r>
    <n v="812"/>
    <x v="379"/>
    <x v="2"/>
    <x v="303"/>
    <d v="2011-10-15T00:00:00"/>
    <s v="First Class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n v="213.92"/>
    <n v="4"/>
    <n v="0"/>
    <x v="778"/>
  </r>
  <r>
    <n v="813"/>
    <x v="379"/>
    <x v="2"/>
    <x v="303"/>
    <d v="2011-10-15T00:00:00"/>
    <s v="First Class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x v="779"/>
  </r>
  <r>
    <n v="814"/>
    <x v="380"/>
    <x v="3"/>
    <x v="304"/>
    <d v="2014-05-15T00:00:00"/>
    <s v="Same Day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x v="772"/>
  </r>
  <r>
    <n v="815"/>
    <x v="380"/>
    <x v="3"/>
    <x v="304"/>
    <d v="2014-05-15T00:00:00"/>
    <s v="Same Day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x v="780"/>
  </r>
  <r>
    <n v="816"/>
    <x v="381"/>
    <x v="1"/>
    <x v="305"/>
    <d v="2012-03-23T00:00:00"/>
    <s v="First Class"/>
    <s v="BW-11110"/>
    <s v="Bart Watters"/>
    <x v="1"/>
    <s v="United States"/>
    <s v="Milwaukee"/>
    <x v="6"/>
    <n v="53209"/>
    <x v="2"/>
    <s v="OFF-PA-10000061"/>
    <x v="1"/>
    <x v="10"/>
    <s v="Xerox 205"/>
    <n v="51.84"/>
    <n v="8"/>
    <n v="0"/>
    <x v="189"/>
  </r>
  <r>
    <n v="817"/>
    <x v="382"/>
    <x v="0"/>
    <x v="306"/>
    <d v="2013-09-20T00:00:00"/>
    <s v="Standard Class"/>
    <s v="DB-13210"/>
    <s v="Dean Braden"/>
    <x v="0"/>
    <s v="United States"/>
    <s v="Philadelphia"/>
    <x v="9"/>
    <n v="19140"/>
    <x v="3"/>
    <s v="OFF-PA-10003651"/>
    <x v="1"/>
    <x v="10"/>
    <s v="Xerox 1968"/>
    <n v="5.3440000000000003"/>
    <n v="1"/>
    <n v="0.2"/>
    <x v="781"/>
  </r>
  <r>
    <n v="818"/>
    <x v="383"/>
    <x v="2"/>
    <x v="307"/>
    <d v="2011-07-02T00:00:00"/>
    <s v="Standard Class"/>
    <s v="CA-12775"/>
    <s v="Cynthia Arntzen"/>
    <x v="0"/>
    <s v="United States"/>
    <s v="Philadelphia"/>
    <x v="9"/>
    <n v="19140"/>
    <x v="3"/>
    <s v="OFF-PA-10000304"/>
    <x v="1"/>
    <x v="10"/>
    <s v="Xerox 1995"/>
    <n v="41.472000000000008"/>
    <n v="8"/>
    <n v="0.2"/>
    <x v="782"/>
  </r>
  <r>
    <n v="819"/>
    <x v="383"/>
    <x v="2"/>
    <x v="307"/>
    <d v="2011-07-02T00:00:00"/>
    <s v="Standard Class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n v="3.168000000000001"/>
    <n v="3"/>
    <n v="0.7"/>
    <x v="783"/>
  </r>
  <r>
    <n v="820"/>
    <x v="383"/>
    <x v="2"/>
    <x v="307"/>
    <d v="2011-07-02T00:00:00"/>
    <s v="Standard Class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x v="232"/>
  </r>
  <r>
    <n v="821"/>
    <x v="383"/>
    <x v="2"/>
    <x v="307"/>
    <d v="2011-07-02T00:00:00"/>
    <s v="Standard Class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n v="31.086000000000006"/>
    <n v="3"/>
    <n v="0.7"/>
    <x v="784"/>
  </r>
  <r>
    <n v="822"/>
    <x v="383"/>
    <x v="2"/>
    <x v="307"/>
    <d v="2011-07-02T00:00:00"/>
    <s v="Standard Class"/>
    <s v="CA-12775"/>
    <s v="Cynthia Arntzen"/>
    <x v="0"/>
    <s v="United States"/>
    <s v="Philadelphia"/>
    <x v="9"/>
    <n v="19140"/>
    <x v="3"/>
    <s v="OFF-PA-10003395"/>
    <x v="1"/>
    <x v="10"/>
    <s v="Xerox 1941"/>
    <n v="335.52"/>
    <n v="4"/>
    <n v="0.2"/>
    <x v="785"/>
  </r>
  <r>
    <n v="823"/>
    <x v="384"/>
    <x v="3"/>
    <x v="308"/>
    <d v="2014-06-28T00:00:00"/>
    <s v="Standard Class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n v="239.96999999999997"/>
    <n v="3"/>
    <n v="0"/>
    <x v="786"/>
  </r>
  <r>
    <n v="824"/>
    <x v="384"/>
    <x v="3"/>
    <x v="308"/>
    <d v="2014-06-28T00:00:00"/>
    <s v="Standard Class"/>
    <s v="TR-21325"/>
    <s v="Toby Ritter"/>
    <x v="0"/>
    <s v="United States"/>
    <s v="Belleville"/>
    <x v="30"/>
    <n v="7109"/>
    <x v="3"/>
    <s v="OFF-LA-10003223"/>
    <x v="1"/>
    <x v="2"/>
    <s v="Avery 508"/>
    <n v="9.82"/>
    <n v="2"/>
    <n v="0"/>
    <x v="787"/>
  </r>
  <r>
    <n v="825"/>
    <x v="385"/>
    <x v="2"/>
    <x v="309"/>
    <d v="2011-05-15T00:00:00"/>
    <s v="Standard Class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x v="788"/>
  </r>
  <r>
    <n v="826"/>
    <x v="385"/>
    <x v="2"/>
    <x v="309"/>
    <d v="2011-05-15T00:00:00"/>
    <s v="Standard Class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x v="789"/>
  </r>
  <r>
    <n v="827"/>
    <x v="386"/>
    <x v="3"/>
    <x v="170"/>
    <d v="2014-08-29T00:00:00"/>
    <s v="Standard Class"/>
    <s v="GT-14710"/>
    <s v="Greg Tran"/>
    <x v="0"/>
    <s v="United States"/>
    <s v="Lakeville"/>
    <x v="11"/>
    <n v="55044"/>
    <x v="2"/>
    <s v="OFF-FA-10002280"/>
    <x v="1"/>
    <x v="13"/>
    <s v="Advantus Plastic Paper Clips"/>
    <n v="35"/>
    <n v="7"/>
    <n v="0"/>
    <x v="790"/>
  </r>
  <r>
    <n v="828"/>
    <x v="386"/>
    <x v="3"/>
    <x v="170"/>
    <d v="2014-08-29T00:00:00"/>
    <s v="Standard Class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x v="791"/>
  </r>
  <r>
    <n v="829"/>
    <x v="386"/>
    <x v="3"/>
    <x v="170"/>
    <d v="2014-08-29T00:00:00"/>
    <s v="Standard Class"/>
    <s v="GT-14710"/>
    <s v="Greg Tran"/>
    <x v="0"/>
    <s v="United States"/>
    <s v="Lakeville"/>
    <x v="11"/>
    <n v="55044"/>
    <x v="2"/>
    <s v="OFF-EN-10004459"/>
    <x v="1"/>
    <x v="12"/>
    <s v="Security-Tint Envelopes"/>
    <n v="15.28"/>
    <n v="2"/>
    <n v="0"/>
    <x v="792"/>
  </r>
  <r>
    <n v="830"/>
    <x v="387"/>
    <x v="3"/>
    <x v="114"/>
    <d v="2014-06-22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x v="793"/>
  </r>
  <r>
    <n v="831"/>
    <x v="387"/>
    <x v="3"/>
    <x v="114"/>
    <d v="2014-06-22T00:00:00"/>
    <s v="Second Class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x v="794"/>
  </r>
  <r>
    <n v="832"/>
    <x v="387"/>
    <x v="3"/>
    <x v="114"/>
    <d v="2014-06-22T00:00:00"/>
    <s v="Second Class"/>
    <s v="JE-15745"/>
    <s v="Joel Eaton"/>
    <x v="0"/>
    <s v="United States"/>
    <s v="Florence"/>
    <x v="0"/>
    <n v="41042"/>
    <x v="0"/>
    <s v="TEC-PH-10001557"/>
    <x v="2"/>
    <x v="7"/>
    <s v="Pyle PMP37LED"/>
    <n v="191.98"/>
    <n v="2"/>
    <n v="0"/>
    <x v="795"/>
  </r>
  <r>
    <n v="833"/>
    <x v="387"/>
    <x v="3"/>
    <x v="114"/>
    <d v="2014-06-22T00:00:00"/>
    <s v="Second Class"/>
    <s v="JE-15745"/>
    <s v="Joel Eaton"/>
    <x v="0"/>
    <s v="United States"/>
    <s v="Florence"/>
    <x v="0"/>
    <n v="41042"/>
    <x v="0"/>
    <s v="TEC-PH-10002085"/>
    <x v="2"/>
    <x v="7"/>
    <s v="Clarity 53712"/>
    <n v="65.989999999999995"/>
    <n v="1"/>
    <n v="0"/>
    <x v="796"/>
  </r>
  <r>
    <n v="834"/>
    <x v="388"/>
    <x v="0"/>
    <x v="310"/>
    <d v="2013-07-28T00:00:00"/>
    <s v="Standard Class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x v="797"/>
  </r>
  <r>
    <n v="835"/>
    <x v="388"/>
    <x v="0"/>
    <x v="310"/>
    <d v="2013-07-28T00:00:00"/>
    <s v="Standard Class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x v="798"/>
  </r>
  <r>
    <n v="836"/>
    <x v="388"/>
    <x v="0"/>
    <x v="310"/>
    <d v="2013-07-28T00:00:00"/>
    <s v="Standard Class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x v="799"/>
  </r>
  <r>
    <n v="837"/>
    <x v="389"/>
    <x v="2"/>
    <x v="78"/>
    <d v="2011-09-13T00:00:00"/>
    <s v="Second Class"/>
    <s v="LH-17020"/>
    <s v="Lisa Hazard"/>
    <x v="0"/>
    <s v="United States"/>
    <s v="Tyler"/>
    <x v="5"/>
    <n v="75701"/>
    <x v="2"/>
    <s v="OFF-BI-10001071"/>
    <x v="1"/>
    <x v="8"/>
    <s v="GBC ProClick Punch Binding System"/>
    <n v="51.183999999999983"/>
    <n v="4"/>
    <n v="0.8"/>
    <x v="800"/>
  </r>
  <r>
    <n v="838"/>
    <x v="390"/>
    <x v="3"/>
    <x v="259"/>
    <d v="2014-11-12T00:00:00"/>
    <s v="Standard Class"/>
    <s v="JL-15175"/>
    <s v="James Lanier"/>
    <x v="2"/>
    <s v="United States"/>
    <s v="Columbia"/>
    <x v="18"/>
    <n v="38401"/>
    <x v="0"/>
    <s v="OFF-PA-10001560"/>
    <x v="1"/>
    <x v="10"/>
    <s v="Adams Telephone Message Books, 5 1/4” x 11”"/>
    <n v="9.6640000000000015"/>
    <n v="2"/>
    <n v="0.2"/>
    <x v="801"/>
  </r>
  <r>
    <n v="839"/>
    <x v="391"/>
    <x v="0"/>
    <x v="311"/>
    <d v="2013-03-13T00:00:00"/>
    <s v="Standard Class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x v="802"/>
  </r>
  <r>
    <n v="840"/>
    <x v="392"/>
    <x v="1"/>
    <x v="312"/>
    <d v="2012-11-25T00:00:00"/>
    <s v="Standard Class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n v="60.449999999999996"/>
    <n v="3"/>
    <n v="0"/>
    <x v="803"/>
  </r>
  <r>
    <n v="841"/>
    <x v="392"/>
    <x v="1"/>
    <x v="312"/>
    <d v="2012-11-25T00:00:00"/>
    <s v="Standard Class"/>
    <s v="BM-11650"/>
    <s v="Brian Moss"/>
    <x v="1"/>
    <s v="United States"/>
    <s v="New York City"/>
    <x v="15"/>
    <n v="10035"/>
    <x v="3"/>
    <s v="OFF-AR-10002578"/>
    <x v="1"/>
    <x v="6"/>
    <s v="Newell 335"/>
    <n v="11.52"/>
    <n v="4"/>
    <n v="0"/>
    <x v="804"/>
  </r>
  <r>
    <n v="842"/>
    <x v="392"/>
    <x v="1"/>
    <x v="312"/>
    <d v="2012-11-25T00:00:00"/>
    <s v="Standard Class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x v="805"/>
  </r>
  <r>
    <n v="843"/>
    <x v="393"/>
    <x v="0"/>
    <x v="77"/>
    <d v="2013-11-10T00:00:00"/>
    <s v="First Class"/>
    <s v="EM-14095"/>
    <s v="Eudokia Martin"/>
    <x v="1"/>
    <s v="United States"/>
    <s v="Los Angeles"/>
    <x v="1"/>
    <n v="90036"/>
    <x v="1"/>
    <s v="OFF-BI-10001294"/>
    <x v="1"/>
    <x v="8"/>
    <s v="Fellowes Binding Cases"/>
    <n v="37.44"/>
    <n v="4"/>
    <n v="0.2"/>
    <x v="806"/>
  </r>
  <r>
    <n v="844"/>
    <x v="393"/>
    <x v="0"/>
    <x v="77"/>
    <d v="2013-11-10T00:00:00"/>
    <s v="First Class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x v="807"/>
  </r>
  <r>
    <n v="845"/>
    <x v="393"/>
    <x v="0"/>
    <x v="77"/>
    <d v="2013-11-10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x v="808"/>
  </r>
  <r>
    <n v="846"/>
    <x v="393"/>
    <x v="0"/>
    <x v="77"/>
    <d v="2013-11-10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x v="2"/>
  </r>
  <r>
    <n v="847"/>
    <x v="394"/>
    <x v="1"/>
    <x v="313"/>
    <d v="2012-10-17T00:00:00"/>
    <s v="Standard Class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x v="809"/>
  </r>
  <r>
    <n v="848"/>
    <x v="394"/>
    <x v="1"/>
    <x v="313"/>
    <d v="2012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x v="810"/>
  </r>
  <r>
    <n v="849"/>
    <x v="395"/>
    <x v="3"/>
    <x v="314"/>
    <d v="2014-01-07T00:00:00"/>
    <s v="Standard Class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x v="811"/>
  </r>
  <r>
    <n v="850"/>
    <x v="396"/>
    <x v="2"/>
    <x v="315"/>
    <d v="2011-02-13T00:00:00"/>
    <s v="Standard Class"/>
    <s v="CK-12760"/>
    <s v="Cyma Kinney"/>
    <x v="1"/>
    <s v="United States"/>
    <s v="Linden"/>
    <x v="30"/>
    <n v="7036"/>
    <x v="3"/>
    <s v="TEC-AC-10000710"/>
    <x v="2"/>
    <x v="11"/>
    <s v="Maxell DVD-RAM Discs"/>
    <n v="115.36"/>
    <n v="7"/>
    <n v="0"/>
    <x v="812"/>
  </r>
  <r>
    <n v="851"/>
    <x v="397"/>
    <x v="0"/>
    <x v="23"/>
    <d v="2013-06-26T00:00:00"/>
    <s v="Second Class"/>
    <s v="DP-13105"/>
    <s v="Dave Poirier"/>
    <x v="1"/>
    <s v="United States"/>
    <s v="Salinas"/>
    <x v="1"/>
    <n v="93905"/>
    <x v="1"/>
    <s v="OFF-AR-10002335"/>
    <x v="1"/>
    <x v="6"/>
    <s v="DIXON Oriole Pencils"/>
    <n v="5.16"/>
    <n v="2"/>
    <n v="0"/>
    <x v="813"/>
  </r>
  <r>
    <n v="852"/>
    <x v="397"/>
    <x v="0"/>
    <x v="23"/>
    <d v="2013-06-26T00:00:00"/>
    <s v="Second Class"/>
    <s v="DP-13105"/>
    <s v="Dave Poirier"/>
    <x v="1"/>
    <s v="United States"/>
    <s v="Salinas"/>
    <x v="1"/>
    <n v="93905"/>
    <x v="1"/>
    <s v="OFF-PA-10001870"/>
    <x v="1"/>
    <x v="10"/>
    <s v="Xerox 202"/>
    <n v="38.880000000000003"/>
    <n v="6"/>
    <n v="0"/>
    <x v="814"/>
  </r>
  <r>
    <n v="853"/>
    <x v="398"/>
    <x v="0"/>
    <x v="316"/>
    <d v="2013-06-05T00:00:00"/>
    <s v="Standard Class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x v="815"/>
  </r>
  <r>
    <n v="854"/>
    <x v="399"/>
    <x v="0"/>
    <x v="317"/>
    <d v="2013-02-24T00:00:00"/>
    <s v="Standard Class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x v="816"/>
  </r>
  <r>
    <n v="855"/>
    <x v="399"/>
    <x v="0"/>
    <x v="317"/>
    <d v="2013-02-24T00:00:00"/>
    <s v="Standard Class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x v="703"/>
  </r>
  <r>
    <n v="856"/>
    <x v="400"/>
    <x v="2"/>
    <x v="93"/>
    <d v="2011-08-08T00:00:00"/>
    <s v="Standard Class"/>
    <s v="BK-11260"/>
    <s v="Berenike Kampe"/>
    <x v="0"/>
    <s v="United States"/>
    <s v="New York City"/>
    <x v="15"/>
    <n v="10035"/>
    <x v="3"/>
    <s v="OFF-PA-10001019"/>
    <x v="1"/>
    <x v="10"/>
    <s v="Xerox 1884"/>
    <n v="39.96"/>
    <n v="2"/>
    <n v="0"/>
    <x v="817"/>
  </r>
  <r>
    <n v="857"/>
    <x v="400"/>
    <x v="2"/>
    <x v="93"/>
    <d v="2011-08-08T00:00:00"/>
    <s v="Standard Class"/>
    <s v="BK-11260"/>
    <s v="Berenike Kampe"/>
    <x v="0"/>
    <s v="United States"/>
    <s v="New York City"/>
    <x v="15"/>
    <n v="10035"/>
    <x v="3"/>
    <s v="OFF-SU-10002537"/>
    <x v="1"/>
    <x v="14"/>
    <s v="Acme Box Cutter Scissors"/>
    <n v="102.30000000000001"/>
    <n v="10"/>
    <n v="0"/>
    <x v="818"/>
  </r>
  <r>
    <n v="858"/>
    <x v="400"/>
    <x v="2"/>
    <x v="93"/>
    <d v="2011-08-08T00:00:00"/>
    <s v="Standard Class"/>
    <s v="BK-11260"/>
    <s v="Berenike Kampe"/>
    <x v="0"/>
    <s v="United States"/>
    <s v="New York City"/>
    <x v="15"/>
    <n v="10035"/>
    <x v="3"/>
    <s v="OFF-ST-10003221"/>
    <x v="1"/>
    <x v="4"/>
    <s v="Staples"/>
    <n v="21.36"/>
    <n v="2"/>
    <n v="0"/>
    <x v="819"/>
  </r>
  <r>
    <n v="859"/>
    <x v="401"/>
    <x v="3"/>
    <x v="318"/>
    <d v="2014-04-16T00:00:00"/>
    <s v="Standard Class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x v="247"/>
  </r>
  <r>
    <n v="860"/>
    <x v="401"/>
    <x v="3"/>
    <x v="318"/>
    <d v="2014-04-16T00:00:00"/>
    <s v="Standard Class"/>
    <s v="SJ-20125"/>
    <s v="Sanjit Jacobs"/>
    <x v="2"/>
    <s v="United States"/>
    <s v="New Brunswick"/>
    <x v="30"/>
    <n v="8901"/>
    <x v="3"/>
    <s v="OFF-FA-10000624"/>
    <x v="1"/>
    <x v="13"/>
    <s v="OIC Binder Clips"/>
    <n v="7.16"/>
    <n v="2"/>
    <n v="0"/>
    <x v="317"/>
  </r>
  <r>
    <n v="861"/>
    <x v="402"/>
    <x v="2"/>
    <x v="3"/>
    <d v="2011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s"/>
    <n v="7.36"/>
    <n v="2"/>
    <n v="0"/>
    <x v="359"/>
  </r>
  <r>
    <n v="862"/>
    <x v="402"/>
    <x v="2"/>
    <x v="3"/>
    <d v="2011-06-16T00:00:00"/>
    <s v="Standard Class"/>
    <s v="CM-12445"/>
    <s v="Chuck Magee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x v="820"/>
  </r>
  <r>
    <n v="863"/>
    <x v="403"/>
    <x v="0"/>
    <x v="319"/>
    <d v="2013-01-07T00:00:00"/>
    <s v="Second Class"/>
    <s v="AJ-10795"/>
    <s v="Anthony Johnson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x v="821"/>
  </r>
  <r>
    <n v="864"/>
    <x v="403"/>
    <x v="0"/>
    <x v="319"/>
    <d v="2013-01-07T00:00:00"/>
    <s v="Second Class"/>
    <s v="AJ-10795"/>
    <s v="Anthony Johnson"/>
    <x v="1"/>
    <s v="United States"/>
    <s v="Jacksonville"/>
    <x v="2"/>
    <n v="32216"/>
    <x v="0"/>
    <s v="OFF-AR-10003958"/>
    <x v="1"/>
    <x v="6"/>
    <s v="Newell 337"/>
    <n v="5.2480000000000002"/>
    <n v="2"/>
    <n v="0.2"/>
    <x v="822"/>
  </r>
  <r>
    <n v="865"/>
    <x v="403"/>
    <x v="0"/>
    <x v="319"/>
    <d v="2013-01-07T00:00:00"/>
    <s v="Second Class"/>
    <s v="AJ-10795"/>
    <s v="Anthony Johnson"/>
    <x v="1"/>
    <s v="United States"/>
    <s v="Jacksonville"/>
    <x v="2"/>
    <n v="32216"/>
    <x v="0"/>
    <s v="TEC-PH-10002923"/>
    <x v="2"/>
    <x v="7"/>
    <s v="Logitech B530 USB Headset - headset - Full size, Binaural"/>
    <n v="59.184000000000005"/>
    <n v="2"/>
    <n v="0.2"/>
    <x v="823"/>
  </r>
  <r>
    <n v="866"/>
    <x v="404"/>
    <x v="2"/>
    <x v="320"/>
    <d v="2011-01-16T00:00:00"/>
    <s v="Standard Class"/>
    <s v="AJ-10780"/>
    <s v="Anthony Jacobs"/>
    <x v="1"/>
    <s v="United States"/>
    <s v="Springfield"/>
    <x v="17"/>
    <n v="22153"/>
    <x v="0"/>
    <s v="OFF-LA-10004272"/>
    <x v="1"/>
    <x v="2"/>
    <s v="Avery 482"/>
    <n v="2.89"/>
    <n v="1"/>
    <n v="0"/>
    <x v="824"/>
  </r>
  <r>
    <n v="867"/>
    <x v="404"/>
    <x v="2"/>
    <x v="320"/>
    <d v="2011-01-16T00:00:00"/>
    <s v="Standard Class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x v="825"/>
  </r>
  <r>
    <n v="868"/>
    <x v="405"/>
    <x v="0"/>
    <x v="321"/>
    <d v="2013-10-03T00:00:00"/>
    <s v="First Class"/>
    <s v="LS-16945"/>
    <s v="Linda Southworth"/>
    <x v="1"/>
    <s v="United States"/>
    <s v="Philadelphia"/>
    <x v="9"/>
    <n v="19140"/>
    <x v="3"/>
    <s v="OFF-LA-10004853"/>
    <x v="1"/>
    <x v="2"/>
    <s v="Avery 483"/>
    <n v="15.936000000000002"/>
    <n v="4"/>
    <n v="0.2"/>
    <x v="826"/>
  </r>
  <r>
    <n v="869"/>
    <x v="406"/>
    <x v="2"/>
    <x v="322"/>
    <d v="2011-04-10T00:00:00"/>
    <s v="Standard Class"/>
    <s v="GP-14740"/>
    <s v="Guy Phonely"/>
    <x v="1"/>
    <s v="United States"/>
    <s v="Lancaster"/>
    <x v="9"/>
    <n v="17602"/>
    <x v="3"/>
    <s v="OFF-BI-10003719"/>
    <x v="1"/>
    <x v="8"/>
    <s v="Large Capacity Hanging Post Binders"/>
    <n v="44.910000000000011"/>
    <n v="6"/>
    <n v="0.7"/>
    <x v="827"/>
  </r>
  <r>
    <n v="870"/>
    <x v="407"/>
    <x v="0"/>
    <x v="323"/>
    <d v="2013-09-06T00:00:00"/>
    <s v="First Class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n v="1141.4700000000003"/>
    <n v="5"/>
    <n v="0.7"/>
    <x v="828"/>
  </r>
  <r>
    <n v="871"/>
    <x v="407"/>
    <x v="0"/>
    <x v="323"/>
    <d v="2013-09-06T00:00:00"/>
    <s v="First Class"/>
    <s v="PK-18910"/>
    <s v="Paul Knutson"/>
    <x v="2"/>
    <s v="United States"/>
    <s v="Philadelphia"/>
    <x v="9"/>
    <n v="19143"/>
    <x v="3"/>
    <s v="TEC-PH-10002496"/>
    <x v="2"/>
    <x v="7"/>
    <s v="Cisco SPA301"/>
    <n v="280.78200000000004"/>
    <n v="3"/>
    <n v="0.4"/>
    <x v="829"/>
  </r>
  <r>
    <n v="872"/>
    <x v="408"/>
    <x v="1"/>
    <x v="324"/>
    <d v="2012-10-20T00:00:00"/>
    <s v="First Class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x v="830"/>
  </r>
  <r>
    <n v="873"/>
    <x v="409"/>
    <x v="2"/>
    <x v="325"/>
    <d v="2011-12-15T00:00:00"/>
    <s v="Standard Class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x v="831"/>
  </r>
  <r>
    <n v="874"/>
    <x v="409"/>
    <x v="2"/>
    <x v="325"/>
    <d v="2011-12-15T00:00:00"/>
    <s v="Standard Class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x v="832"/>
  </r>
  <r>
    <n v="875"/>
    <x v="410"/>
    <x v="3"/>
    <x v="326"/>
    <d v="2014-08-30T00:00:00"/>
    <s v="Standard Class"/>
    <s v="GA-14725"/>
    <s v="Guy Armstrong"/>
    <x v="0"/>
    <s v="United States"/>
    <s v="Charlotte"/>
    <x v="3"/>
    <n v="28205"/>
    <x v="0"/>
    <s v="OFF-PA-10001790"/>
    <x v="1"/>
    <x v="10"/>
    <s v="Xerox 1910"/>
    <n v="192.16000000000003"/>
    <n v="5"/>
    <n v="0.2"/>
    <x v="833"/>
  </r>
  <r>
    <n v="876"/>
    <x v="411"/>
    <x v="0"/>
    <x v="327"/>
    <d v="2013-01-21T00:00:00"/>
    <s v="Standard Class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x v="834"/>
  </r>
  <r>
    <n v="877"/>
    <x v="411"/>
    <x v="0"/>
    <x v="327"/>
    <d v="2013-01-21T00:00:00"/>
    <s v="Standard Class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x v="835"/>
  </r>
  <r>
    <n v="878"/>
    <x v="411"/>
    <x v="0"/>
    <x v="327"/>
    <d v="2013-01-21T00:00:00"/>
    <s v="Standard Class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n v="371.96999999999997"/>
    <n v="3"/>
    <n v="0"/>
    <x v="836"/>
  </r>
  <r>
    <n v="879"/>
    <x v="412"/>
    <x v="2"/>
    <x v="328"/>
    <d v="2011-09-21T00:00:00"/>
    <s v="Standard Class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12"/>
    <n v="4"/>
    <n v="0.7"/>
    <x v="837"/>
  </r>
  <r>
    <n v="880"/>
    <x v="413"/>
    <x v="3"/>
    <x v="329"/>
    <d v="2014-12-03T00:00:00"/>
    <s v="Second Class"/>
    <s v="HP-14815"/>
    <s v="Harold Pawlan"/>
    <x v="2"/>
    <s v="United States"/>
    <s v="New York City"/>
    <x v="15"/>
    <n v="10024"/>
    <x v="3"/>
    <s v="OFF-BI-10003984"/>
    <x v="1"/>
    <x v="8"/>
    <s v="Lock-Up Easel 'Spel-Binder'"/>
    <n v="68.472000000000008"/>
    <n v="3"/>
    <n v="0.2"/>
    <x v="838"/>
  </r>
  <r>
    <n v="881"/>
    <x v="413"/>
    <x v="3"/>
    <x v="329"/>
    <d v="2014-12-03T00:00:00"/>
    <s v="Second Class"/>
    <s v="HP-14815"/>
    <s v="Harold Pawlan"/>
    <x v="2"/>
    <s v="United States"/>
    <s v="New York City"/>
    <x v="15"/>
    <n v="10024"/>
    <x v="3"/>
    <s v="FUR-CH-10004287"/>
    <x v="0"/>
    <x v="1"/>
    <s v="SAFCO Arco Folding Chair"/>
    <n v="1242.8999999999999"/>
    <n v="5"/>
    <n v="0.1"/>
    <x v="839"/>
  </r>
  <r>
    <n v="882"/>
    <x v="414"/>
    <x v="1"/>
    <x v="330"/>
    <d v="2012-10-13T00:00:00"/>
    <s v="Standard Class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x v="840"/>
  </r>
  <r>
    <n v="883"/>
    <x v="415"/>
    <x v="3"/>
    <x v="331"/>
    <d v="2014-12-24T00:00:00"/>
    <s v="Same Day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x v="841"/>
  </r>
  <r>
    <n v="884"/>
    <x v="416"/>
    <x v="0"/>
    <x v="332"/>
    <d v="2013-10-25T00:00:00"/>
    <s v="First Class"/>
    <s v="PM-19135"/>
    <s v="Peter McVee"/>
    <x v="2"/>
    <s v="United States"/>
    <s v="Detroit"/>
    <x v="12"/>
    <n v="48227"/>
    <x v="2"/>
    <s v="FUR-FU-10000732"/>
    <x v="0"/>
    <x v="5"/>
    <s v="Eldon 200 Class Desk Accessories"/>
    <n v="31.400000000000002"/>
    <n v="5"/>
    <n v="0"/>
    <x v="842"/>
  </r>
  <r>
    <n v="885"/>
    <x v="417"/>
    <x v="2"/>
    <x v="333"/>
    <d v="2011-05-04T00:00:00"/>
    <s v="Standard Class"/>
    <s v="LL-16840"/>
    <s v="Lauren Leatherbury"/>
    <x v="0"/>
    <s v="United States"/>
    <s v="Rochester"/>
    <x v="15"/>
    <n v="14609"/>
    <x v="3"/>
    <s v="FUR-FU-10001424"/>
    <x v="0"/>
    <x v="5"/>
    <s v="Dax Clear Box Frame"/>
    <n v="17.46"/>
    <n v="2"/>
    <n v="0"/>
    <x v="843"/>
  </r>
  <r>
    <n v="886"/>
    <x v="418"/>
    <x v="1"/>
    <x v="334"/>
    <d v="2012-04-28T00:00:00"/>
    <s v="Second Class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n v="13.943999999999999"/>
    <n v="3"/>
    <n v="0.2"/>
    <x v="844"/>
  </r>
  <r>
    <n v="887"/>
    <x v="419"/>
    <x v="3"/>
    <x v="335"/>
    <d v="2014-07-03T00:00:00"/>
    <s v="Standard Class"/>
    <s v="OT-18730"/>
    <s v="Olvera Toch"/>
    <x v="0"/>
    <s v="United States"/>
    <s v="San Diego"/>
    <x v="1"/>
    <n v="92105"/>
    <x v="1"/>
    <s v="OFF-ST-10002486"/>
    <x v="1"/>
    <x v="4"/>
    <s v="Eldon Shelf Savers Cubes and Bins"/>
    <n v="83.76"/>
    <n v="12"/>
    <n v="0"/>
    <x v="845"/>
  </r>
  <r>
    <n v="888"/>
    <x v="420"/>
    <x v="3"/>
    <x v="336"/>
    <d v="2014-10-20T00:00:00"/>
    <s v="Standard Class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x v="846"/>
  </r>
  <r>
    <n v="889"/>
    <x v="421"/>
    <x v="2"/>
    <x v="337"/>
    <d v="2011-12-16T00:00:00"/>
    <s v="Standard Class"/>
    <s v="CK-12760"/>
    <s v="Cyma Kinney"/>
    <x v="1"/>
    <s v="United States"/>
    <s v="San Francisco"/>
    <x v="1"/>
    <n v="94122"/>
    <x v="1"/>
    <s v="OFF-PA-10003845"/>
    <x v="1"/>
    <x v="10"/>
    <s v="Xerox 1987"/>
    <n v="34.68"/>
    <n v="6"/>
    <n v="0"/>
    <x v="847"/>
  </r>
  <r>
    <n v="890"/>
    <x v="422"/>
    <x v="3"/>
    <x v="308"/>
    <d v="2014-06-27T00:00:00"/>
    <s v="Standard Class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x v="848"/>
  </r>
  <r>
    <n v="891"/>
    <x v="422"/>
    <x v="3"/>
    <x v="308"/>
    <d v="2014-06-27T00:00:00"/>
    <s v="Standard Class"/>
    <s v="JE-15475"/>
    <s v="Jeremy Ellison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x v="449"/>
  </r>
  <r>
    <n v="892"/>
    <x v="423"/>
    <x v="3"/>
    <x v="335"/>
    <d v="2014-06-28T00:00:00"/>
    <s v="First Class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x v="849"/>
  </r>
  <r>
    <n v="893"/>
    <x v="423"/>
    <x v="3"/>
    <x v="335"/>
    <d v="2014-06-28T00:00:00"/>
    <s v="First Class"/>
    <s v="TH-21550"/>
    <s v="Tracy Hopkins"/>
    <x v="2"/>
    <s v="United States"/>
    <s v="Detroit"/>
    <x v="12"/>
    <n v="48227"/>
    <x v="2"/>
    <s v="OFF-AR-10003158"/>
    <x v="1"/>
    <x v="6"/>
    <s v="Fluorescent Highlighters by Dixon"/>
    <n v="15.92"/>
    <n v="4"/>
    <n v="0"/>
    <x v="850"/>
  </r>
  <r>
    <n v="894"/>
    <x v="423"/>
    <x v="3"/>
    <x v="335"/>
    <d v="2014-06-28T00:00:00"/>
    <s v="First Class"/>
    <s v="TH-21550"/>
    <s v="Tracy Hopkins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x v="851"/>
  </r>
  <r>
    <n v="895"/>
    <x v="424"/>
    <x v="0"/>
    <x v="338"/>
    <d v="2013-11-13T00:00:00"/>
    <s v="First Class"/>
    <s v="PC-18745"/>
    <s v="Pamela Coakley"/>
    <x v="1"/>
    <s v="United States"/>
    <s v="San Francisco"/>
    <x v="1"/>
    <n v="94122"/>
    <x v="1"/>
    <s v="OFF-ST-10002205"/>
    <x v="1"/>
    <x v="4"/>
    <s v="File Shuttle I and Handi-File"/>
    <n v="155.82000000000002"/>
    <n v="7"/>
    <n v="0"/>
    <x v="852"/>
  </r>
  <r>
    <n v="896"/>
    <x v="424"/>
    <x v="0"/>
    <x v="338"/>
    <d v="2013-11-13T00:00:00"/>
    <s v="First Class"/>
    <s v="PC-18745"/>
    <s v="Pamela Coakley"/>
    <x v="1"/>
    <s v="United States"/>
    <s v="San Francisco"/>
    <x v="1"/>
    <n v="94122"/>
    <x v="1"/>
    <s v="OFF-BI-10003364"/>
    <x v="1"/>
    <x v="8"/>
    <s v="Binding Machine Supplies"/>
    <n v="70.00800000000001"/>
    <n v="3"/>
    <n v="0.2"/>
    <x v="853"/>
  </r>
  <r>
    <n v="897"/>
    <x v="425"/>
    <x v="0"/>
    <x v="339"/>
    <d v="2013-10-07T00:00:00"/>
    <s v="Second Class"/>
    <s v="HL-15040"/>
    <s v="Hunter Lopez"/>
    <x v="0"/>
    <s v="United States"/>
    <s v="Houston"/>
    <x v="5"/>
    <n v="77095"/>
    <x v="2"/>
    <s v="OFF-EN-10001099"/>
    <x v="1"/>
    <x v="12"/>
    <s v="Staples"/>
    <n v="15.648"/>
    <n v="2"/>
    <n v="0.2"/>
    <x v="854"/>
  </r>
  <r>
    <n v="898"/>
    <x v="426"/>
    <x v="2"/>
    <x v="340"/>
    <d v="2011-09-15T00:00:00"/>
    <s v="Standard Class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n v="103.60000000000001"/>
    <n v="7"/>
    <n v="0"/>
    <x v="855"/>
  </r>
  <r>
    <n v="899"/>
    <x v="427"/>
    <x v="3"/>
    <x v="341"/>
    <d v="2014-11-01T00:00:00"/>
    <s v="Second Class"/>
    <s v="GB-14530"/>
    <s v="George Bell"/>
    <x v="1"/>
    <s v="United States"/>
    <s v="Auburn"/>
    <x v="15"/>
    <n v="13021"/>
    <x v="3"/>
    <s v="OFF-PA-10002250"/>
    <x v="1"/>
    <x v="10"/>
    <s v="Things To Do Today Pad"/>
    <n v="46.96"/>
    <n v="8"/>
    <n v="0"/>
    <x v="856"/>
  </r>
  <r>
    <n v="900"/>
    <x v="428"/>
    <x v="0"/>
    <x v="342"/>
    <d v="2013-04-13T00:00:00"/>
    <s v="First Class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n v="8.9040000000000017"/>
    <n v="2"/>
    <n v="0.7"/>
    <x v="857"/>
  </r>
  <r>
    <n v="901"/>
    <x v="429"/>
    <x v="3"/>
    <x v="343"/>
    <d v="2014-11-14T00:00:00"/>
    <s v="First Class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n v="10.440000000000001"/>
    <n v="5"/>
    <n v="0.2"/>
    <x v="858"/>
  </r>
  <r>
    <n v="902"/>
    <x v="429"/>
    <x v="3"/>
    <x v="343"/>
    <d v="2014-11-14T00:00:00"/>
    <s v="First Class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x v="859"/>
  </r>
  <r>
    <n v="903"/>
    <x v="430"/>
    <x v="3"/>
    <x v="175"/>
    <d v="2014-09-18T00:00:00"/>
    <s v="First Class"/>
    <s v="DB-13060"/>
    <s v="Dave Brooks"/>
    <x v="0"/>
    <s v="United States"/>
    <s v="Chicago"/>
    <x v="10"/>
    <n v="60653"/>
    <x v="2"/>
    <s v="TEC-PH-10004536"/>
    <x v="2"/>
    <x v="7"/>
    <s v="Avaya 5420 Digital phone"/>
    <n v="323.97600000000006"/>
    <n v="3"/>
    <n v="0.2"/>
    <x v="860"/>
  </r>
  <r>
    <n v="904"/>
    <x v="431"/>
    <x v="0"/>
    <x v="143"/>
    <d v="2013-04-13T00:00:00"/>
    <s v="Standard Class"/>
    <s v="LC-17140"/>
    <s v="Logan Currie"/>
    <x v="0"/>
    <s v="United States"/>
    <s v="Los Angeles"/>
    <x v="1"/>
    <n v="90032"/>
    <x v="1"/>
    <s v="OFF-PA-10002947"/>
    <x v="1"/>
    <x v="10"/>
    <s v="Xerox 1923"/>
    <n v="20.04"/>
    <n v="3"/>
    <n v="0"/>
    <x v="132"/>
  </r>
  <r>
    <n v="905"/>
    <x v="431"/>
    <x v="0"/>
    <x v="143"/>
    <d v="2013-04-13T00:00:00"/>
    <s v="Standard Class"/>
    <s v="LC-17140"/>
    <s v="Logan Currie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x v="659"/>
  </r>
  <r>
    <n v="906"/>
    <x v="431"/>
    <x v="0"/>
    <x v="143"/>
    <d v="2013-04-13T00:00:00"/>
    <s v="Standard Class"/>
    <s v="LC-17140"/>
    <s v="Logan Currie"/>
    <x v="0"/>
    <s v="United States"/>
    <s v="Los Angeles"/>
    <x v="1"/>
    <n v="90032"/>
    <x v="1"/>
    <s v="OFF-PA-10000019"/>
    <x v="1"/>
    <x v="10"/>
    <s v="Xerox 1931"/>
    <n v="12.96"/>
    <n v="2"/>
    <n v="0"/>
    <x v="91"/>
  </r>
  <r>
    <n v="907"/>
    <x v="432"/>
    <x v="3"/>
    <x v="247"/>
    <d v="2015-01-04T00:00:00"/>
    <s v="Standard Class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x v="861"/>
  </r>
  <r>
    <n v="908"/>
    <x v="432"/>
    <x v="3"/>
    <x v="247"/>
    <d v="2015-01-04T00:00:00"/>
    <s v="Standard Class"/>
    <s v="PO-18865"/>
    <s v="Patrick O'Donnell"/>
    <x v="0"/>
    <s v="United States"/>
    <s v="New York City"/>
    <x v="15"/>
    <n v="10009"/>
    <x v="3"/>
    <s v="TEC-PH-10004774"/>
    <x v="2"/>
    <x v="7"/>
    <s v="Gear Head AU3700S Headset"/>
    <n v="90.93"/>
    <n v="7"/>
    <n v="0"/>
    <x v="862"/>
  </r>
  <r>
    <n v="909"/>
    <x v="432"/>
    <x v="3"/>
    <x v="247"/>
    <d v="2015-01-04T00:00:00"/>
    <s v="Standard Class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n v="52.775999999999996"/>
    <n v="3"/>
    <n v="0.2"/>
    <x v="863"/>
  </r>
  <r>
    <n v="910"/>
    <x v="433"/>
    <x v="3"/>
    <x v="264"/>
    <d v="2014-09-08T00:00:00"/>
    <s v="Standard Class"/>
    <s v="BE-11335"/>
    <s v="Bill Eplett"/>
    <x v="2"/>
    <s v="United States"/>
    <s v="Jackson"/>
    <x v="12"/>
    <n v="49201"/>
    <x v="2"/>
    <s v="TEC-PH-10001494"/>
    <x v="2"/>
    <x v="7"/>
    <s v="Polycom CX600 IP Phone VoIP phone"/>
    <n v="1199.8"/>
    <n v="4"/>
    <n v="0"/>
    <x v="864"/>
  </r>
  <r>
    <n v="911"/>
    <x v="433"/>
    <x v="3"/>
    <x v="264"/>
    <d v="2014-09-08T00:00:00"/>
    <s v="Standard Class"/>
    <s v="BE-11335"/>
    <s v="Bill Eplett"/>
    <x v="2"/>
    <s v="United States"/>
    <s v="Jackson"/>
    <x v="12"/>
    <n v="49201"/>
    <x v="2"/>
    <s v="TEC-AC-10004666"/>
    <x v="2"/>
    <x v="11"/>
    <s v="Maxell iVDR EX 500GB Cartridge"/>
    <n v="1928.7800000000002"/>
    <n v="7"/>
    <n v="0"/>
    <x v="865"/>
  </r>
  <r>
    <n v="912"/>
    <x v="433"/>
    <x v="3"/>
    <x v="264"/>
    <d v="2014-09-08T00:00:00"/>
    <s v="Standard Class"/>
    <s v="BE-11335"/>
    <s v="Bill Eplett"/>
    <x v="2"/>
    <s v="United States"/>
    <s v="Jackson"/>
    <x v="12"/>
    <n v="49201"/>
    <x v="2"/>
    <s v="OFF-ST-10003816"/>
    <x v="1"/>
    <x v="4"/>
    <s v="Fellowes High-Stak Drawer Files"/>
    <n v="352.38"/>
    <n v="2"/>
    <n v="0"/>
    <x v="866"/>
  </r>
  <r>
    <n v="913"/>
    <x v="434"/>
    <x v="1"/>
    <x v="70"/>
    <d v="2012-06-07T00:00:00"/>
    <s v="Standard Class"/>
    <s v="SC-20050"/>
    <s v="Sample Company A"/>
    <x v="2"/>
    <s v="United States"/>
    <s v="Norwich"/>
    <x v="29"/>
    <n v="6360"/>
    <x v="3"/>
    <s v="FUR-FU-10001935"/>
    <x v="0"/>
    <x v="5"/>
    <s v="3M Hangers With Command Adhesive"/>
    <n v="22.200000000000003"/>
    <n v="6"/>
    <n v="0"/>
    <x v="867"/>
  </r>
  <r>
    <n v="914"/>
    <x v="435"/>
    <x v="3"/>
    <x v="344"/>
    <d v="2014-11-30T00:00:00"/>
    <s v="First Class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x v="868"/>
  </r>
  <r>
    <n v="915"/>
    <x v="435"/>
    <x v="3"/>
    <x v="344"/>
    <d v="2014-11-30T00:00:00"/>
    <s v="First Class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n v="143.73000000000002"/>
    <n v="9"/>
    <n v="0"/>
    <x v="869"/>
  </r>
  <r>
    <n v="916"/>
    <x v="436"/>
    <x v="2"/>
    <x v="345"/>
    <d v="2011-06-21T00:00:00"/>
    <s v="Standard Class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x v="870"/>
  </r>
  <r>
    <n v="917"/>
    <x v="436"/>
    <x v="2"/>
    <x v="345"/>
    <d v="2011-06-21T00:00:00"/>
    <s v="Standard Class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x v="871"/>
  </r>
  <r>
    <n v="918"/>
    <x v="436"/>
    <x v="2"/>
    <x v="345"/>
    <d v="2011-06-21T00:00:00"/>
    <s v="Standard Class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n v="8.5679999999999978"/>
    <n v="3"/>
    <n v="0.8"/>
    <x v="872"/>
  </r>
  <r>
    <n v="919"/>
    <x v="437"/>
    <x v="0"/>
    <x v="346"/>
    <d v="2013-03-12T00:00:00"/>
    <s v="Standard Class"/>
    <s v="RW-19630"/>
    <s v="Rob Williams"/>
    <x v="1"/>
    <s v="United States"/>
    <s v="Dallas"/>
    <x v="5"/>
    <n v="75220"/>
    <x v="2"/>
    <s v="OFF-EN-10000056"/>
    <x v="1"/>
    <x v="12"/>
    <s v="Cameo Buff Policy Envelopes"/>
    <n v="149.352"/>
    <n v="3"/>
    <n v="0.2"/>
    <x v="873"/>
  </r>
  <r>
    <n v="920"/>
    <x v="437"/>
    <x v="0"/>
    <x v="346"/>
    <d v="2013-03-12T00:00:00"/>
    <s v="Standard Class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n v="12.991999999999999"/>
    <n v="1"/>
    <n v="0.2"/>
    <x v="874"/>
  </r>
  <r>
    <n v="921"/>
    <x v="438"/>
    <x v="2"/>
    <x v="29"/>
    <d v="2011-12-12T00:00:00"/>
    <s v="Standard Class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x v="727"/>
  </r>
  <r>
    <n v="922"/>
    <x v="439"/>
    <x v="1"/>
    <x v="347"/>
    <d v="2012-04-15T00:00:00"/>
    <s v="Standard Class"/>
    <s v="SE-20110"/>
    <s v="Sanjit Engle"/>
    <x v="0"/>
    <s v="United States"/>
    <s v="New York City"/>
    <x v="15"/>
    <n v="10009"/>
    <x v="3"/>
    <s v="TEC-AC-10002473"/>
    <x v="2"/>
    <x v="11"/>
    <s v="Maxell 4.7GB DVD-R"/>
    <n v="85.14"/>
    <n v="3"/>
    <n v="0"/>
    <x v="875"/>
  </r>
  <r>
    <n v="923"/>
    <x v="439"/>
    <x v="1"/>
    <x v="347"/>
    <d v="2012-04-15T00:00:00"/>
    <s v="Standard Class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x v="876"/>
  </r>
  <r>
    <n v="924"/>
    <x v="439"/>
    <x v="1"/>
    <x v="347"/>
    <d v="2012-04-15T00:00:00"/>
    <s v="Standard Class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n v="406.59999999999997"/>
    <n v="5"/>
    <n v="0"/>
    <x v="877"/>
  </r>
  <r>
    <n v="925"/>
    <x v="440"/>
    <x v="0"/>
    <x v="306"/>
    <d v="2013-09-21T00:00:00"/>
    <s v="Standard Class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n v="841.5680000000001"/>
    <n v="2"/>
    <n v="0.2"/>
    <x v="878"/>
  </r>
  <r>
    <n v="926"/>
    <x v="441"/>
    <x v="2"/>
    <x v="103"/>
    <d v="2011-09-16T00:00:00"/>
    <s v="First Class"/>
    <s v="JM-15535"/>
    <s v="Jessica Myrick"/>
    <x v="0"/>
    <s v="United States"/>
    <s v="Philadelphia"/>
    <x v="9"/>
    <n v="19143"/>
    <x v="3"/>
    <s v="OFF-PA-10003543"/>
    <x v="1"/>
    <x v="10"/>
    <s v="Xerox 1985"/>
    <n v="15.552000000000003"/>
    <n v="3"/>
    <n v="0.2"/>
    <x v="12"/>
  </r>
  <r>
    <n v="927"/>
    <x v="441"/>
    <x v="2"/>
    <x v="103"/>
    <d v="2011-09-16T00:00:00"/>
    <s v="First Class"/>
    <s v="JM-15535"/>
    <s v="Jessica Myrick"/>
    <x v="0"/>
    <s v="United States"/>
    <s v="Philadelphia"/>
    <x v="9"/>
    <n v="19143"/>
    <x v="3"/>
    <s v="TEC-AC-10004353"/>
    <x v="2"/>
    <x v="11"/>
    <s v="Hypercom P1300 Pinpad"/>
    <n v="252.00000000000003"/>
    <n v="5"/>
    <n v="0.2"/>
    <x v="879"/>
  </r>
  <r>
    <n v="928"/>
    <x v="442"/>
    <x v="1"/>
    <x v="348"/>
    <d v="2012-10-09T00:00:00"/>
    <s v="Standard Class"/>
    <s v="JJ-15760"/>
    <s v="Joel Jenkins"/>
    <x v="2"/>
    <s v="United States"/>
    <s v="Springfield"/>
    <x v="17"/>
    <n v="22153"/>
    <x v="0"/>
    <s v="OFF-AR-10000658"/>
    <x v="1"/>
    <x v="6"/>
    <s v="Newell 324"/>
    <n v="46.2"/>
    <n v="4"/>
    <n v="0"/>
    <x v="880"/>
  </r>
  <r>
    <n v="929"/>
    <x v="442"/>
    <x v="1"/>
    <x v="348"/>
    <d v="2012-10-09T00:00:00"/>
    <s v="Standard Class"/>
    <s v="JJ-15760"/>
    <s v="Joel Jenkins"/>
    <x v="2"/>
    <s v="United States"/>
    <s v="Springfield"/>
    <x v="17"/>
    <n v="22153"/>
    <x v="0"/>
    <s v="OFF-AP-10000696"/>
    <x v="1"/>
    <x v="9"/>
    <s v="Holmes Odor Grabber"/>
    <n v="28.84"/>
    <n v="2"/>
    <n v="0"/>
    <x v="881"/>
  </r>
  <r>
    <n v="930"/>
    <x v="443"/>
    <x v="3"/>
    <x v="349"/>
    <d v="2014-04-18T00:00:00"/>
    <s v="First Class"/>
    <s v="AB-10165"/>
    <s v="Alan Barnes"/>
    <x v="0"/>
    <s v="United States"/>
    <s v="Toledo"/>
    <x v="24"/>
    <n v="43615"/>
    <x v="3"/>
    <s v="OFF-AR-10003560"/>
    <x v="1"/>
    <x v="6"/>
    <s v="Zebra Zazzle Fluorescent Highlighters"/>
    <n v="14.592000000000002"/>
    <n v="3"/>
    <n v="0.2"/>
    <x v="882"/>
  </r>
  <r>
    <n v="931"/>
    <x v="443"/>
    <x v="3"/>
    <x v="349"/>
    <d v="2014-04-18T00:00:00"/>
    <s v="First Class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x v="883"/>
  </r>
  <r>
    <n v="932"/>
    <x v="443"/>
    <x v="3"/>
    <x v="349"/>
    <d v="2014-04-18T00:00:00"/>
    <s v="First Class"/>
    <s v="AB-10165"/>
    <s v="Alan Barnes"/>
    <x v="0"/>
    <s v="United States"/>
    <s v="Toledo"/>
    <x v="24"/>
    <n v="43615"/>
    <x v="3"/>
    <s v="OFF-PA-10004971"/>
    <x v="1"/>
    <x v="10"/>
    <s v="Xerox 196"/>
    <n v="13.872000000000002"/>
    <n v="3"/>
    <n v="0.2"/>
    <x v="884"/>
  </r>
  <r>
    <n v="933"/>
    <x v="444"/>
    <x v="3"/>
    <x v="264"/>
    <d v="2014-09-07T00:00:00"/>
    <s v="Standard Class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x v="885"/>
  </r>
  <r>
    <n v="934"/>
    <x v="445"/>
    <x v="0"/>
    <x v="23"/>
    <d v="2013-06-25T00:00:00"/>
    <s v="Standard Class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n v="45.056000000000004"/>
    <n v="8"/>
    <n v="0.2"/>
    <x v="886"/>
  </r>
  <r>
    <n v="935"/>
    <x v="445"/>
    <x v="0"/>
    <x v="23"/>
    <d v="2013-06-25T00:00:00"/>
    <s v="Standard Class"/>
    <s v="CG-12040"/>
    <s v="Catherine Glotzbach"/>
    <x v="2"/>
    <s v="United States"/>
    <s v="Philadelphia"/>
    <x v="9"/>
    <n v="19120"/>
    <x v="3"/>
    <s v="OFF-BI-10004826"/>
    <x v="1"/>
    <x v="8"/>
    <s v="JM Magazine Binder"/>
    <n v="29.718000000000007"/>
    <n v="6"/>
    <n v="0.7"/>
    <x v="887"/>
  </r>
  <r>
    <n v="936"/>
    <x v="445"/>
    <x v="0"/>
    <x v="23"/>
    <d v="2013-06-25T00:00:00"/>
    <s v="Standard Class"/>
    <s v="CG-12040"/>
    <s v="Catherine Glotzbach"/>
    <x v="2"/>
    <s v="United States"/>
    <s v="Philadelphia"/>
    <x v="9"/>
    <n v="19120"/>
    <x v="3"/>
    <s v="OFF-PA-10001870"/>
    <x v="1"/>
    <x v="10"/>
    <s v="Xerox 202"/>
    <n v="15.552000000000003"/>
    <n v="3"/>
    <n v="0.2"/>
    <x v="12"/>
  </r>
  <r>
    <n v="937"/>
    <x v="445"/>
    <x v="0"/>
    <x v="23"/>
    <d v="2013-06-25T00:00:00"/>
    <s v="Standard Class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x v="888"/>
  </r>
  <r>
    <n v="938"/>
    <x v="446"/>
    <x v="3"/>
    <x v="60"/>
    <d v="2014-11-07T00:00:00"/>
    <s v="First Class"/>
    <s v="RA-19885"/>
    <s v="Ruben Ausman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x v="889"/>
  </r>
  <r>
    <n v="939"/>
    <x v="447"/>
    <x v="1"/>
    <x v="350"/>
    <d v="2012-12-17T00:00:00"/>
    <s v="Standard Class"/>
    <s v="RP-19270"/>
    <s v="Rachel Payne"/>
    <x v="1"/>
    <s v="United States"/>
    <s v="Riverside"/>
    <x v="1"/>
    <n v="92503"/>
    <x v="1"/>
    <s v="OFF-PA-10000289"/>
    <x v="1"/>
    <x v="10"/>
    <s v="Xerox 213"/>
    <n v="12.96"/>
    <n v="2"/>
    <n v="0"/>
    <x v="91"/>
  </r>
  <r>
    <n v="940"/>
    <x v="447"/>
    <x v="1"/>
    <x v="350"/>
    <d v="2012-12-17T00:00:00"/>
    <s v="Standard Class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x v="890"/>
  </r>
  <r>
    <n v="941"/>
    <x v="448"/>
    <x v="0"/>
    <x v="351"/>
    <d v="2013-06-21T00:00:00"/>
    <s v="First Class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x v="891"/>
  </r>
  <r>
    <n v="942"/>
    <x v="449"/>
    <x v="0"/>
    <x v="180"/>
    <d v="2013-12-21T00:00:00"/>
    <s v="Standard Class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x v="892"/>
  </r>
  <r>
    <n v="943"/>
    <x v="449"/>
    <x v="0"/>
    <x v="180"/>
    <d v="2013-12-21T00:00:00"/>
    <s v="Standard Class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x v="893"/>
  </r>
  <r>
    <n v="944"/>
    <x v="450"/>
    <x v="1"/>
    <x v="352"/>
    <d v="2012-06-03T00:00:00"/>
    <s v="Standard Class"/>
    <s v="JL-15850"/>
    <s v="John Lucas"/>
    <x v="0"/>
    <s v="United States"/>
    <s v="Seattle"/>
    <x v="4"/>
    <n v="98105"/>
    <x v="1"/>
    <s v="OFF-PA-10004101"/>
    <x v="1"/>
    <x v="10"/>
    <s v="Xerox 1894"/>
    <n v="32.400000000000006"/>
    <n v="5"/>
    <n v="0"/>
    <x v="56"/>
  </r>
  <r>
    <n v="945"/>
    <x v="450"/>
    <x v="1"/>
    <x v="352"/>
    <d v="2012-06-03T00:00:00"/>
    <s v="Standard Class"/>
    <s v="JL-15850"/>
    <s v="John Lucas"/>
    <x v="0"/>
    <s v="United States"/>
    <s v="Seattle"/>
    <x v="4"/>
    <n v="98105"/>
    <x v="1"/>
    <s v="OFF-ST-10001496"/>
    <x v="1"/>
    <x v="4"/>
    <s v="Standard Rollaway File with Lock"/>
    <n v="540.56999999999994"/>
    <n v="3"/>
    <n v="0"/>
    <x v="894"/>
  </r>
  <r>
    <n v="946"/>
    <x v="450"/>
    <x v="1"/>
    <x v="352"/>
    <d v="2012-06-03T00:00:00"/>
    <s v="Standard Class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x v="895"/>
  </r>
  <r>
    <n v="947"/>
    <x v="451"/>
    <x v="1"/>
    <x v="353"/>
    <d v="2012-07-28T00:00:00"/>
    <s v="First Class"/>
    <s v="CA-12775"/>
    <s v="Cynthia Arntzen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x v="896"/>
  </r>
  <r>
    <n v="948"/>
    <x v="452"/>
    <x v="3"/>
    <x v="354"/>
    <d v="2014-12-03T00:00:00"/>
    <s v="Standard Class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x v="897"/>
  </r>
  <r>
    <n v="949"/>
    <x v="452"/>
    <x v="3"/>
    <x v="354"/>
    <d v="2014-12-03T00:00:00"/>
    <s v="Standard Class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n v="1007.2320000000001"/>
    <n v="6"/>
    <n v="0.2"/>
    <x v="898"/>
  </r>
  <r>
    <n v="950"/>
    <x v="452"/>
    <x v="3"/>
    <x v="354"/>
    <d v="2014-12-03T00:00:00"/>
    <s v="Standard Class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x v="899"/>
  </r>
  <r>
    <n v="951"/>
    <x v="452"/>
    <x v="3"/>
    <x v="354"/>
    <d v="2014-12-03T00:00:00"/>
    <s v="Standard Class"/>
    <s v="RB-19795"/>
    <s v="Ross Baird"/>
    <x v="2"/>
    <s v="United States"/>
    <s v="Philadelphia"/>
    <x v="9"/>
    <n v="19120"/>
    <x v="3"/>
    <s v="OFF-PA-10000788"/>
    <x v="1"/>
    <x v="10"/>
    <s v="Xerox 210"/>
    <n v="15.552000000000003"/>
    <n v="3"/>
    <n v="0.2"/>
    <x v="12"/>
  </r>
  <r>
    <n v="952"/>
    <x v="452"/>
    <x v="3"/>
    <x v="354"/>
    <d v="2014-12-03T00:00:00"/>
    <s v="Standard Class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x v="900"/>
  </r>
  <r>
    <n v="953"/>
    <x v="453"/>
    <x v="3"/>
    <x v="355"/>
    <d v="2014-04-08T00:00:00"/>
    <s v="Standard Class"/>
    <s v="KH-16360"/>
    <s v="Katherine Hughes"/>
    <x v="0"/>
    <s v="United States"/>
    <s v="Philadelphia"/>
    <x v="9"/>
    <n v="19143"/>
    <x v="3"/>
    <s v="FUR-FU-10001940"/>
    <x v="0"/>
    <x v="5"/>
    <s v="Staples"/>
    <n v="25.472000000000001"/>
    <n v="4"/>
    <n v="0.2"/>
    <x v="901"/>
  </r>
  <r>
    <n v="954"/>
    <x v="454"/>
    <x v="3"/>
    <x v="116"/>
    <d v="2015-01-02T00:00:00"/>
    <s v="Standard Class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n v="27.168000000000003"/>
    <n v="2"/>
    <n v="0.2"/>
    <x v="222"/>
  </r>
  <r>
    <n v="955"/>
    <x v="454"/>
    <x v="3"/>
    <x v="116"/>
    <d v="2015-01-02T00:00:00"/>
    <s v="Standard Class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n v="78.852799999999988"/>
    <n v="2"/>
    <n v="0.32"/>
    <x v="902"/>
  </r>
  <r>
    <n v="956"/>
    <x v="455"/>
    <x v="3"/>
    <x v="329"/>
    <d v="2014-12-05T00:00:00"/>
    <s v="Standard Class"/>
    <s v="SW-20275"/>
    <s v="Scott Williamson"/>
    <x v="0"/>
    <s v="United States"/>
    <s v="Jackson"/>
    <x v="35"/>
    <n v="39212"/>
    <x v="0"/>
    <s v="OFF-ST-10000604"/>
    <x v="1"/>
    <x v="4"/>
    <s v="Home/Office Personal File Carts"/>
    <n v="173.79999999999998"/>
    <n v="5"/>
    <n v="0"/>
    <x v="903"/>
  </r>
  <r>
    <n v="957"/>
    <x v="456"/>
    <x v="3"/>
    <x v="356"/>
    <d v="2014-05-19T00:00:00"/>
    <s v="Second Class"/>
    <s v="JA-15970"/>
    <s v="Joseph Airdo"/>
    <x v="0"/>
    <s v="United States"/>
    <s v="Phoenix"/>
    <x v="16"/>
    <n v="85023"/>
    <x v="1"/>
    <s v="TEC-PH-10002923"/>
    <x v="2"/>
    <x v="7"/>
    <s v="Logitech B530 USB Headset - headset - Full size, Binaural"/>
    <n v="29.592000000000002"/>
    <n v="1"/>
    <n v="0.2"/>
    <x v="904"/>
  </r>
  <r>
    <n v="958"/>
    <x v="456"/>
    <x v="3"/>
    <x v="356"/>
    <d v="2014-05-19T00:00:00"/>
    <s v="Second Class"/>
    <s v="JA-15970"/>
    <s v="Joseph Airdo"/>
    <x v="0"/>
    <s v="United States"/>
    <s v="Phoenix"/>
    <x v="16"/>
    <n v="85023"/>
    <x v="1"/>
    <s v="OFF-BI-10004465"/>
    <x v="1"/>
    <x v="8"/>
    <s v="Avery Durable Slant Ring Binders"/>
    <n v="4.7520000000000007"/>
    <n v="2"/>
    <n v="0.7"/>
    <x v="905"/>
  </r>
  <r>
    <n v="959"/>
    <x v="456"/>
    <x v="3"/>
    <x v="356"/>
    <d v="2014-05-19T00:00:00"/>
    <s v="Second Class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000000000003"/>
    <n v="3"/>
    <n v="0.2"/>
    <x v="906"/>
  </r>
  <r>
    <n v="960"/>
    <x v="457"/>
    <x v="1"/>
    <x v="357"/>
    <d v="2012-09-22T00:00:00"/>
    <s v="Same Day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x v="907"/>
  </r>
  <r>
    <n v="961"/>
    <x v="458"/>
    <x v="3"/>
    <x v="237"/>
    <d v="2014-11-20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x v="246"/>
  </r>
  <r>
    <n v="962"/>
    <x v="459"/>
    <x v="1"/>
    <x v="154"/>
    <d v="2012-12-01T00:00:00"/>
    <s v="Standard Class"/>
    <s v="TB-21190"/>
    <s v="Thomas Brumley"/>
    <x v="2"/>
    <s v="United States"/>
    <s v="Fayetteville"/>
    <x v="36"/>
    <n v="72701"/>
    <x v="0"/>
    <s v="OFF-BI-10000145"/>
    <x v="1"/>
    <x v="8"/>
    <s v="Zipper Ring Binder Pockets"/>
    <n v="6.24"/>
    <n v="2"/>
    <n v="0"/>
    <x v="908"/>
  </r>
  <r>
    <n v="963"/>
    <x v="460"/>
    <x v="0"/>
    <x v="142"/>
    <d v="2013-09-05T00:00:00"/>
    <s v="First Class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x v="909"/>
  </r>
  <r>
    <n v="964"/>
    <x v="461"/>
    <x v="2"/>
    <x v="358"/>
    <d v="2011-09-24T00:00:00"/>
    <s v="Second Class"/>
    <s v="MS-17365"/>
    <s v="Maribeth Schnelling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x v="910"/>
  </r>
  <r>
    <n v="965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x v="787"/>
  </r>
  <r>
    <n v="966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x v="911"/>
  </r>
  <r>
    <n v="967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PA-10004621"/>
    <x v="1"/>
    <x v="10"/>
    <s v="Xerox 212"/>
    <n v="12.96"/>
    <n v="2"/>
    <n v="0"/>
    <x v="91"/>
  </r>
  <r>
    <n v="968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x v="912"/>
  </r>
  <r>
    <n v="969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LA-10001613"/>
    <x v="1"/>
    <x v="2"/>
    <s v="Avery File Folder Labels"/>
    <n v="8.64"/>
    <n v="3"/>
    <n v="0"/>
    <x v="913"/>
  </r>
  <r>
    <n v="970"/>
    <x v="462"/>
    <x v="3"/>
    <x v="359"/>
    <d v="2014-04-12T00:00:00"/>
    <s v="First Class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000000000006"/>
    <n v="3"/>
    <n v="0"/>
    <x v="232"/>
  </r>
  <r>
    <n v="971"/>
    <x v="463"/>
    <x v="2"/>
    <x v="360"/>
    <d v="2011-01-19T00:00:00"/>
    <s v="Second Class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n v="127.10400000000001"/>
    <n v="6"/>
    <n v="0.2"/>
    <x v="914"/>
  </r>
  <r>
    <n v="972"/>
    <x v="463"/>
    <x v="2"/>
    <x v="360"/>
    <d v="2011-01-19T00:00:00"/>
    <s v="Second Class"/>
    <s v="DL-13315"/>
    <s v="Delfina Latchford"/>
    <x v="0"/>
    <s v="United States"/>
    <s v="Philadelphia"/>
    <x v="9"/>
    <n v="19134"/>
    <x v="3"/>
    <s v="TEC-PH-10004614"/>
    <x v="2"/>
    <x v="7"/>
    <s v="AT&amp;T 841000 Phone"/>
    <n v="124.19999999999999"/>
    <n v="3"/>
    <n v="0.4"/>
    <x v="915"/>
  </r>
  <r>
    <n v="973"/>
    <x v="463"/>
    <x v="2"/>
    <x v="360"/>
    <d v="2011-01-19T00:00:00"/>
    <s v="Second Class"/>
    <s v="DL-13315"/>
    <s v="Delfina Latchford"/>
    <x v="0"/>
    <s v="United States"/>
    <s v="Philadelphia"/>
    <x v="9"/>
    <n v="19134"/>
    <x v="3"/>
    <s v="OFF-BI-10001575"/>
    <x v="1"/>
    <x v="8"/>
    <s v="GBC Linen Binding Covers"/>
    <n v="18.588000000000005"/>
    <n v="2"/>
    <n v="0.7"/>
    <x v="674"/>
  </r>
  <r>
    <n v="974"/>
    <x v="463"/>
    <x v="2"/>
    <x v="360"/>
    <d v="2011-01-19T00:00:00"/>
    <s v="Second Class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n v="30.072000000000003"/>
    <n v="3"/>
    <n v="0.2"/>
    <x v="916"/>
  </r>
  <r>
    <n v="975"/>
    <x v="464"/>
    <x v="3"/>
    <x v="361"/>
    <d v="2014-10-09T00:00:00"/>
    <s v="Second Class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n v="160.92999999999998"/>
    <n v="7"/>
    <n v="0"/>
    <x v="917"/>
  </r>
  <r>
    <n v="976"/>
    <x v="464"/>
    <x v="3"/>
    <x v="361"/>
    <d v="2014-10-09T00:00:00"/>
    <s v="Second Class"/>
    <s v="PO-19195"/>
    <s v="Phillina Ober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x v="385"/>
  </r>
  <r>
    <n v="977"/>
    <x v="465"/>
    <x v="3"/>
    <x v="362"/>
    <d v="2014-07-16T00:00:00"/>
    <s v="Standard Class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n v="1.0800000000000003"/>
    <n v="2"/>
    <n v="0.7"/>
    <x v="918"/>
  </r>
  <r>
    <n v="978"/>
    <x v="466"/>
    <x v="3"/>
    <x v="363"/>
    <d v="2014-01-11T00:00:00"/>
    <s v="First Class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x v="919"/>
  </r>
  <r>
    <n v="979"/>
    <x v="467"/>
    <x v="0"/>
    <x v="198"/>
    <d v="2013-06-01T00:00:00"/>
    <s v="First Class"/>
    <s v="RW-19690"/>
    <s v="Robert Waldorf"/>
    <x v="0"/>
    <s v="United States"/>
    <s v="Wilmington"/>
    <x v="3"/>
    <n v="28403"/>
    <x v="0"/>
    <s v="OFF-BI-10000848"/>
    <x v="1"/>
    <x v="8"/>
    <s v="Angle-D Ring Binders"/>
    <n v="3.2820000000000005"/>
    <n v="2"/>
    <n v="0.7"/>
    <x v="586"/>
  </r>
  <r>
    <n v="980"/>
    <x v="468"/>
    <x v="1"/>
    <x v="364"/>
    <d v="2012-12-12T00:00:00"/>
    <s v="First Class"/>
    <s v="KB-16600"/>
    <s v="Ken Brennan"/>
    <x v="1"/>
    <s v="United States"/>
    <s v="Columbus"/>
    <x v="14"/>
    <n v="47201"/>
    <x v="2"/>
    <s v="OFF-PA-10004156"/>
    <x v="1"/>
    <x v="10"/>
    <s v="Xerox 188"/>
    <n v="34.019999999999996"/>
    <n v="3"/>
    <n v="0"/>
    <x v="920"/>
  </r>
  <r>
    <n v="981"/>
    <x v="469"/>
    <x v="0"/>
    <x v="339"/>
    <d v="2013-10-09T00:00:00"/>
    <s v="Standard Class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x v="921"/>
  </r>
  <r>
    <n v="982"/>
    <x v="470"/>
    <x v="2"/>
    <x v="7"/>
    <d v="2011-11-14T00:00:00"/>
    <s v="Second Class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n v="3.3920000000000003"/>
    <n v="1"/>
    <n v="0.2"/>
    <x v="922"/>
  </r>
  <r>
    <n v="983"/>
    <x v="470"/>
    <x v="2"/>
    <x v="7"/>
    <d v="2011-11-14T00:00:00"/>
    <s v="Second Class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x v="923"/>
  </r>
  <r>
    <n v="984"/>
    <x v="470"/>
    <x v="2"/>
    <x v="7"/>
    <d v="2011-11-14T00:00:00"/>
    <s v="Second Class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x v="924"/>
  </r>
  <r>
    <n v="985"/>
    <x v="471"/>
    <x v="3"/>
    <x v="365"/>
    <d v="2014-10-06T00:00:00"/>
    <s v="Standard Class"/>
    <s v="AS-10630"/>
    <s v="Ann Steele"/>
    <x v="2"/>
    <s v="United States"/>
    <s v="Pasadena"/>
    <x v="5"/>
    <n v="77506"/>
    <x v="2"/>
    <s v="OFF-LA-10001569"/>
    <x v="1"/>
    <x v="2"/>
    <s v="Avery 499"/>
    <n v="7.9680000000000009"/>
    <n v="2"/>
    <n v="0.2"/>
    <x v="925"/>
  </r>
  <r>
    <n v="986"/>
    <x v="471"/>
    <x v="3"/>
    <x v="365"/>
    <d v="2014-10-06T00:00:00"/>
    <s v="Standard Class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n v="27.968000000000004"/>
    <n v="4"/>
    <n v="0.2"/>
    <x v="926"/>
  </r>
  <r>
    <n v="987"/>
    <x v="471"/>
    <x v="3"/>
    <x v="365"/>
    <d v="2014-10-06T00:00:00"/>
    <s v="Standard Class"/>
    <s v="AS-10630"/>
    <s v="Ann Steele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x v="927"/>
  </r>
  <r>
    <n v="988"/>
    <x v="472"/>
    <x v="1"/>
    <x v="366"/>
    <d v="2012-03-10T00:00:00"/>
    <s v="Same Day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n v="1.1119999999999997"/>
    <n v="2"/>
    <n v="0.8"/>
    <x v="928"/>
  </r>
  <r>
    <n v="989"/>
    <x v="473"/>
    <x v="3"/>
    <x v="367"/>
    <d v="2014-05-27T00:00:00"/>
    <s v="Standard Class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n v="520.05000000000007"/>
    <n v="5"/>
    <n v="0"/>
    <x v="929"/>
  </r>
  <r>
    <n v="990"/>
    <x v="473"/>
    <x v="3"/>
    <x v="367"/>
    <d v="2014-05-27T00:00:00"/>
    <s v="Standard Class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x v="930"/>
  </r>
  <r>
    <n v="991"/>
    <x v="474"/>
    <x v="1"/>
    <x v="368"/>
    <d v="2012-03-31T00:00:00"/>
    <s v="Second Class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x v="931"/>
  </r>
  <r>
    <n v="992"/>
    <x v="475"/>
    <x v="0"/>
    <x v="369"/>
    <d v="2013-09-12T00:00:00"/>
    <s v="First Class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n v="14.624000000000002"/>
    <n v="2"/>
    <n v="0.2"/>
    <x v="932"/>
  </r>
  <r>
    <n v="993"/>
    <x v="476"/>
    <x v="0"/>
    <x v="370"/>
    <d v="2013-08-28T00:00:00"/>
    <s v="First Class"/>
    <s v="RF-19735"/>
    <s v="Roland Fjeld"/>
    <x v="0"/>
    <s v="United States"/>
    <s v="San Jose"/>
    <x v="1"/>
    <n v="95123"/>
    <x v="1"/>
    <s v="OFF-FA-10002983"/>
    <x v="1"/>
    <x v="13"/>
    <s v="Advantus SlideClip Paper Clips"/>
    <n v="10.23"/>
    <n v="3"/>
    <n v="0"/>
    <x v="933"/>
  </r>
  <r>
    <n v="994"/>
    <x v="476"/>
    <x v="0"/>
    <x v="370"/>
    <d v="2013-08-28T00:00:00"/>
    <s v="First Class"/>
    <s v="RF-19735"/>
    <s v="Roland Fjeld"/>
    <x v="0"/>
    <s v="United States"/>
    <s v="San Jose"/>
    <x v="1"/>
    <n v="95123"/>
    <x v="1"/>
    <s v="OFF-PA-10003625"/>
    <x v="1"/>
    <x v="10"/>
    <s v="Xerox 1979"/>
    <n v="154.9"/>
    <n v="5"/>
    <n v="0"/>
    <x v="934"/>
  </r>
  <r>
    <n v="995"/>
    <x v="477"/>
    <x v="2"/>
    <x v="371"/>
    <d v="2011-05-25T00:00:00"/>
    <s v="Standard Class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n v="2715.9300000000003"/>
    <n v="7"/>
    <n v="0"/>
    <x v="935"/>
  </r>
  <r>
    <n v="996"/>
    <x v="477"/>
    <x v="2"/>
    <x v="371"/>
    <d v="2011-05-25T00:00:00"/>
    <s v="Standard Class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x v="936"/>
  </r>
  <r>
    <n v="997"/>
    <x v="478"/>
    <x v="1"/>
    <x v="372"/>
    <d v="2012-11-03T00:00:00"/>
    <s v="Standard Class"/>
    <s v="RD-19585"/>
    <s v="Rob Dowd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x v="937"/>
  </r>
  <r>
    <n v="998"/>
    <x v="478"/>
    <x v="1"/>
    <x v="372"/>
    <d v="2012-11-03T00:00:00"/>
    <s v="Standard Class"/>
    <s v="RD-19585"/>
    <s v="Rob Dowd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x v="938"/>
  </r>
  <r>
    <n v="999"/>
    <x v="478"/>
    <x v="1"/>
    <x v="372"/>
    <d v="2012-11-03T00:00:00"/>
    <s v="Standard Class"/>
    <s v="RD-19585"/>
    <s v="Rob Dowd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x v="939"/>
  </r>
  <r>
    <n v="1000"/>
    <x v="478"/>
    <x v="1"/>
    <x v="372"/>
    <d v="2012-11-03T00:00:00"/>
    <s v="Standard Class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x v="940"/>
  </r>
  <r>
    <n v="1001"/>
    <x v="479"/>
    <x v="0"/>
    <x v="373"/>
    <d v="2013-11-18T00:00:00"/>
    <s v="Standard Class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x v="941"/>
  </r>
  <r>
    <n v="1002"/>
    <x v="480"/>
    <x v="1"/>
    <x v="374"/>
    <d v="2012-07-31T00:00:00"/>
    <s v="Same Day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x v="942"/>
  </r>
  <r>
    <n v="1003"/>
    <x v="480"/>
    <x v="1"/>
    <x v="374"/>
    <d v="2012-07-31T00:00:00"/>
    <s v="Same Day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x v="943"/>
  </r>
  <r>
    <n v="1004"/>
    <x v="480"/>
    <x v="1"/>
    <x v="374"/>
    <d v="2012-07-31T00:00:00"/>
    <s v="Same Day"/>
    <s v="RH-19495"/>
    <s v="Rick Hansen"/>
    <x v="0"/>
    <s v="United States"/>
    <s v="New York City"/>
    <x v="15"/>
    <n v="10024"/>
    <x v="3"/>
    <s v="OFF-PA-10004621"/>
    <x v="1"/>
    <x v="10"/>
    <s v="Xerox 212"/>
    <n v="19.440000000000001"/>
    <n v="3"/>
    <n v="0"/>
    <x v="551"/>
  </r>
  <r>
    <n v="1005"/>
    <x v="481"/>
    <x v="1"/>
    <x v="375"/>
    <d v="2012-08-31T00:00:00"/>
    <s v="Standard Class"/>
    <s v="RA-19945"/>
    <s v="Ryan Akin"/>
    <x v="0"/>
    <s v="United States"/>
    <s v="Murrieta"/>
    <x v="1"/>
    <n v="92563"/>
    <x v="1"/>
    <s v="OFF-ST-10000046"/>
    <x v="1"/>
    <x v="4"/>
    <s v="Fellowes Super Stor/Drawer Files"/>
    <n v="484.65000000000003"/>
    <n v="3"/>
    <n v="0"/>
    <x v="944"/>
  </r>
  <r>
    <n v="1006"/>
    <x v="482"/>
    <x v="1"/>
    <x v="50"/>
    <d v="2012-11-17T00:00:00"/>
    <s v="Standard Class"/>
    <s v="JK-15730"/>
    <s v="Joe Kamberova"/>
    <x v="0"/>
    <s v="United States"/>
    <s v="Jacksonville"/>
    <x v="3"/>
    <n v="28540"/>
    <x v="0"/>
    <s v="OFF-PA-10001790"/>
    <x v="1"/>
    <x v="10"/>
    <s v="Xerox 1910"/>
    <n v="115.29600000000001"/>
    <n v="3"/>
    <n v="0.2"/>
    <x v="945"/>
  </r>
  <r>
    <n v="1007"/>
    <x v="483"/>
    <x v="1"/>
    <x v="376"/>
    <d v="2012-11-09T00:00:00"/>
    <s v="First Class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n v="7.080000000000001"/>
    <n v="3"/>
    <n v="0.2"/>
    <x v="946"/>
  </r>
  <r>
    <n v="1008"/>
    <x v="483"/>
    <x v="1"/>
    <x v="376"/>
    <d v="2012-11-09T00:00:00"/>
    <s v="First Class"/>
    <s v="MT-17815"/>
    <s v="Meg Tillman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x v="947"/>
  </r>
  <r>
    <n v="1009"/>
    <x v="484"/>
    <x v="3"/>
    <x v="377"/>
    <d v="2015-01-02T00:00:00"/>
    <s v="Standard Class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x v="948"/>
  </r>
  <r>
    <n v="1010"/>
    <x v="485"/>
    <x v="3"/>
    <x v="378"/>
    <d v="2014-08-04T00:00:00"/>
    <s v="First Class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n v="95.984000000000009"/>
    <n v="2"/>
    <n v="0.2"/>
    <x v="949"/>
  </r>
  <r>
    <n v="1011"/>
    <x v="486"/>
    <x v="2"/>
    <x v="156"/>
    <d v="2011-11-26T00:00:00"/>
    <s v="First Class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x v="950"/>
  </r>
  <r>
    <n v="1012"/>
    <x v="487"/>
    <x v="3"/>
    <x v="46"/>
    <d v="2014-06-22T00:00:00"/>
    <s v="Second Class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x v="951"/>
  </r>
  <r>
    <n v="1013"/>
    <x v="487"/>
    <x v="3"/>
    <x v="46"/>
    <d v="2014-06-22T00:00:00"/>
    <s v="Second Class"/>
    <s v="PF-19165"/>
    <s v="Philip Fox"/>
    <x v="0"/>
    <s v="United States"/>
    <s v="Olympia"/>
    <x v="4"/>
    <n v="98502"/>
    <x v="1"/>
    <s v="OFF-ST-10003722"/>
    <x v="1"/>
    <x v="4"/>
    <s v="Project Tote Personal File"/>
    <n v="14.03"/>
    <n v="1"/>
    <n v="0"/>
    <x v="952"/>
  </r>
  <r>
    <n v="1014"/>
    <x v="488"/>
    <x v="1"/>
    <x v="379"/>
    <d v="2012-12-24T00:00:00"/>
    <s v="Second Class"/>
    <s v="JS-15880"/>
    <s v="John Stevenson"/>
    <x v="0"/>
    <s v="United States"/>
    <s v="Seattle"/>
    <x v="4"/>
    <n v="98103"/>
    <x v="1"/>
    <s v="FUR-TA-10003748"/>
    <x v="0"/>
    <x v="3"/>
    <s v="Bevis 36 x 72 Conference Tables"/>
    <n v="1618.37"/>
    <n v="13"/>
    <n v="0"/>
    <x v="953"/>
  </r>
  <r>
    <n v="1015"/>
    <x v="488"/>
    <x v="1"/>
    <x v="379"/>
    <d v="2012-12-24T00:00:00"/>
    <s v="Second Class"/>
    <s v="JS-15880"/>
    <s v="John Stevenson"/>
    <x v="0"/>
    <s v="United States"/>
    <s v="Seattle"/>
    <x v="4"/>
    <n v="98103"/>
    <x v="1"/>
    <s v="TEC-AC-10003198"/>
    <x v="2"/>
    <x v="11"/>
    <s v="Enermax Acrylux Wireless Keyboard"/>
    <n v="99.6"/>
    <n v="1"/>
    <n v="0"/>
    <x v="954"/>
  </r>
  <r>
    <n v="1016"/>
    <x v="489"/>
    <x v="1"/>
    <x v="14"/>
    <d v="2012-09-19T00:00:00"/>
    <s v="Second Class"/>
    <s v="MO-17800"/>
    <s v="Meg O'Connel"/>
    <x v="2"/>
    <s v="United States"/>
    <s v="Los Angeles"/>
    <x v="1"/>
    <n v="90036"/>
    <x v="1"/>
    <s v="OFF-PA-10004100"/>
    <x v="1"/>
    <x v="10"/>
    <s v="Xerox 216"/>
    <n v="32.400000000000006"/>
    <n v="5"/>
    <n v="0"/>
    <x v="56"/>
  </r>
  <r>
    <n v="1017"/>
    <x v="490"/>
    <x v="1"/>
    <x v="380"/>
    <d v="2012-07-10T00:00:00"/>
    <s v="Standard Class"/>
    <s v="KM-16225"/>
    <s v="Kalyca Meade"/>
    <x v="1"/>
    <s v="United States"/>
    <s v="New York City"/>
    <x v="15"/>
    <n v="10011"/>
    <x v="3"/>
    <s v="FUR-FU-10002191"/>
    <x v="0"/>
    <x v="5"/>
    <s v="G.E. Halogen Desk Lamp Bulbs"/>
    <n v="13.96"/>
    <n v="2"/>
    <n v="0"/>
    <x v="955"/>
  </r>
  <r>
    <n v="1018"/>
    <x v="490"/>
    <x v="1"/>
    <x v="380"/>
    <d v="2012-07-10T00:00:00"/>
    <s v="Standard Class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x v="956"/>
  </r>
  <r>
    <n v="1019"/>
    <x v="490"/>
    <x v="1"/>
    <x v="380"/>
    <d v="2012-07-10T00:00:00"/>
    <s v="Standard Class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n v="124.94999999999999"/>
    <n v="5"/>
    <n v="0"/>
    <x v="957"/>
  </r>
  <r>
    <n v="1020"/>
    <x v="490"/>
    <x v="1"/>
    <x v="380"/>
    <d v="2012-07-10T00:00:00"/>
    <s v="Standard Class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x v="958"/>
  </r>
  <r>
    <n v="1021"/>
    <x v="491"/>
    <x v="1"/>
    <x v="381"/>
    <d v="2012-05-03T00:00:00"/>
    <s v="Standard Class"/>
    <s v="GT-14710"/>
    <s v="Greg Tran"/>
    <x v="0"/>
    <s v="United States"/>
    <s v="Washington"/>
    <x v="40"/>
    <n v="20016"/>
    <x v="3"/>
    <s v="OFF-AR-10001166"/>
    <x v="1"/>
    <x v="6"/>
    <s v="Staples"/>
    <n v="22.740000000000002"/>
    <n v="3"/>
    <n v="0"/>
    <x v="959"/>
  </r>
  <r>
    <n v="1022"/>
    <x v="491"/>
    <x v="1"/>
    <x v="381"/>
    <d v="2012-05-03T00:00:00"/>
    <s v="Standard Class"/>
    <s v="GT-14710"/>
    <s v="Greg Tran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x v="960"/>
  </r>
  <r>
    <n v="1023"/>
    <x v="491"/>
    <x v="1"/>
    <x v="381"/>
    <d v="2012-05-03T00:00:00"/>
    <s v="Standard Class"/>
    <s v="GT-14710"/>
    <s v="Greg Tran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x v="961"/>
  </r>
  <r>
    <n v="1024"/>
    <x v="492"/>
    <x v="1"/>
    <x v="382"/>
    <d v="2012-06-20T00:00:00"/>
    <s v="Standard Class"/>
    <s v="PB-19150"/>
    <s v="Philip Brown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x v="962"/>
  </r>
  <r>
    <n v="1025"/>
    <x v="493"/>
    <x v="3"/>
    <x v="94"/>
    <d v="2014-12-21T00:00:00"/>
    <s v="First Class"/>
    <s v="HR-14770"/>
    <s v="Hallie Redmond"/>
    <x v="2"/>
    <s v="United States"/>
    <s v="Los Angeles"/>
    <x v="1"/>
    <n v="90045"/>
    <x v="1"/>
    <s v="OFF-BI-10000320"/>
    <x v="1"/>
    <x v="8"/>
    <s v="GBC Plastic Binding Combs"/>
    <n v="11.808"/>
    <n v="2"/>
    <n v="0.2"/>
    <x v="963"/>
  </r>
  <r>
    <n v="1026"/>
    <x v="494"/>
    <x v="0"/>
    <x v="383"/>
    <d v="2013-01-13T00:00:00"/>
    <s v="Second Class"/>
    <s v="DE-13255"/>
    <s v="Deanra Eno"/>
    <x v="2"/>
    <s v="United States"/>
    <s v="Springfield"/>
    <x v="24"/>
    <n v="45503"/>
    <x v="3"/>
    <s v="OFF-PA-10001166"/>
    <x v="1"/>
    <x v="10"/>
    <s v="Xerox 2"/>
    <n v="15.552000000000003"/>
    <n v="3"/>
    <n v="0.2"/>
    <x v="12"/>
  </r>
  <r>
    <n v="1027"/>
    <x v="494"/>
    <x v="0"/>
    <x v="383"/>
    <d v="2013-01-13T00:00:00"/>
    <s v="Second Class"/>
    <s v="DE-13255"/>
    <s v="Deanra Eno"/>
    <x v="2"/>
    <s v="United States"/>
    <s v="Springfield"/>
    <x v="24"/>
    <n v="45503"/>
    <x v="3"/>
    <s v="OFF-PA-10003656"/>
    <x v="1"/>
    <x v="10"/>
    <s v="Xerox 1935"/>
    <n v="63.311999999999998"/>
    <n v="3"/>
    <n v="0.2"/>
    <x v="964"/>
  </r>
  <r>
    <n v="1028"/>
    <x v="494"/>
    <x v="0"/>
    <x v="383"/>
    <d v="2013-01-13T00:00:00"/>
    <s v="Second Class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x v="965"/>
  </r>
  <r>
    <n v="1029"/>
    <x v="495"/>
    <x v="2"/>
    <x v="384"/>
    <d v="2011-07-15T00:00:00"/>
    <s v="Standard Class"/>
    <s v="LA-16780"/>
    <s v="Laura Armstrong"/>
    <x v="1"/>
    <s v="United States"/>
    <s v="Hackensack"/>
    <x v="30"/>
    <n v="7601"/>
    <x v="3"/>
    <s v="OFF-PA-10000474"/>
    <x v="1"/>
    <x v="10"/>
    <s v="Staples"/>
    <n v="177.2"/>
    <n v="5"/>
    <n v="0"/>
    <x v="966"/>
  </r>
  <r>
    <n v="1030"/>
    <x v="495"/>
    <x v="2"/>
    <x v="384"/>
    <d v="2011-07-15T00:00:00"/>
    <s v="Standard Class"/>
    <s v="LA-16780"/>
    <s v="Laura Armstrong"/>
    <x v="1"/>
    <s v="United States"/>
    <s v="Hackensack"/>
    <x v="30"/>
    <n v="7601"/>
    <x v="3"/>
    <s v="TEC-PH-10003885"/>
    <x v="2"/>
    <x v="7"/>
    <s v="Cisco SPA508G"/>
    <n v="197.96999999999997"/>
    <n v="3"/>
    <n v="0"/>
    <x v="967"/>
  </r>
  <r>
    <n v="1031"/>
    <x v="495"/>
    <x v="2"/>
    <x v="384"/>
    <d v="2011-07-15T00:00:00"/>
    <s v="Standard Class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x v="968"/>
  </r>
  <r>
    <n v="1032"/>
    <x v="495"/>
    <x v="2"/>
    <x v="384"/>
    <d v="2011-07-15T00:00:00"/>
    <s v="Standard Class"/>
    <s v="LA-16780"/>
    <s v="Laura Armstrong"/>
    <x v="1"/>
    <s v="United States"/>
    <s v="Hackensack"/>
    <x v="30"/>
    <n v="7601"/>
    <x v="3"/>
    <s v="FUR-FU-10000629"/>
    <x v="0"/>
    <x v="5"/>
    <s v="9-3/4 Diameter Round Wall Clock"/>
    <n v="124.10999999999999"/>
    <n v="9"/>
    <n v="0"/>
    <x v="969"/>
  </r>
  <r>
    <n v="1033"/>
    <x v="495"/>
    <x v="2"/>
    <x v="384"/>
    <d v="2011-07-15T00:00:00"/>
    <s v="Standard Class"/>
    <s v="LA-16780"/>
    <s v="Laura Armstrong"/>
    <x v="1"/>
    <s v="United States"/>
    <s v="Hackensack"/>
    <x v="30"/>
    <n v="7601"/>
    <x v="3"/>
    <s v="OFF-LA-10001175"/>
    <x v="1"/>
    <x v="2"/>
    <s v="Avery 514"/>
    <n v="14.399999999999999"/>
    <n v="5"/>
    <n v="0"/>
    <x v="970"/>
  </r>
  <r>
    <n v="1034"/>
    <x v="496"/>
    <x v="0"/>
    <x v="73"/>
    <d v="2013-11-23T00:00:00"/>
    <s v="First Class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n v="15.696000000000002"/>
    <n v="3"/>
    <n v="0.2"/>
    <x v="971"/>
  </r>
  <r>
    <n v="1035"/>
    <x v="496"/>
    <x v="0"/>
    <x v="73"/>
    <d v="2013-11-23T00:00:00"/>
    <s v="First Class"/>
    <s v="AG-10390"/>
    <s v="Allen Goldenen"/>
    <x v="0"/>
    <s v="United States"/>
    <s v="Cincinnati"/>
    <x v="24"/>
    <n v="45231"/>
    <x v="3"/>
    <s v="OFF-BI-10003460"/>
    <x v="1"/>
    <x v="8"/>
    <s v="Acco 3-Hole Punch"/>
    <n v="2.6280000000000001"/>
    <n v="2"/>
    <n v="0.7"/>
    <x v="972"/>
  </r>
  <r>
    <n v="1036"/>
    <x v="496"/>
    <x v="0"/>
    <x v="73"/>
    <d v="2013-11-23T00:00:00"/>
    <s v="First Class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n v="14.427000000000003"/>
    <n v="3"/>
    <n v="0.7"/>
    <x v="973"/>
  </r>
  <r>
    <n v="1037"/>
    <x v="497"/>
    <x v="0"/>
    <x v="183"/>
    <d v="2013-04-27T00:00:00"/>
    <s v="Standard Class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x v="974"/>
  </r>
  <r>
    <n v="1038"/>
    <x v="498"/>
    <x v="1"/>
    <x v="385"/>
    <d v="2012-06-14T00:00:00"/>
    <s v="First Class"/>
    <s v="JJ-15445"/>
    <s v="Jennifer Jackson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x v="975"/>
  </r>
  <r>
    <n v="1039"/>
    <x v="499"/>
    <x v="3"/>
    <x v="225"/>
    <d v="2014-11-22T00:00:00"/>
    <s v="First Class"/>
    <s v="JH-15430"/>
    <s v="Jennifer Halladay"/>
    <x v="0"/>
    <s v="United States"/>
    <s v="Burlington"/>
    <x v="3"/>
    <n v="27217"/>
    <x v="0"/>
    <s v="OFF-AR-10000203"/>
    <x v="1"/>
    <x v="6"/>
    <s v="Newell 336"/>
    <n v="23.968000000000004"/>
    <n v="7"/>
    <n v="0.2"/>
    <x v="976"/>
  </r>
  <r>
    <n v="1040"/>
    <x v="499"/>
    <x v="3"/>
    <x v="225"/>
    <d v="2014-11-22T00:00:00"/>
    <s v="First Class"/>
    <s v="JH-15430"/>
    <s v="Jennifer Halladay"/>
    <x v="0"/>
    <s v="United States"/>
    <s v="Burlington"/>
    <x v="3"/>
    <n v="27217"/>
    <x v="0"/>
    <s v="OFF-AR-10004790"/>
    <x v="1"/>
    <x v="6"/>
    <s v="Staples"/>
    <n v="28.728000000000002"/>
    <n v="3"/>
    <n v="0.2"/>
    <x v="977"/>
  </r>
  <r>
    <n v="1041"/>
    <x v="500"/>
    <x v="0"/>
    <x v="231"/>
    <d v="2013-03-25T00:00:00"/>
    <s v="Standard Class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x v="978"/>
  </r>
  <r>
    <n v="1042"/>
    <x v="501"/>
    <x v="0"/>
    <x v="47"/>
    <d v="2013-09-10T00:00:00"/>
    <s v="Second Class"/>
    <s v="MO-17500"/>
    <s v="Mary O'Rourke"/>
    <x v="0"/>
    <s v="United States"/>
    <s v="New York City"/>
    <x v="15"/>
    <n v="10035"/>
    <x v="3"/>
    <s v="TEC-AC-10004761"/>
    <x v="2"/>
    <x v="11"/>
    <s v="Maxell 4.7GB DVD+RW 3/Pack"/>
    <n v="31.86"/>
    <n v="2"/>
    <n v="0"/>
    <x v="979"/>
  </r>
  <r>
    <n v="1043"/>
    <x v="501"/>
    <x v="0"/>
    <x v="47"/>
    <d v="2013-09-10T00:00:00"/>
    <s v="Second Class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n v="722.35200000000009"/>
    <n v="3"/>
    <n v="0.2"/>
    <x v="980"/>
  </r>
  <r>
    <n v="1044"/>
    <x v="502"/>
    <x v="3"/>
    <x v="362"/>
    <d v="2014-07-13T00:00:00"/>
    <s v="First Class"/>
    <s v="NS-18640"/>
    <s v="Noel Staavos"/>
    <x v="1"/>
    <s v="United States"/>
    <s v="Chicago"/>
    <x v="10"/>
    <n v="60610"/>
    <x v="2"/>
    <s v="OFF-AR-10001130"/>
    <x v="1"/>
    <x v="6"/>
    <s v="Quartet Alpha White Chalk, 12/Pack"/>
    <n v="8.84"/>
    <n v="5"/>
    <n v="0.2"/>
    <x v="981"/>
  </r>
  <r>
    <n v="1045"/>
    <x v="502"/>
    <x v="3"/>
    <x v="362"/>
    <d v="2014-07-13T00:00:00"/>
    <s v="First Class"/>
    <s v="NS-18640"/>
    <s v="Noel Staavos"/>
    <x v="1"/>
    <s v="United States"/>
    <s v="Chicago"/>
    <x v="10"/>
    <n v="60610"/>
    <x v="2"/>
    <s v="OFF-AP-10000055"/>
    <x v="1"/>
    <x v="9"/>
    <s v="Belkin F9S820V06 8 Outlet Surge"/>
    <n v="58.463999999999977"/>
    <n v="9"/>
    <n v="0.8"/>
    <x v="982"/>
  </r>
  <r>
    <n v="1046"/>
    <x v="503"/>
    <x v="3"/>
    <x v="386"/>
    <d v="2014-10-17T00:00:00"/>
    <s v="Standard Class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n v="254.60399999999998"/>
    <n v="14"/>
    <n v="0.3"/>
    <x v="983"/>
  </r>
  <r>
    <n v="1047"/>
    <x v="504"/>
    <x v="0"/>
    <x v="387"/>
    <d v="2013-03-14T00:00:00"/>
    <s v="Standard Class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x v="762"/>
  </r>
  <r>
    <n v="1048"/>
    <x v="504"/>
    <x v="0"/>
    <x v="387"/>
    <d v="2013-03-14T00:00:00"/>
    <s v="Standard Class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n v="102.35999999999999"/>
    <n v="3"/>
    <n v="0.2"/>
    <x v="103"/>
  </r>
  <r>
    <n v="1049"/>
    <x v="505"/>
    <x v="2"/>
    <x v="279"/>
    <d v="2011-06-01T00:00:00"/>
    <s v="Second Class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x v="984"/>
  </r>
  <r>
    <n v="1050"/>
    <x v="505"/>
    <x v="2"/>
    <x v="279"/>
    <d v="2011-06-01T00:00:00"/>
    <s v="Second Class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x v="985"/>
  </r>
  <r>
    <n v="1051"/>
    <x v="506"/>
    <x v="1"/>
    <x v="230"/>
    <d v="2012-07-05T00:00:00"/>
    <s v="First Class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n v="168.46400000000003"/>
    <n v="2"/>
    <n v="0.2"/>
    <x v="986"/>
  </r>
  <r>
    <n v="1052"/>
    <x v="506"/>
    <x v="1"/>
    <x v="230"/>
    <d v="2012-07-05T00:00:00"/>
    <s v="First Class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n v="6.7200000000000006"/>
    <n v="2"/>
    <n v="0.2"/>
    <x v="987"/>
  </r>
  <r>
    <n v="1053"/>
    <x v="506"/>
    <x v="1"/>
    <x v="230"/>
    <d v="2012-07-05T00:00:00"/>
    <s v="First Class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n v="282.88800000000003"/>
    <n v="9"/>
    <n v="0.2"/>
    <x v="988"/>
  </r>
  <r>
    <n v="1054"/>
    <x v="507"/>
    <x v="1"/>
    <x v="388"/>
    <d v="2012-04-08T00:00:00"/>
    <s v="Standard Class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x v="989"/>
  </r>
  <r>
    <n v="1055"/>
    <x v="507"/>
    <x v="1"/>
    <x v="388"/>
    <d v="2012-04-08T00:00:00"/>
    <s v="Standard Class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x v="990"/>
  </r>
  <r>
    <n v="1056"/>
    <x v="507"/>
    <x v="1"/>
    <x v="388"/>
    <d v="2012-04-08T00:00:00"/>
    <s v="Standard Class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n v="82.344000000000008"/>
    <n v="3"/>
    <n v="0.2"/>
    <x v="991"/>
  </r>
  <r>
    <n v="1057"/>
    <x v="507"/>
    <x v="1"/>
    <x v="388"/>
    <d v="2012-04-08T00:00:00"/>
    <s v="Standard Class"/>
    <s v="NF-18595"/>
    <s v="Nicole Fjeld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x v="992"/>
  </r>
  <r>
    <n v="1058"/>
    <x v="508"/>
    <x v="3"/>
    <x v="389"/>
    <d v="2014-12-18T00:00:00"/>
    <s v="Standard Class"/>
    <s v="BP-11185"/>
    <s v="Ben Peterman"/>
    <x v="1"/>
    <s v="United States"/>
    <s v="San Diego"/>
    <x v="1"/>
    <n v="92037"/>
    <x v="1"/>
    <s v="OFF-BI-10001097"/>
    <x v="1"/>
    <x v="8"/>
    <s v="Avery Hole Reinforcements"/>
    <n v="19.936000000000003"/>
    <n v="4"/>
    <n v="0.2"/>
    <x v="993"/>
  </r>
  <r>
    <n v="1059"/>
    <x v="508"/>
    <x v="3"/>
    <x v="389"/>
    <d v="2014-12-18T00:00:00"/>
    <s v="Standard Class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x v="994"/>
  </r>
  <r>
    <n v="1060"/>
    <x v="509"/>
    <x v="0"/>
    <x v="390"/>
    <d v="2013-12-02T00:00:00"/>
    <s v="Standard Class"/>
    <s v="MG-17650"/>
    <s v="Matthew Grinstein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x v="995"/>
  </r>
  <r>
    <n v="1061"/>
    <x v="510"/>
    <x v="1"/>
    <x v="391"/>
    <d v="2012-03-29T00:00:00"/>
    <s v="Standard Class"/>
    <s v="JD-16060"/>
    <s v="Julia Dunbar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x v="996"/>
  </r>
  <r>
    <n v="1062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x v="997"/>
  </r>
  <r>
    <n v="1063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OFF-FA-10004838"/>
    <x v="1"/>
    <x v="13"/>
    <s v="Super Bands, 12/Pack"/>
    <n v="10.416000000000002"/>
    <n v="7"/>
    <n v="0.2"/>
    <x v="998"/>
  </r>
  <r>
    <n v="1064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x v="999"/>
  </r>
  <r>
    <n v="1065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TEC-PH-10002115"/>
    <x v="2"/>
    <x v="7"/>
    <s v="Plantronics 81402"/>
    <n v="118.78199999999998"/>
    <n v="3"/>
    <n v="0.4"/>
    <x v="1000"/>
  </r>
  <r>
    <n v="1066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OFF-FA-10003059"/>
    <x v="1"/>
    <x v="13"/>
    <s v="Assorted Color Push Pins"/>
    <n v="1.4480000000000002"/>
    <n v="1"/>
    <n v="0.2"/>
    <x v="1001"/>
  </r>
  <r>
    <n v="1067"/>
    <x v="511"/>
    <x v="1"/>
    <x v="392"/>
    <d v="2012-04-21T00:00:00"/>
    <s v="Standard Class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n v="55.470000000000006"/>
    <n v="5"/>
    <n v="0.7"/>
    <x v="1002"/>
  </r>
  <r>
    <n v="1068"/>
    <x v="512"/>
    <x v="0"/>
    <x v="393"/>
    <d v="2013-10-03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x v="1003"/>
  </r>
  <r>
    <n v="1069"/>
    <x v="513"/>
    <x v="3"/>
    <x v="394"/>
    <d v="2014-10-01T00:00:00"/>
    <s v="Second Class"/>
    <s v="CM-12160"/>
    <s v="Charles McCrossin"/>
    <x v="0"/>
    <s v="United States"/>
    <s v="Brownsville"/>
    <x v="5"/>
    <n v="78521"/>
    <x v="2"/>
    <s v="OFF-SU-10001935"/>
    <x v="1"/>
    <x v="14"/>
    <s v="Staples"/>
    <n v="1.7440000000000002"/>
    <n v="1"/>
    <n v="0.2"/>
    <x v="1004"/>
  </r>
  <r>
    <n v="1070"/>
    <x v="514"/>
    <x v="1"/>
    <x v="395"/>
    <d v="2012-07-29T00:00:00"/>
    <s v="Standard Class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n v="25.176000000000005"/>
    <n v="4"/>
    <n v="0.7"/>
    <x v="1005"/>
  </r>
  <r>
    <n v="1071"/>
    <x v="515"/>
    <x v="1"/>
    <x v="312"/>
    <d v="2012-11-26T00:00:00"/>
    <s v="Standard Class"/>
    <s v="SN-20560"/>
    <s v="Skye Norling"/>
    <x v="2"/>
    <s v="United States"/>
    <s v="Los Angeles"/>
    <x v="1"/>
    <n v="90008"/>
    <x v="1"/>
    <s v="OFF-AR-10003732"/>
    <x v="1"/>
    <x v="6"/>
    <s v="Newell 333"/>
    <n v="19.459999999999997"/>
    <n v="7"/>
    <n v="0"/>
    <x v="21"/>
  </r>
  <r>
    <n v="1072"/>
    <x v="516"/>
    <x v="0"/>
    <x v="236"/>
    <d v="2013-05-03T00:00:00"/>
    <s v="Standard Class"/>
    <s v="EH-14005"/>
    <s v="Erica Hernandez"/>
    <x v="2"/>
    <s v="United States"/>
    <s v="Denver"/>
    <x v="22"/>
    <n v="80219"/>
    <x v="1"/>
    <s v="OFF-PA-10001970"/>
    <x v="1"/>
    <x v="10"/>
    <s v="Xerox 1881"/>
    <n v="29.472000000000001"/>
    <n v="3"/>
    <n v="0.2"/>
    <x v="34"/>
  </r>
  <r>
    <n v="1073"/>
    <x v="517"/>
    <x v="3"/>
    <x v="237"/>
    <d v="2014-11-20T00:00:00"/>
    <s v="Standard Class"/>
    <s v="FO-14305"/>
    <s v="Frank Olsen"/>
    <x v="0"/>
    <s v="United States"/>
    <s v="New York City"/>
    <x v="15"/>
    <n v="10035"/>
    <x v="3"/>
    <s v="OFF-BI-10003669"/>
    <x v="1"/>
    <x v="8"/>
    <s v="3M Organizer Strips"/>
    <n v="8.64"/>
    <n v="2"/>
    <n v="0.2"/>
    <x v="702"/>
  </r>
  <r>
    <n v="1074"/>
    <x v="518"/>
    <x v="0"/>
    <x v="396"/>
    <d v="2013-11-20T00:00:00"/>
    <s v="Standard Class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x v="1006"/>
  </r>
  <r>
    <n v="1075"/>
    <x v="518"/>
    <x v="0"/>
    <x v="396"/>
    <d v="2013-11-20T00:00:00"/>
    <s v="Standard Class"/>
    <s v="MS-17710"/>
    <s v="Maurice Satty"/>
    <x v="0"/>
    <s v="United States"/>
    <s v="Mesa"/>
    <x v="16"/>
    <n v="85204"/>
    <x v="1"/>
    <s v="OFF-BI-10004967"/>
    <x v="1"/>
    <x v="8"/>
    <s v="Round Ring Binders"/>
    <n v="4.3680000000000003"/>
    <n v="7"/>
    <n v="0.7"/>
    <x v="1007"/>
  </r>
  <r>
    <n v="1076"/>
    <x v="518"/>
    <x v="0"/>
    <x v="396"/>
    <d v="2013-11-20T00:00:00"/>
    <s v="Standard Class"/>
    <s v="MS-17710"/>
    <s v="Maurice Satty"/>
    <x v="0"/>
    <s v="United States"/>
    <s v="Mesa"/>
    <x v="16"/>
    <n v="85204"/>
    <x v="1"/>
    <s v="TEC-AC-10003447"/>
    <x v="2"/>
    <x v="11"/>
    <s v="Micropad Numeric Keypads"/>
    <n v="31.983999999999998"/>
    <n v="2"/>
    <n v="0.2"/>
    <x v="1008"/>
  </r>
  <r>
    <n v="1077"/>
    <x v="519"/>
    <x v="0"/>
    <x v="321"/>
    <d v="2013-10-01T00:00:00"/>
    <s v="First Class"/>
    <s v="CC-12100"/>
    <s v="Chad Cunningham"/>
    <x v="2"/>
    <s v="United States"/>
    <s v="Columbus"/>
    <x v="14"/>
    <n v="47201"/>
    <x v="2"/>
    <s v="OFF-AR-10000255"/>
    <x v="1"/>
    <x v="6"/>
    <s v="Newell 328"/>
    <n v="40.879999999999995"/>
    <n v="7"/>
    <n v="0"/>
    <x v="1009"/>
  </r>
  <r>
    <n v="1078"/>
    <x v="520"/>
    <x v="3"/>
    <x v="397"/>
    <d v="2014-09-26T00:00:00"/>
    <s v="Second Class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x v="1010"/>
  </r>
  <r>
    <n v="1079"/>
    <x v="520"/>
    <x v="3"/>
    <x v="397"/>
    <d v="2014-09-26T00:00:00"/>
    <s v="Second Class"/>
    <s v="DW-13540"/>
    <s v="Don Weiss"/>
    <x v="0"/>
    <s v="United States"/>
    <s v="Seattle"/>
    <x v="4"/>
    <n v="98105"/>
    <x v="1"/>
    <s v="OFF-ST-10001325"/>
    <x v="1"/>
    <x v="4"/>
    <s v="Sterilite Officeware Hinged File Box"/>
    <n v="31.44"/>
    <n v="3"/>
    <n v="0"/>
    <x v="1011"/>
  </r>
  <r>
    <n v="1080"/>
    <x v="520"/>
    <x v="3"/>
    <x v="397"/>
    <d v="2014-09-26T00:00:00"/>
    <s v="Second Class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x v="1012"/>
  </r>
  <r>
    <n v="1081"/>
    <x v="521"/>
    <x v="1"/>
    <x v="239"/>
    <d v="2012-12-04T00:00:00"/>
    <s v="Standard Class"/>
    <s v="BT-11395"/>
    <s v="Bill Tyler"/>
    <x v="1"/>
    <s v="United States"/>
    <s v="Detroit"/>
    <x v="12"/>
    <n v="48227"/>
    <x v="2"/>
    <s v="OFF-PA-10000349"/>
    <x v="1"/>
    <x v="10"/>
    <s v="Staples"/>
    <n v="19.920000000000002"/>
    <n v="4"/>
    <n v="0"/>
    <x v="1013"/>
  </r>
  <r>
    <n v="1082"/>
    <x v="521"/>
    <x v="1"/>
    <x v="239"/>
    <d v="2012-12-04T00:00:00"/>
    <s v="Standard Class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n v="1106.9099999999999"/>
    <n v="9"/>
    <n v="0"/>
    <x v="1014"/>
  </r>
  <r>
    <n v="1083"/>
    <x v="522"/>
    <x v="0"/>
    <x v="398"/>
    <d v="2013-03-06T00:00:00"/>
    <s v="Standard Class"/>
    <s v="KD-16270"/>
    <s v="Karen Daniels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x v="1015"/>
  </r>
  <r>
    <n v="1084"/>
    <x v="522"/>
    <x v="0"/>
    <x v="398"/>
    <d v="2013-03-06T00:00:00"/>
    <s v="Standard Class"/>
    <s v="KD-16270"/>
    <s v="Karen Daniels"/>
    <x v="0"/>
    <s v="United States"/>
    <s v="Yonkers"/>
    <x v="15"/>
    <n v="10701"/>
    <x v="3"/>
    <s v="OFF-PA-10003127"/>
    <x v="1"/>
    <x v="10"/>
    <s v="Staples"/>
    <n v="26.38"/>
    <n v="1"/>
    <n v="0"/>
    <x v="1016"/>
  </r>
  <r>
    <n v="1085"/>
    <x v="522"/>
    <x v="0"/>
    <x v="398"/>
    <d v="2013-03-06T00:00:00"/>
    <s v="Standard Class"/>
    <s v="KD-16270"/>
    <s v="Karen Daniels"/>
    <x v="0"/>
    <s v="United States"/>
    <s v="Yonkers"/>
    <x v="15"/>
    <n v="10701"/>
    <x v="3"/>
    <s v="OFF-ST-10003208"/>
    <x v="1"/>
    <x v="4"/>
    <s v="Adjustable Depth Letter/Legal Cart"/>
    <n v="362.92"/>
    <n v="2"/>
    <n v="0"/>
    <x v="1017"/>
  </r>
  <r>
    <n v="1086"/>
    <x v="522"/>
    <x v="0"/>
    <x v="398"/>
    <d v="2013-03-06T00:00:00"/>
    <s v="Standard Class"/>
    <s v="KD-16270"/>
    <s v="Karen Daniels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x v="1018"/>
  </r>
  <r>
    <n v="1087"/>
    <x v="523"/>
    <x v="0"/>
    <x v="399"/>
    <d v="2013-08-13T00:00:00"/>
    <s v="Same Day"/>
    <s v="LC-16870"/>
    <s v="Lena Cacioppo"/>
    <x v="0"/>
    <s v="United States"/>
    <s v="Des Moines"/>
    <x v="23"/>
    <n v="50315"/>
    <x v="2"/>
    <s v="OFF-PA-10000029"/>
    <x v="1"/>
    <x v="10"/>
    <s v="Xerox 224"/>
    <n v="6.48"/>
    <n v="1"/>
    <n v="0"/>
    <x v="90"/>
  </r>
  <r>
    <n v="1088"/>
    <x v="524"/>
    <x v="0"/>
    <x v="243"/>
    <d v="2013-08-21T00:00:00"/>
    <s v="Second Class"/>
    <s v="CY-12745"/>
    <s v="Craig Yedwab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x v="1019"/>
  </r>
  <r>
    <n v="1089"/>
    <x v="524"/>
    <x v="0"/>
    <x v="243"/>
    <d v="2013-08-21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x v="1020"/>
  </r>
  <r>
    <n v="1090"/>
    <x v="525"/>
    <x v="3"/>
    <x v="400"/>
    <d v="2014-06-11T00:00:00"/>
    <s v="Standard Class"/>
    <s v="LW-16990"/>
    <s v="Lindsay Williams"/>
    <x v="1"/>
    <s v="United States"/>
    <s v="Monroe"/>
    <x v="3"/>
    <n v="28110"/>
    <x v="0"/>
    <s v="FUR-FU-10001967"/>
    <x v="0"/>
    <x v="5"/>
    <s v="Telescoping Adjustable Floor Lamp"/>
    <n v="31.983999999999998"/>
    <n v="2"/>
    <n v="0.2"/>
    <x v="1008"/>
  </r>
  <r>
    <n v="1091"/>
    <x v="525"/>
    <x v="3"/>
    <x v="400"/>
    <d v="2014-06-11T00:00:00"/>
    <s v="Standard Class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n v="71.984000000000009"/>
    <n v="2"/>
    <n v="0.2"/>
    <x v="1021"/>
  </r>
  <r>
    <n v="1092"/>
    <x v="526"/>
    <x v="1"/>
    <x v="401"/>
    <d v="2012-12-13T00:00:00"/>
    <s v="Standard Class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n v="120.14999999999999"/>
    <n v="9"/>
    <n v="0"/>
    <x v="1022"/>
  </r>
  <r>
    <n v="1093"/>
    <x v="526"/>
    <x v="1"/>
    <x v="401"/>
    <d v="2012-12-13T00:00:00"/>
    <s v="Standard Class"/>
    <s v="NP-18325"/>
    <s v="Naresj Patel"/>
    <x v="0"/>
    <s v="United States"/>
    <s v="San Diego"/>
    <x v="1"/>
    <n v="92105"/>
    <x v="1"/>
    <s v="TEC-PH-10000576"/>
    <x v="2"/>
    <x v="7"/>
    <s v="AT&amp;T 1080 Corded phone"/>
    <n v="219.18400000000003"/>
    <n v="2"/>
    <n v="0.2"/>
    <x v="1023"/>
  </r>
  <r>
    <n v="1094"/>
    <x v="527"/>
    <x v="1"/>
    <x v="17"/>
    <d v="2012-12-31T00:00:00"/>
    <s v="Standard Class"/>
    <s v="BT-11485"/>
    <s v="Brad Thomas"/>
    <x v="2"/>
    <s v="United States"/>
    <s v="Clinton"/>
    <x v="39"/>
    <n v="20735"/>
    <x v="3"/>
    <s v="OFF-PA-10000605"/>
    <x v="1"/>
    <x v="10"/>
    <s v="Xerox 1950"/>
    <n v="28.900000000000002"/>
    <n v="5"/>
    <n v="0"/>
    <x v="1024"/>
  </r>
  <r>
    <n v="1095"/>
    <x v="527"/>
    <x v="1"/>
    <x v="17"/>
    <d v="2012-12-31T00:00:00"/>
    <s v="Standard Class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x v="1025"/>
  </r>
  <r>
    <n v="1096"/>
    <x v="528"/>
    <x v="3"/>
    <x v="276"/>
    <d v="2014-01-27T00:00:00"/>
    <s v="Standard Class"/>
    <s v="PS-19045"/>
    <s v="Penelope Sewall"/>
    <x v="2"/>
    <s v="United States"/>
    <s v="Charlotte"/>
    <x v="3"/>
    <n v="28205"/>
    <x v="0"/>
    <s v="OFF-ST-10004340"/>
    <x v="1"/>
    <x v="4"/>
    <s v="Fellowes Mobile File Cart, Black"/>
    <n v="348.20799999999997"/>
    <n v="7"/>
    <n v="0.2"/>
    <x v="1026"/>
  </r>
  <r>
    <n v="1097"/>
    <x v="528"/>
    <x v="3"/>
    <x v="276"/>
    <d v="2014-01-27T00:00:00"/>
    <s v="Standard Class"/>
    <s v="PS-19045"/>
    <s v="Penelope Sewall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x v="1027"/>
  </r>
  <r>
    <n v="1098"/>
    <x v="529"/>
    <x v="2"/>
    <x v="402"/>
    <d v="2011-06-28T00:00:00"/>
    <s v="First Class"/>
    <s v="NS-18640"/>
    <s v="Noel Staavos"/>
    <x v="1"/>
    <s v="United States"/>
    <s v="Los Angeles"/>
    <x v="1"/>
    <n v="90049"/>
    <x v="1"/>
    <s v="FUR-TA-10004147"/>
    <x v="0"/>
    <x v="3"/>
    <s v="Hon 4060 Series Tables"/>
    <n v="447.84"/>
    <n v="5"/>
    <n v="0.2"/>
    <x v="1028"/>
  </r>
  <r>
    <n v="1099"/>
    <x v="530"/>
    <x v="0"/>
    <x v="403"/>
    <d v="2013-06-18T00:00:00"/>
    <s v="First Class"/>
    <s v="PV-18985"/>
    <s v="Paul Van Hugh"/>
    <x v="2"/>
    <s v="United States"/>
    <s v="San Francisco"/>
    <x v="1"/>
    <n v="94122"/>
    <x v="1"/>
    <s v="OFF-AR-10001545"/>
    <x v="1"/>
    <x v="6"/>
    <s v="Newell 326"/>
    <n v="7.04"/>
    <n v="4"/>
    <n v="0"/>
    <x v="1029"/>
  </r>
  <r>
    <n v="1100"/>
    <x v="530"/>
    <x v="0"/>
    <x v="403"/>
    <d v="2013-06-18T00:00:00"/>
    <s v="First Class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x v="1030"/>
  </r>
  <r>
    <n v="1101"/>
    <x v="530"/>
    <x v="0"/>
    <x v="403"/>
    <d v="2013-06-18T00:00:00"/>
    <s v="First Class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x v="1031"/>
  </r>
  <r>
    <n v="1102"/>
    <x v="530"/>
    <x v="0"/>
    <x v="403"/>
    <d v="2013-06-18T00:00:00"/>
    <s v="First Class"/>
    <s v="PV-18985"/>
    <s v="Paul Van Hugh"/>
    <x v="2"/>
    <s v="United States"/>
    <s v="San Francisco"/>
    <x v="1"/>
    <n v="94122"/>
    <x v="1"/>
    <s v="OFF-AR-10002255"/>
    <x v="1"/>
    <x v="6"/>
    <s v="Newell 346"/>
    <n v="8.64"/>
    <n v="3"/>
    <n v="0"/>
    <x v="1032"/>
  </r>
  <r>
    <n v="1103"/>
    <x v="531"/>
    <x v="3"/>
    <x v="81"/>
    <d v="2014-04-28T00:00:00"/>
    <s v="Standard Class"/>
    <s v="RP-19390"/>
    <s v="Resi Pölking"/>
    <x v="0"/>
    <s v="United States"/>
    <s v="Houston"/>
    <x v="5"/>
    <n v="77041"/>
    <x v="2"/>
    <s v="OFF-BI-10004140"/>
    <x v="1"/>
    <x v="8"/>
    <s v="Avery Non-Stick Binders"/>
    <n v="2.6939999999999995"/>
    <n v="3"/>
    <n v="0.8"/>
    <x v="1033"/>
  </r>
  <r>
    <n v="1104"/>
    <x v="531"/>
    <x v="3"/>
    <x v="81"/>
    <d v="2014-04-28T00:00:00"/>
    <s v="Standard Class"/>
    <s v="RP-19390"/>
    <s v="Resi Pölking"/>
    <x v="0"/>
    <s v="United States"/>
    <s v="Houston"/>
    <x v="5"/>
    <n v="77041"/>
    <x v="2"/>
    <s v="OFF-BI-10002049"/>
    <x v="1"/>
    <x v="8"/>
    <s v="UniKeep View Case Binders"/>
    <n v="2.9339999999999993"/>
    <n v="3"/>
    <n v="0.8"/>
    <x v="1034"/>
  </r>
  <r>
    <n v="1105"/>
    <x v="532"/>
    <x v="0"/>
    <x v="147"/>
    <d v="2013-10-28T00:00:00"/>
    <s v="Standard Class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n v="22.919999999999998"/>
    <n v="3"/>
    <n v="0"/>
    <x v="1035"/>
  </r>
  <r>
    <n v="1106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ST-10000642"/>
    <x v="1"/>
    <x v="4"/>
    <s v="Tennsco Lockers, Gray"/>
    <n v="100.70400000000001"/>
    <n v="6"/>
    <n v="0.2"/>
    <x v="1036"/>
  </r>
  <r>
    <n v="1107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x v="1037"/>
  </r>
  <r>
    <n v="1108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n v="10.779999999999996"/>
    <n v="5"/>
    <n v="0.8"/>
    <x v="1038"/>
  </r>
  <r>
    <n v="1109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FA-10003495"/>
    <x v="1"/>
    <x v="13"/>
    <s v="Staples"/>
    <n v="58.368000000000009"/>
    <n v="12"/>
    <n v="0.2"/>
    <x v="1039"/>
  </r>
  <r>
    <n v="1110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x v="1040"/>
  </r>
  <r>
    <n v="1111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x v="1041"/>
  </r>
  <r>
    <n v="1112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PA-10004735"/>
    <x v="1"/>
    <x v="10"/>
    <s v="Xerox 1905"/>
    <n v="10.368000000000002"/>
    <n v="2"/>
    <n v="0.2"/>
    <x v="572"/>
  </r>
  <r>
    <n v="1113"/>
    <x v="533"/>
    <x v="0"/>
    <x v="258"/>
    <d v="2013-11-25T00:00:00"/>
    <s v="Standard Class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n v="1.1919999999999997"/>
    <n v="2"/>
    <n v="0.8"/>
    <x v="1042"/>
  </r>
  <r>
    <n v="1114"/>
    <x v="534"/>
    <x v="3"/>
    <x v="404"/>
    <d v="2014-12-24T00:00:00"/>
    <s v="Second Class"/>
    <s v="RA-19915"/>
    <s v="Russell Applegate"/>
    <x v="0"/>
    <s v="United States"/>
    <s v="Encinitas"/>
    <x v="1"/>
    <n v="92024"/>
    <x v="1"/>
    <s v="OFF-BI-10003364"/>
    <x v="1"/>
    <x v="8"/>
    <s v="Binding Machine Supplies"/>
    <n v="46.672000000000004"/>
    <n v="2"/>
    <n v="0.2"/>
    <x v="1043"/>
  </r>
  <r>
    <n v="1115"/>
    <x v="534"/>
    <x v="3"/>
    <x v="404"/>
    <d v="2014-12-24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299999999998"/>
    <n v="1"/>
    <n v="0.15"/>
    <x v="1044"/>
  </r>
  <r>
    <n v="1116"/>
    <x v="534"/>
    <x v="3"/>
    <x v="404"/>
    <d v="2014-12-24T00:00:00"/>
    <s v="Second Class"/>
    <s v="RA-19915"/>
    <s v="Russell Applegate"/>
    <x v="0"/>
    <s v="United States"/>
    <s v="Encinitas"/>
    <x v="1"/>
    <n v="92024"/>
    <x v="1"/>
    <s v="TEC-AC-10003610"/>
    <x v="2"/>
    <x v="11"/>
    <s v="Logitech Illuminated - Keyboard"/>
    <n v="119.98"/>
    <n v="2"/>
    <n v="0"/>
    <x v="1045"/>
  </r>
  <r>
    <n v="1117"/>
    <x v="535"/>
    <x v="0"/>
    <x v="405"/>
    <d v="2013-07-25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x v="702"/>
  </r>
  <r>
    <n v="1118"/>
    <x v="536"/>
    <x v="1"/>
    <x v="406"/>
    <d v="2012-09-08T00:00:00"/>
    <s v="Standard Class"/>
    <s v="CS-12355"/>
    <s v="Christine Sundaresam"/>
    <x v="0"/>
    <s v="United States"/>
    <s v="Roswell"/>
    <x v="32"/>
    <n v="30076"/>
    <x v="0"/>
    <s v="OFF-PA-10001970"/>
    <x v="1"/>
    <x v="10"/>
    <s v="Xerox 1908"/>
    <n v="279.89999999999998"/>
    <n v="5"/>
    <n v="0"/>
    <x v="1046"/>
  </r>
  <r>
    <n v="1119"/>
    <x v="536"/>
    <x v="1"/>
    <x v="406"/>
    <d v="2012-09-08T00:00:00"/>
    <s v="Standard Class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n v="619.94999999999993"/>
    <n v="5"/>
    <n v="0"/>
    <x v="1047"/>
  </r>
  <r>
    <n v="1120"/>
    <x v="536"/>
    <x v="1"/>
    <x v="406"/>
    <d v="2012-09-08T00:00:00"/>
    <s v="Standard Class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x v="1048"/>
  </r>
  <r>
    <n v="1121"/>
    <x v="536"/>
    <x v="1"/>
    <x v="406"/>
    <d v="2012-09-08T00:00:00"/>
    <s v="Standard Class"/>
    <s v="CS-12355"/>
    <s v="Christine Sundaresam"/>
    <x v="0"/>
    <s v="United States"/>
    <s v="Roswell"/>
    <x v="32"/>
    <n v="30076"/>
    <x v="0"/>
    <s v="OFF-EN-10004459"/>
    <x v="1"/>
    <x v="12"/>
    <s v="Security-Tint Envelopes"/>
    <n v="15.28"/>
    <n v="2"/>
    <n v="0"/>
    <x v="792"/>
  </r>
  <r>
    <n v="1122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TEC-PH-10001061"/>
    <x v="2"/>
    <x v="7"/>
    <s v="Apple iPhone 5C"/>
    <n v="699.93"/>
    <n v="7"/>
    <n v="0"/>
    <x v="1049"/>
  </r>
  <r>
    <n v="1123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OFF-AR-10002375"/>
    <x v="1"/>
    <x v="6"/>
    <s v="Newell 351"/>
    <n v="22.959999999999997"/>
    <n v="7"/>
    <n v="0"/>
    <x v="1050"/>
  </r>
  <r>
    <n v="1124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x v="1051"/>
  </r>
  <r>
    <n v="1125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OFF-AR-10003811"/>
    <x v="1"/>
    <x v="6"/>
    <s v="Newell 327"/>
    <n v="6.63"/>
    <n v="3"/>
    <n v="0"/>
    <x v="155"/>
  </r>
  <r>
    <n v="1126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OFF-EN-10001539"/>
    <x v="1"/>
    <x v="12"/>
    <s v="Staples"/>
    <n v="23.34"/>
    <n v="3"/>
    <n v="0"/>
    <x v="1052"/>
  </r>
  <r>
    <n v="1127"/>
    <x v="537"/>
    <x v="2"/>
    <x v="407"/>
    <d v="2011-01-27T00:00:00"/>
    <s v="Standard Class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x v="1053"/>
  </r>
  <r>
    <n v="1128"/>
    <x v="538"/>
    <x v="1"/>
    <x v="56"/>
    <d v="2012-03-07T00:00:00"/>
    <s v="Standard Class"/>
    <s v="PA-19060"/>
    <s v="Pete Armstrong"/>
    <x v="2"/>
    <s v="United States"/>
    <s v="Richmond"/>
    <x v="14"/>
    <n v="47374"/>
    <x v="2"/>
    <s v="OFF-AR-10003156"/>
    <x v="1"/>
    <x v="6"/>
    <s v="50 Colored Long Pencils"/>
    <n v="10.16"/>
    <n v="1"/>
    <n v="0"/>
    <x v="1054"/>
  </r>
  <r>
    <n v="1129"/>
    <x v="538"/>
    <x v="1"/>
    <x v="56"/>
    <d v="2012-03-07T00:00:00"/>
    <s v="Standard Class"/>
    <s v="PA-19060"/>
    <s v="Pete Armstrong"/>
    <x v="2"/>
    <s v="United States"/>
    <s v="Richmond"/>
    <x v="14"/>
    <n v="47374"/>
    <x v="2"/>
    <s v="OFF-EN-10001532"/>
    <x v="1"/>
    <x v="12"/>
    <s v="Brown Kraft Recycled Envelopes"/>
    <n v="101.88"/>
    <n v="6"/>
    <n v="0"/>
    <x v="1055"/>
  </r>
  <r>
    <n v="1130"/>
    <x v="539"/>
    <x v="0"/>
    <x v="408"/>
    <d v="2013-04-17T00:00:00"/>
    <s v="Standard Class"/>
    <s v="BD-11605"/>
    <s v="Brian Dahlen"/>
    <x v="0"/>
    <s v="United States"/>
    <s v="Springfield"/>
    <x v="17"/>
    <n v="22153"/>
    <x v="0"/>
    <s v="FUR-TA-10004086"/>
    <x v="0"/>
    <x v="3"/>
    <s v="KI Adjustable-Height Table"/>
    <n v="343.92"/>
    <n v="4"/>
    <n v="0"/>
    <x v="1056"/>
  </r>
  <r>
    <n v="1131"/>
    <x v="539"/>
    <x v="0"/>
    <x v="408"/>
    <d v="2013-04-17T00:00:00"/>
    <s v="Standard Class"/>
    <s v="BD-11605"/>
    <s v="Brian Dahlen"/>
    <x v="0"/>
    <s v="United States"/>
    <s v="Springfield"/>
    <x v="17"/>
    <n v="22153"/>
    <x v="0"/>
    <s v="OFF-PA-10000100"/>
    <x v="1"/>
    <x v="10"/>
    <s v="Xerox 1945"/>
    <n v="40.99"/>
    <n v="1"/>
    <n v="0"/>
    <x v="1057"/>
  </r>
  <r>
    <n v="1132"/>
    <x v="539"/>
    <x v="0"/>
    <x v="408"/>
    <d v="2013-04-17T00:00:00"/>
    <s v="Standard Class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x v="1058"/>
  </r>
  <r>
    <n v="1133"/>
    <x v="540"/>
    <x v="0"/>
    <x v="409"/>
    <d v="2013-12-08T00:00:00"/>
    <s v="First Class"/>
    <s v="GG-14650"/>
    <s v="Greg Guthrie"/>
    <x v="1"/>
    <s v="United States"/>
    <s v="Antioch"/>
    <x v="1"/>
    <n v="94509"/>
    <x v="1"/>
    <s v="OFF-PA-10004100"/>
    <x v="1"/>
    <x v="10"/>
    <s v="Xerox 216"/>
    <n v="19.440000000000001"/>
    <n v="3"/>
    <n v="0"/>
    <x v="551"/>
  </r>
  <r>
    <n v="1134"/>
    <x v="541"/>
    <x v="0"/>
    <x v="410"/>
    <d v="2013-06-10T00:00:00"/>
    <s v="Standard Class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x v="1059"/>
  </r>
  <r>
    <n v="1135"/>
    <x v="541"/>
    <x v="0"/>
    <x v="410"/>
    <d v="2013-06-10T00:00:00"/>
    <s v="Standard Class"/>
    <s v="JS-15940"/>
    <s v="Joni Sundaresam"/>
    <x v="2"/>
    <s v="United States"/>
    <s v="Philadelphia"/>
    <x v="9"/>
    <n v="19134"/>
    <x v="3"/>
    <s v="OFF-LA-10000973"/>
    <x v="1"/>
    <x v="2"/>
    <s v="Avery 502"/>
    <n v="7.5600000000000005"/>
    <n v="3"/>
    <n v="0.2"/>
    <x v="1060"/>
  </r>
  <r>
    <n v="1136"/>
    <x v="542"/>
    <x v="0"/>
    <x v="25"/>
    <d v="2013-12-12T00:00:00"/>
    <s v="Same Day"/>
    <s v="LR-16915"/>
    <s v="Lena Radford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x v="1061"/>
  </r>
  <r>
    <n v="1137"/>
    <x v="543"/>
    <x v="0"/>
    <x v="396"/>
    <d v="2013-11-16T00:00:00"/>
    <s v="Second Class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x v="1062"/>
  </r>
  <r>
    <n v="1138"/>
    <x v="543"/>
    <x v="0"/>
    <x v="396"/>
    <d v="2013-11-16T00:00:00"/>
    <s v="Second Class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x v="1063"/>
  </r>
  <r>
    <n v="1139"/>
    <x v="543"/>
    <x v="0"/>
    <x v="396"/>
    <d v="2013-11-16T00:00:00"/>
    <s v="Second Class"/>
    <s v="FH-14275"/>
    <s v="Frank Hawley"/>
    <x v="1"/>
    <s v="United States"/>
    <s v="La Porte"/>
    <x v="14"/>
    <n v="46350"/>
    <x v="2"/>
    <s v="OFF-PA-10001763"/>
    <x v="1"/>
    <x v="10"/>
    <s v="Xerox 1896"/>
    <n v="19.98"/>
    <n v="2"/>
    <n v="0"/>
    <x v="1064"/>
  </r>
  <r>
    <n v="1140"/>
    <x v="543"/>
    <x v="0"/>
    <x v="396"/>
    <d v="2013-11-16T00:00:00"/>
    <s v="Second Class"/>
    <s v="FH-14275"/>
    <s v="Frank Hawley"/>
    <x v="1"/>
    <s v="United States"/>
    <s v="La Porte"/>
    <x v="14"/>
    <n v="46350"/>
    <x v="2"/>
    <s v="OFF-AR-10003394"/>
    <x v="1"/>
    <x v="6"/>
    <s v="Newell 332"/>
    <n v="20.58"/>
    <n v="7"/>
    <n v="0"/>
    <x v="1065"/>
  </r>
  <r>
    <n v="1141"/>
    <x v="543"/>
    <x v="0"/>
    <x v="396"/>
    <d v="2013-11-16T00:00:00"/>
    <s v="Second Class"/>
    <s v="FH-14275"/>
    <s v="Frank Hawley"/>
    <x v="1"/>
    <s v="United States"/>
    <s v="La Porte"/>
    <x v="14"/>
    <n v="46350"/>
    <x v="2"/>
    <s v="OFF-BI-10002072"/>
    <x v="1"/>
    <x v="8"/>
    <s v="Cardinal Slant-D Ring Binders"/>
    <n v="17.38"/>
    <n v="2"/>
    <n v="0"/>
    <x v="1066"/>
  </r>
  <r>
    <n v="1142"/>
    <x v="544"/>
    <x v="2"/>
    <x v="411"/>
    <d v="2011-10-03T00:00:00"/>
    <s v="Standard Class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x v="907"/>
  </r>
  <r>
    <n v="1143"/>
    <x v="544"/>
    <x v="2"/>
    <x v="411"/>
    <d v="2011-10-03T00:00:00"/>
    <s v="Standard Class"/>
    <s v="AP-10915"/>
    <s v="Arthur Prichep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x v="1067"/>
  </r>
  <r>
    <n v="1144"/>
    <x v="544"/>
    <x v="2"/>
    <x v="411"/>
    <d v="2011-10-03T00:00:00"/>
    <s v="Standard Class"/>
    <s v="AP-10915"/>
    <s v="Arthur Prichep"/>
    <x v="0"/>
    <s v="United States"/>
    <s v="Los Angeles"/>
    <x v="1"/>
    <n v="90045"/>
    <x v="1"/>
    <s v="OFF-PA-10002105"/>
    <x v="1"/>
    <x v="10"/>
    <s v="Xerox 223"/>
    <n v="6.48"/>
    <n v="1"/>
    <n v="0"/>
    <x v="90"/>
  </r>
  <r>
    <n v="1145"/>
    <x v="544"/>
    <x v="2"/>
    <x v="411"/>
    <d v="2011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x v="1068"/>
  </r>
  <r>
    <n v="1146"/>
    <x v="544"/>
    <x v="2"/>
    <x v="411"/>
    <d v="2011-10-03T00:00:00"/>
    <s v="Standard Class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n v="62.18"/>
    <n v="1"/>
    <n v="0"/>
    <x v="1069"/>
  </r>
  <r>
    <n v="1147"/>
    <x v="545"/>
    <x v="1"/>
    <x v="388"/>
    <d v="2012-04-04T00:00:00"/>
    <s v="Same Day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x v="1070"/>
  </r>
  <r>
    <n v="1148"/>
    <x v="545"/>
    <x v="1"/>
    <x v="388"/>
    <d v="2012-04-04T00:00:00"/>
    <s v="Same Day"/>
    <s v="NC-18340"/>
    <s v="Nat Carroll"/>
    <x v="0"/>
    <s v="United States"/>
    <s v="Lansing"/>
    <x v="12"/>
    <n v="48911"/>
    <x v="2"/>
    <s v="OFF-FA-10000735"/>
    <x v="1"/>
    <x v="13"/>
    <s v="Staples"/>
    <n v="5.84"/>
    <n v="2"/>
    <n v="0"/>
    <x v="1071"/>
  </r>
  <r>
    <n v="1149"/>
    <x v="545"/>
    <x v="1"/>
    <x v="388"/>
    <d v="2012-04-04T00:00:00"/>
    <s v="Same Day"/>
    <s v="NC-18340"/>
    <s v="Nat Carroll"/>
    <x v="0"/>
    <s v="United States"/>
    <s v="Lansing"/>
    <x v="12"/>
    <n v="48911"/>
    <x v="2"/>
    <s v="OFF-BI-10003350"/>
    <x v="1"/>
    <x v="8"/>
    <s v="Acco Expandable Hanging Binders"/>
    <n v="12.76"/>
    <n v="2"/>
    <n v="0"/>
    <x v="1072"/>
  </r>
  <r>
    <n v="1150"/>
    <x v="545"/>
    <x v="1"/>
    <x v="388"/>
    <d v="2012-04-04T00:00:00"/>
    <s v="Same Day"/>
    <s v="NC-18340"/>
    <s v="Nat Carroll"/>
    <x v="0"/>
    <s v="United States"/>
    <s v="Lansing"/>
    <x v="12"/>
    <n v="48911"/>
    <x v="2"/>
    <s v="TEC-PH-10000307"/>
    <x v="2"/>
    <x v="7"/>
    <s v="Shocksock Galaxy S4 Armband"/>
    <n v="10.95"/>
    <n v="1"/>
    <n v="0"/>
    <x v="1073"/>
  </r>
  <r>
    <n v="1151"/>
    <x v="545"/>
    <x v="1"/>
    <x v="388"/>
    <d v="2012-04-04T00:00:00"/>
    <s v="Same Day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x v="1074"/>
  </r>
  <r>
    <n v="1152"/>
    <x v="546"/>
    <x v="1"/>
    <x v="412"/>
    <d v="2012-05-14T00:00:00"/>
    <s v="Standard Class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x v="1075"/>
  </r>
  <r>
    <n v="1153"/>
    <x v="547"/>
    <x v="3"/>
    <x v="413"/>
    <d v="2014-01-07T00:00:00"/>
    <s v="Standard Class"/>
    <s v="KL-16555"/>
    <s v="Kelly Lampkin"/>
    <x v="1"/>
    <s v="United States"/>
    <s v="Reno"/>
    <x v="33"/>
    <n v="89502"/>
    <x v="1"/>
    <s v="OFF-AR-10003759"/>
    <x v="1"/>
    <x v="6"/>
    <s v="Crayola Anti Dust Chalk, 12/Pack"/>
    <n v="3.64"/>
    <n v="2"/>
    <n v="0"/>
    <x v="1076"/>
  </r>
  <r>
    <n v="1154"/>
    <x v="547"/>
    <x v="3"/>
    <x v="413"/>
    <d v="2014-01-07T00:00:00"/>
    <s v="Standard Class"/>
    <s v="KL-16555"/>
    <s v="Kelly Lampkin"/>
    <x v="1"/>
    <s v="United States"/>
    <s v="Reno"/>
    <x v="33"/>
    <n v="89502"/>
    <x v="1"/>
    <s v="OFF-BI-10003984"/>
    <x v="1"/>
    <x v="8"/>
    <s v="Lock-Up Easel 'Spel-Binder'"/>
    <n v="159.768"/>
    <n v="7"/>
    <n v="0.2"/>
    <x v="1077"/>
  </r>
  <r>
    <n v="1155"/>
    <x v="548"/>
    <x v="2"/>
    <x v="414"/>
    <d v="2011-12-21T00:00:00"/>
    <s v="First Class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x v="232"/>
  </r>
  <r>
    <n v="1156"/>
    <x v="548"/>
    <x v="2"/>
    <x v="414"/>
    <d v="2011-12-21T00:00:00"/>
    <s v="First Class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x v="1078"/>
  </r>
  <r>
    <n v="1157"/>
    <x v="548"/>
    <x v="2"/>
    <x v="414"/>
    <d v="2011-12-21T00:00:00"/>
    <s v="First Class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x v="1079"/>
  </r>
  <r>
    <n v="1158"/>
    <x v="548"/>
    <x v="2"/>
    <x v="414"/>
    <d v="2011-12-21T00:00:00"/>
    <s v="First Class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x v="1080"/>
  </r>
  <r>
    <n v="1159"/>
    <x v="549"/>
    <x v="0"/>
    <x v="415"/>
    <d v="2013-07-08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x v="1081"/>
  </r>
  <r>
    <n v="1160"/>
    <x v="550"/>
    <x v="3"/>
    <x v="222"/>
    <d v="2014-07-05T00:00:00"/>
    <s v="Standard Class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x v="1082"/>
  </r>
  <r>
    <n v="1161"/>
    <x v="550"/>
    <x v="3"/>
    <x v="222"/>
    <d v="2014-07-05T00:00:00"/>
    <s v="Standard Class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x v="1083"/>
  </r>
  <r>
    <n v="1162"/>
    <x v="551"/>
    <x v="2"/>
    <x v="416"/>
    <d v="2011-09-05T00:00:00"/>
    <s v="Second Class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x v="1084"/>
  </r>
  <r>
    <n v="1163"/>
    <x v="552"/>
    <x v="2"/>
    <x v="223"/>
    <d v="2011-03-08T00:00:00"/>
    <s v="Standard Class"/>
    <s v="AP-10720"/>
    <s v="Anne Pryor"/>
    <x v="2"/>
    <s v="United States"/>
    <s v="New York City"/>
    <x v="15"/>
    <n v="10035"/>
    <x v="3"/>
    <s v="TEC-PH-10004700"/>
    <x v="2"/>
    <x v="7"/>
    <s v="PowerGen Dual USB Car Charger"/>
    <n v="9.99"/>
    <n v="1"/>
    <n v="0"/>
    <x v="1085"/>
  </r>
  <r>
    <n v="1164"/>
    <x v="552"/>
    <x v="2"/>
    <x v="223"/>
    <d v="2011-03-08T00:00:00"/>
    <s v="Standard Class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x v="1086"/>
  </r>
  <r>
    <n v="1165"/>
    <x v="552"/>
    <x v="2"/>
    <x v="223"/>
    <d v="2011-03-08T00:00:00"/>
    <s v="Standard Class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x v="1087"/>
  </r>
  <r>
    <n v="1166"/>
    <x v="553"/>
    <x v="2"/>
    <x v="417"/>
    <d v="2011-05-08T00:00:00"/>
    <s v="Standard Class"/>
    <s v="PM-18940"/>
    <s v="Paul MacIntyre"/>
    <x v="0"/>
    <s v="United States"/>
    <s v="Jackson"/>
    <x v="12"/>
    <n v="49201"/>
    <x v="2"/>
    <s v="OFF-BI-10001294"/>
    <x v="1"/>
    <x v="8"/>
    <s v="Fellowes Binding Cases"/>
    <n v="46.8"/>
    <n v="4"/>
    <n v="0"/>
    <x v="1088"/>
  </r>
  <r>
    <n v="1167"/>
    <x v="554"/>
    <x v="1"/>
    <x v="121"/>
    <d v="2012-11-02T00:00:00"/>
    <s v="Same Day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x v="1089"/>
  </r>
  <r>
    <n v="1168"/>
    <x v="555"/>
    <x v="3"/>
    <x v="166"/>
    <d v="2014-12-11T00:00:00"/>
    <s v="Second Class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x v="1090"/>
  </r>
  <r>
    <n v="1169"/>
    <x v="555"/>
    <x v="3"/>
    <x v="166"/>
    <d v="2014-12-11T00:00:00"/>
    <s v="Second Class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x v="232"/>
  </r>
  <r>
    <n v="1170"/>
    <x v="555"/>
    <x v="3"/>
    <x v="166"/>
    <d v="2014-12-11T00:00:00"/>
    <s v="Second Class"/>
    <s v="DL-13315"/>
    <s v="Delfina Latchford"/>
    <x v="0"/>
    <s v="United States"/>
    <s v="New York City"/>
    <x v="15"/>
    <n v="10035"/>
    <x v="3"/>
    <s v="OFF-PA-10003172"/>
    <x v="1"/>
    <x v="10"/>
    <s v="Xerox 1996"/>
    <n v="19.440000000000001"/>
    <n v="3"/>
    <n v="0"/>
    <x v="551"/>
  </r>
  <r>
    <n v="1171"/>
    <x v="555"/>
    <x v="3"/>
    <x v="166"/>
    <d v="2014-12-11T00:00:00"/>
    <s v="Second Class"/>
    <s v="DL-13315"/>
    <s v="Delfina Latchford"/>
    <x v="0"/>
    <s v="United States"/>
    <s v="New York City"/>
    <x v="15"/>
    <n v="10035"/>
    <x v="3"/>
    <s v="OFF-ST-10002352"/>
    <x v="1"/>
    <x v="4"/>
    <s v="Iris Project Case"/>
    <n v="31.92"/>
    <n v="4"/>
    <n v="0"/>
    <x v="1091"/>
  </r>
  <r>
    <n v="1172"/>
    <x v="556"/>
    <x v="2"/>
    <x v="418"/>
    <d v="2011-03-14T00:00:00"/>
    <s v="Standard Class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x v="1092"/>
  </r>
  <r>
    <n v="1173"/>
    <x v="557"/>
    <x v="2"/>
    <x v="419"/>
    <d v="2011-04-25T00:00:00"/>
    <s v="Standard Class"/>
    <s v="AA-10375"/>
    <s v="Allen Armold"/>
    <x v="0"/>
    <s v="United States"/>
    <s v="Los Angeles"/>
    <x v="1"/>
    <n v="90008"/>
    <x v="1"/>
    <s v="OFF-BI-10002976"/>
    <x v="1"/>
    <x v="8"/>
    <s v="ACCOHIDE Binder by Acco"/>
    <n v="16.520000000000003"/>
    <n v="5"/>
    <n v="0.2"/>
    <x v="1093"/>
  </r>
  <r>
    <n v="1174"/>
    <x v="558"/>
    <x v="1"/>
    <x v="420"/>
    <d v="2012-10-26T00:00:00"/>
    <s v="Standard Class"/>
    <s v="LT-17110"/>
    <s v="Liz Thompson"/>
    <x v="0"/>
    <s v="United States"/>
    <s v="Bloomington"/>
    <x v="10"/>
    <n v="61701"/>
    <x v="2"/>
    <s v="OFF-BI-10000301"/>
    <x v="1"/>
    <x v="8"/>
    <s v="GBC Instant Report Kit"/>
    <n v="5.1759999999999984"/>
    <n v="4"/>
    <n v="0.8"/>
    <x v="1094"/>
  </r>
  <r>
    <n v="1175"/>
    <x v="559"/>
    <x v="1"/>
    <x v="421"/>
    <d v="2012-08-25T00:00:00"/>
    <s v="First Class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x v="1095"/>
  </r>
  <r>
    <n v="1176"/>
    <x v="560"/>
    <x v="0"/>
    <x v="48"/>
    <d v="2013-09-04T00:00:00"/>
    <s v="Standard Class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x v="1096"/>
  </r>
  <r>
    <n v="1177"/>
    <x v="561"/>
    <x v="2"/>
    <x v="422"/>
    <d v="2011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s"/>
    <n v="11.56"/>
    <n v="4"/>
    <n v="0"/>
    <x v="1097"/>
  </r>
  <r>
    <n v="1178"/>
    <x v="562"/>
    <x v="0"/>
    <x v="49"/>
    <d v="2013-12-06T00:00:00"/>
    <s v="Standard Class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x v="1098"/>
  </r>
  <r>
    <n v="1179"/>
    <x v="562"/>
    <x v="0"/>
    <x v="49"/>
    <d v="2013-12-06T00:00:00"/>
    <s v="Standard Class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x v="1099"/>
  </r>
  <r>
    <n v="1180"/>
    <x v="563"/>
    <x v="0"/>
    <x v="423"/>
    <d v="2013-04-28T00:00:00"/>
    <s v="Second Class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x v="1100"/>
  </r>
  <r>
    <n v="1181"/>
    <x v="564"/>
    <x v="2"/>
    <x v="261"/>
    <d v="2011-06-25T00:00:00"/>
    <s v="Standard Class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x v="1101"/>
  </r>
  <r>
    <n v="1182"/>
    <x v="564"/>
    <x v="2"/>
    <x v="261"/>
    <d v="2011-06-25T00:00:00"/>
    <s v="Standard Class"/>
    <s v="DB-13060"/>
    <s v="Dave Brooks"/>
    <x v="0"/>
    <s v="United States"/>
    <s v="Lakewood"/>
    <x v="30"/>
    <n v="8701"/>
    <x v="3"/>
    <s v="OFF-AR-10001919"/>
    <x v="1"/>
    <x v="6"/>
    <s v="OIC #2 Pencils, Medium Soft"/>
    <n v="3.76"/>
    <n v="2"/>
    <n v="0"/>
    <x v="1102"/>
  </r>
  <r>
    <n v="1183"/>
    <x v="565"/>
    <x v="3"/>
    <x v="424"/>
    <d v="2014-01-16T00:00:00"/>
    <s v="First Class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x v="1103"/>
  </r>
  <r>
    <n v="1184"/>
    <x v="565"/>
    <x v="3"/>
    <x v="424"/>
    <d v="2014-01-16T00:00:00"/>
    <s v="First Class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x v="1104"/>
  </r>
  <r>
    <n v="1185"/>
    <x v="566"/>
    <x v="2"/>
    <x v="156"/>
    <d v="2011-11-30T00:00:00"/>
    <s v="Standard Class"/>
    <s v="HR-14830"/>
    <s v="Harold Ryan"/>
    <x v="1"/>
    <s v="United States"/>
    <s v="Seattle"/>
    <x v="4"/>
    <n v="98103"/>
    <x v="1"/>
    <s v="OFF-BI-10004656"/>
    <x v="1"/>
    <x v="8"/>
    <s v="Peel &amp; Stick Add-On Corner Pockets"/>
    <n v="12.096000000000002"/>
    <n v="7"/>
    <n v="0.2"/>
    <x v="1105"/>
  </r>
  <r>
    <n v="1186"/>
    <x v="566"/>
    <x v="2"/>
    <x v="156"/>
    <d v="2011-11-30T00:00:00"/>
    <s v="Standard Class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x v="1106"/>
  </r>
  <r>
    <n v="1187"/>
    <x v="566"/>
    <x v="2"/>
    <x v="156"/>
    <d v="2011-11-30T00:00:00"/>
    <s v="Standard Class"/>
    <s v="HR-14830"/>
    <s v="Harold Ryan"/>
    <x v="1"/>
    <s v="United States"/>
    <s v="Seattle"/>
    <x v="4"/>
    <n v="98103"/>
    <x v="1"/>
    <s v="OFF-PA-10001800"/>
    <x v="1"/>
    <x v="10"/>
    <s v="Xerox 220"/>
    <n v="25.92"/>
    <n v="4"/>
    <n v="0"/>
    <x v="245"/>
  </r>
  <r>
    <n v="1188"/>
    <x v="566"/>
    <x v="2"/>
    <x v="156"/>
    <d v="2011-11-30T00:00:00"/>
    <s v="Standard Class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x v="1107"/>
  </r>
  <r>
    <n v="1189"/>
    <x v="567"/>
    <x v="3"/>
    <x v="425"/>
    <d v="2014-03-01T00:00:00"/>
    <s v="Second Class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x v="1108"/>
  </r>
  <r>
    <n v="1190"/>
    <x v="567"/>
    <x v="3"/>
    <x v="425"/>
    <d v="2014-03-01T00:00:00"/>
    <s v="Second Class"/>
    <s v="BT-11530"/>
    <s v="Bradley Talbott"/>
    <x v="2"/>
    <s v="United States"/>
    <s v="Los Angeles"/>
    <x v="1"/>
    <n v="90036"/>
    <x v="1"/>
    <s v="TEC-PH-10004447"/>
    <x v="2"/>
    <x v="7"/>
    <s v="Toshiba IPT2010-SD IP Telephone"/>
    <n v="889.53600000000006"/>
    <n v="8"/>
    <n v="0.2"/>
    <x v="1109"/>
  </r>
  <r>
    <n v="1191"/>
    <x v="567"/>
    <x v="3"/>
    <x v="425"/>
    <d v="2014-03-01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x v="1110"/>
  </r>
  <r>
    <n v="1192"/>
    <x v="567"/>
    <x v="3"/>
    <x v="425"/>
    <d v="2014-03-01T00:00:00"/>
    <s v="Second Class"/>
    <s v="BT-11530"/>
    <s v="Bradley Talbott"/>
    <x v="2"/>
    <s v="United States"/>
    <s v="Los Angeles"/>
    <x v="1"/>
    <n v="90036"/>
    <x v="1"/>
    <s v="OFF-PA-10001970"/>
    <x v="1"/>
    <x v="10"/>
    <s v="Xerox 1908"/>
    <n v="223.92"/>
    <n v="4"/>
    <n v="0"/>
    <x v="1111"/>
  </r>
  <r>
    <n v="1193"/>
    <x v="567"/>
    <x v="3"/>
    <x v="425"/>
    <d v="2014-03-01T00:00:00"/>
    <s v="Second Class"/>
    <s v="BT-11530"/>
    <s v="Bradley Talbott"/>
    <x v="2"/>
    <s v="United States"/>
    <s v="Los Angeles"/>
    <x v="1"/>
    <n v="90036"/>
    <x v="1"/>
    <s v="OFF-PA-10000682"/>
    <x v="1"/>
    <x v="10"/>
    <s v="Xerox 1924"/>
    <n v="23.12"/>
    <n v="4"/>
    <n v="0"/>
    <x v="1112"/>
  </r>
  <r>
    <n v="1194"/>
    <x v="568"/>
    <x v="1"/>
    <x v="426"/>
    <d v="2012-09-15T00:00:00"/>
    <s v="Same Day"/>
    <s v="NG-18355"/>
    <s v="Nat Gilpin"/>
    <x v="1"/>
    <s v="United States"/>
    <s v="Coral Springs"/>
    <x v="2"/>
    <n v="33065"/>
    <x v="0"/>
    <s v="OFF-PA-10001937"/>
    <x v="1"/>
    <x v="10"/>
    <s v="Xerox 21"/>
    <n v="15.552000000000003"/>
    <n v="3"/>
    <n v="0.2"/>
    <x v="12"/>
  </r>
  <r>
    <n v="1195"/>
    <x v="568"/>
    <x v="1"/>
    <x v="426"/>
    <d v="2012-09-15T00:00:00"/>
    <s v="Same Day"/>
    <s v="NG-18355"/>
    <s v="Nat Gilpin"/>
    <x v="1"/>
    <s v="United States"/>
    <s v="Coral Springs"/>
    <x v="2"/>
    <n v="33065"/>
    <x v="0"/>
    <s v="FUR-FU-10002268"/>
    <x v="0"/>
    <x v="5"/>
    <s v="Ultra Door Push Plate"/>
    <n v="15.712000000000002"/>
    <n v="4"/>
    <n v="0.2"/>
    <x v="1113"/>
  </r>
  <r>
    <n v="1196"/>
    <x v="568"/>
    <x v="1"/>
    <x v="426"/>
    <d v="2012-09-15T00:00:00"/>
    <s v="Same Day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x v="1114"/>
  </r>
  <r>
    <n v="1197"/>
    <x v="568"/>
    <x v="1"/>
    <x v="426"/>
    <d v="2012-09-15T00:00:00"/>
    <s v="Same Day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n v="55.967999999999996"/>
    <n v="1"/>
    <n v="0.2"/>
    <x v="1115"/>
  </r>
  <r>
    <n v="1198"/>
    <x v="569"/>
    <x v="0"/>
    <x v="143"/>
    <d v="2013-04-13T00:00:00"/>
    <s v="Standard Class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n v="431.92800000000005"/>
    <n v="9"/>
    <n v="0.2"/>
    <x v="1116"/>
  </r>
  <r>
    <n v="1199"/>
    <x v="569"/>
    <x v="0"/>
    <x v="143"/>
    <d v="2013-04-13T00:00:00"/>
    <s v="Standard Class"/>
    <s v="ZC-21910"/>
    <s v="Zuschuss Carroll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x v="1117"/>
  </r>
  <r>
    <n v="1200"/>
    <x v="569"/>
    <x v="0"/>
    <x v="143"/>
    <d v="2013-04-13T00:00:00"/>
    <s v="Standard Class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n v="1088.7919999999997"/>
    <n v="4"/>
    <n v="0.8"/>
    <x v="1118"/>
  </r>
  <r>
    <n v="1201"/>
    <x v="570"/>
    <x v="0"/>
    <x v="427"/>
    <d v="2013-07-25T00:00:00"/>
    <s v="Standard Class"/>
    <s v="LS-16945"/>
    <s v="Linda Southworth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x v="748"/>
  </r>
  <r>
    <n v="1202"/>
    <x v="570"/>
    <x v="0"/>
    <x v="427"/>
    <d v="2013-07-25T00:00:00"/>
    <s v="Standard Class"/>
    <s v="LS-16945"/>
    <s v="Linda Southworth"/>
    <x v="1"/>
    <s v="United States"/>
    <s v="Denver"/>
    <x v="22"/>
    <n v="80219"/>
    <x v="1"/>
    <s v="OFF-BI-10004967"/>
    <x v="1"/>
    <x v="8"/>
    <s v="Round Ring Binders"/>
    <n v="1.8720000000000003"/>
    <n v="3"/>
    <n v="0.7"/>
    <x v="1119"/>
  </r>
  <r>
    <n v="1203"/>
    <x v="570"/>
    <x v="0"/>
    <x v="427"/>
    <d v="2013-07-25T00:00:00"/>
    <s v="Standard Class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n v="854.35200000000009"/>
    <n v="3"/>
    <n v="0.2"/>
    <x v="1120"/>
  </r>
  <r>
    <n v="1204"/>
    <x v="570"/>
    <x v="0"/>
    <x v="427"/>
    <d v="2013-07-25T00:00:00"/>
    <s v="Standard Class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n v="593.5680000000001"/>
    <n v="2"/>
    <n v="0.2"/>
    <x v="232"/>
  </r>
  <r>
    <n v="1205"/>
    <x v="570"/>
    <x v="0"/>
    <x v="427"/>
    <d v="2013-07-25T00:00:00"/>
    <s v="Standard Class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x v="1121"/>
  </r>
  <r>
    <n v="1206"/>
    <x v="571"/>
    <x v="3"/>
    <x v="378"/>
    <d v="2014-08-05T00:00:00"/>
    <s v="First Class"/>
    <s v="LH-16750"/>
    <s v="Larry Hughes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x v="1122"/>
  </r>
  <r>
    <n v="1207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OFF-ST-10004634"/>
    <x v="1"/>
    <x v="4"/>
    <s v="Personal Folder Holder, Ebony"/>
    <n v="11.21"/>
    <n v="1"/>
    <n v="0"/>
    <x v="1123"/>
  </r>
  <r>
    <n v="1208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x v="1124"/>
  </r>
  <r>
    <n v="1209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OFF-FA-10002988"/>
    <x v="1"/>
    <x v="13"/>
    <s v="Ideal Clamps"/>
    <n v="14.069999999999999"/>
    <n v="7"/>
    <n v="0"/>
    <x v="1125"/>
  </r>
  <r>
    <n v="1210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OFF-AR-10004999"/>
    <x v="1"/>
    <x v="6"/>
    <s v="Newell 315"/>
    <n v="41.86"/>
    <n v="7"/>
    <n v="0"/>
    <x v="1126"/>
  </r>
  <r>
    <n v="1211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x v="1127"/>
  </r>
  <r>
    <n v="1212"/>
    <x v="572"/>
    <x v="0"/>
    <x v="216"/>
    <d v="2013-07-19T00:00:00"/>
    <s v="Second Class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x v="1128"/>
  </r>
  <r>
    <n v="1213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FUR-CH-10004860"/>
    <x v="0"/>
    <x v="1"/>
    <s v="Global Low Back Tilter Chair"/>
    <n v="141.37199999999999"/>
    <n v="2"/>
    <n v="0.3"/>
    <x v="1129"/>
  </r>
  <r>
    <n v="1214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x v="1130"/>
  </r>
  <r>
    <n v="1215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n v="4.503000000000001"/>
    <n v="1"/>
    <n v="0.7"/>
    <x v="1131"/>
  </r>
  <r>
    <n v="1216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x v="1132"/>
  </r>
  <r>
    <n v="1217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n v="95.88000000000001"/>
    <n v="3"/>
    <n v="0.2"/>
    <x v="1133"/>
  </r>
  <r>
    <n v="1218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x v="1134"/>
  </r>
  <r>
    <n v="1219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x v="1100"/>
  </r>
  <r>
    <n v="1220"/>
    <x v="573"/>
    <x v="3"/>
    <x v="428"/>
    <d v="2014-09-14T00:00:00"/>
    <s v="Standard Class"/>
    <s v="SP-20620"/>
    <s v="Stefania Perrino"/>
    <x v="1"/>
    <s v="United States"/>
    <s v="Philadelphia"/>
    <x v="9"/>
    <n v="19134"/>
    <x v="3"/>
    <s v="TEC-PH-10002200"/>
    <x v="2"/>
    <x v="7"/>
    <s v="Samsung Galaxy Note 2"/>
    <n v="1931.9579999999999"/>
    <n v="7"/>
    <n v="0.4"/>
    <x v="1135"/>
  </r>
  <r>
    <n v="1221"/>
    <x v="574"/>
    <x v="2"/>
    <x v="136"/>
    <d v="2011-07-16T00:00:00"/>
    <s v="Standard Class"/>
    <s v="BF-11170"/>
    <s v="Ben Ferrer"/>
    <x v="2"/>
    <s v="United States"/>
    <s v="Los Angeles"/>
    <x v="1"/>
    <n v="90036"/>
    <x v="1"/>
    <s v="OFF-ST-10000107"/>
    <x v="1"/>
    <x v="4"/>
    <s v="Fellowes Super Stor/Drawer"/>
    <n v="249.75"/>
    <n v="9"/>
    <n v="0"/>
    <x v="1136"/>
  </r>
  <r>
    <n v="1222"/>
    <x v="574"/>
    <x v="2"/>
    <x v="136"/>
    <d v="2011-07-16T00:00:00"/>
    <s v="Standard Class"/>
    <s v="BF-11170"/>
    <s v="Ben Ferrer"/>
    <x v="2"/>
    <s v="United States"/>
    <s v="Los Angeles"/>
    <x v="1"/>
    <n v="90036"/>
    <x v="1"/>
    <s v="TEC-PH-10000439"/>
    <x v="2"/>
    <x v="7"/>
    <s v="GE DSL Phone Line Filter"/>
    <n v="255.93600000000004"/>
    <n v="8"/>
    <n v="0.2"/>
    <x v="1137"/>
  </r>
  <r>
    <n v="1223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n v="113.78999999999999"/>
    <n v="3"/>
    <n v="0"/>
    <x v="1138"/>
  </r>
  <r>
    <n v="1224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x v="1139"/>
  </r>
  <r>
    <n v="1225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n v="1.7280000000000002"/>
    <n v="1"/>
    <n v="0.2"/>
    <x v="1140"/>
  </r>
  <r>
    <n v="1226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OFF-PA-10001685"/>
    <x v="1"/>
    <x v="10"/>
    <s v="Staples"/>
    <n v="40.56"/>
    <n v="4"/>
    <n v="0"/>
    <x v="1141"/>
  </r>
  <r>
    <n v="1227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x v="1142"/>
  </r>
  <r>
    <n v="1228"/>
    <x v="575"/>
    <x v="0"/>
    <x v="429"/>
    <d v="2013-12-06T00:00:00"/>
    <s v="First Class"/>
    <s v="BM-11140"/>
    <s v="Becky Martin"/>
    <x v="0"/>
    <s v="United States"/>
    <s v="New York City"/>
    <x v="15"/>
    <n v="10024"/>
    <x v="3"/>
    <s v="OFF-ST-10000676"/>
    <x v="1"/>
    <x v="4"/>
    <s v="Fellowes Econo/Stor Drawers"/>
    <n v="193.86"/>
    <n v="2"/>
    <n v="0"/>
    <x v="1143"/>
  </r>
  <r>
    <n v="1229"/>
    <x v="576"/>
    <x v="3"/>
    <x v="44"/>
    <d v="2014-11-12T00:00:00"/>
    <s v="Standard Class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x v="792"/>
  </r>
  <r>
    <n v="1230"/>
    <x v="576"/>
    <x v="3"/>
    <x v="44"/>
    <d v="2014-11-12T00:00:00"/>
    <s v="Standard Class"/>
    <s v="ZC-21910"/>
    <s v="Zuschuss Carroll"/>
    <x v="0"/>
    <s v="United States"/>
    <s v="Los Angeles"/>
    <x v="1"/>
    <n v="90045"/>
    <x v="1"/>
    <s v="FUR-FU-10001424"/>
    <x v="0"/>
    <x v="5"/>
    <s v="Dax Clear Box Frame"/>
    <n v="8.73"/>
    <n v="1"/>
    <n v="0"/>
    <x v="1144"/>
  </r>
  <r>
    <n v="1231"/>
    <x v="576"/>
    <x v="3"/>
    <x v="44"/>
    <d v="2014-11-12T00:00:00"/>
    <s v="Standard Class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x v="1145"/>
  </r>
  <r>
    <n v="1232"/>
    <x v="577"/>
    <x v="1"/>
    <x v="89"/>
    <d v="2012-11-02T00:00:00"/>
    <s v="Second Class"/>
    <s v="KT-16480"/>
    <s v="Kean Thornton"/>
    <x v="0"/>
    <s v="United States"/>
    <s v="Buffalo"/>
    <x v="15"/>
    <n v="14215"/>
    <x v="3"/>
    <s v="OFF-AR-10000369"/>
    <x v="1"/>
    <x v="6"/>
    <s v="Design Ebony Sketching Pencil"/>
    <n v="2.78"/>
    <n v="2"/>
    <n v="0"/>
    <x v="1146"/>
  </r>
  <r>
    <n v="1233"/>
    <x v="577"/>
    <x v="1"/>
    <x v="89"/>
    <d v="2012-11-02T00:00:00"/>
    <s v="Second Class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x v="1147"/>
  </r>
  <r>
    <n v="1234"/>
    <x v="578"/>
    <x v="0"/>
    <x v="198"/>
    <d v="2013-06-02T00:00:00"/>
    <s v="First Class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n v="839.98799999999994"/>
    <n v="2"/>
    <n v="0.4"/>
    <x v="1148"/>
  </r>
  <r>
    <n v="1235"/>
    <x v="579"/>
    <x v="0"/>
    <x v="99"/>
    <d v="2013-10-29T00:00:00"/>
    <s v="Same Day"/>
    <s v="PG-18820"/>
    <s v="Patrick Gardner"/>
    <x v="0"/>
    <s v="United States"/>
    <s v="Boynton Beach"/>
    <x v="2"/>
    <n v="33437"/>
    <x v="0"/>
    <s v="FUR-FU-10000076"/>
    <x v="0"/>
    <x v="5"/>
    <s v="24-Hour Round Wall Clock"/>
    <n v="47.952000000000005"/>
    <n v="3"/>
    <n v="0.2"/>
    <x v="1149"/>
  </r>
  <r>
    <n v="1236"/>
    <x v="579"/>
    <x v="0"/>
    <x v="99"/>
    <d v="2013-10-29T00:00:00"/>
    <s v="Same Day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n v="37.425000000000004"/>
    <n v="5"/>
    <n v="0.7"/>
    <x v="366"/>
  </r>
  <r>
    <n v="1237"/>
    <x v="579"/>
    <x v="0"/>
    <x v="99"/>
    <d v="2013-10-29T00:00:00"/>
    <s v="Same Day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n v="63.967999999999996"/>
    <n v="2"/>
    <n v="0.2"/>
    <x v="232"/>
  </r>
  <r>
    <n v="1238"/>
    <x v="579"/>
    <x v="0"/>
    <x v="99"/>
    <d v="2013-10-29T00:00:00"/>
    <s v="Same Day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x v="1150"/>
  </r>
  <r>
    <n v="1239"/>
    <x v="580"/>
    <x v="2"/>
    <x v="430"/>
    <d v="2011-08-15T00:00:00"/>
    <s v="Standard Class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x v="1151"/>
  </r>
  <r>
    <n v="1240"/>
    <x v="580"/>
    <x v="2"/>
    <x v="430"/>
    <d v="2011-08-15T00:00:00"/>
    <s v="Standard Class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x v="1152"/>
  </r>
  <r>
    <n v="1241"/>
    <x v="580"/>
    <x v="2"/>
    <x v="430"/>
    <d v="2011-08-15T00:00:00"/>
    <s v="Standard Class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x v="1153"/>
  </r>
  <r>
    <n v="1242"/>
    <x v="581"/>
    <x v="0"/>
    <x v="48"/>
    <d v="2013-09-05T00:00:00"/>
    <s v="Standard Class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x v="1154"/>
  </r>
  <r>
    <n v="1243"/>
    <x v="582"/>
    <x v="0"/>
    <x v="431"/>
    <d v="2013-02-22T00:00:00"/>
    <s v="Standard Class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x v="1155"/>
  </r>
  <r>
    <n v="1244"/>
    <x v="582"/>
    <x v="0"/>
    <x v="431"/>
    <d v="2013-02-22T00:00:00"/>
    <s v="Standard Class"/>
    <s v="PG-18820"/>
    <s v="Patrick Gardner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x v="1156"/>
  </r>
  <r>
    <n v="1245"/>
    <x v="583"/>
    <x v="3"/>
    <x v="304"/>
    <d v="2014-05-22T00:00:00"/>
    <s v="Standard Class"/>
    <s v="EJ-14155"/>
    <s v="Eva Jacobs"/>
    <x v="0"/>
    <s v="United States"/>
    <s v="Gulfport"/>
    <x v="35"/>
    <n v="39503"/>
    <x v="0"/>
    <s v="OFF-EN-10004955"/>
    <x v="1"/>
    <x v="12"/>
    <s v="Fashion Color Clasp Envelopes"/>
    <n v="48.69"/>
    <n v="9"/>
    <n v="0"/>
    <x v="1157"/>
  </r>
  <r>
    <n v="1246"/>
    <x v="584"/>
    <x v="2"/>
    <x v="432"/>
    <d v="2011-12-14T00:00:00"/>
    <s v="Second Class"/>
    <s v="NP-18700"/>
    <s v="Nora Preis"/>
    <x v="0"/>
    <s v="United States"/>
    <s v="Fresno"/>
    <x v="1"/>
    <n v="93727"/>
    <x v="1"/>
    <s v="FUR-TA-10004619"/>
    <x v="0"/>
    <x v="3"/>
    <s v="Hon Non-Folding Utility Tables"/>
    <n v="764.6880000000001"/>
    <n v="6"/>
    <n v="0.2"/>
    <x v="1158"/>
  </r>
  <r>
    <n v="1247"/>
    <x v="584"/>
    <x v="2"/>
    <x v="432"/>
    <d v="2011-12-14T00:00:00"/>
    <s v="Second Class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x v="1159"/>
  </r>
  <r>
    <n v="1248"/>
    <x v="584"/>
    <x v="2"/>
    <x v="432"/>
    <d v="2011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n v="254.97449999999998"/>
    <n v="3"/>
    <n v="0.15"/>
    <x v="1160"/>
  </r>
  <r>
    <n v="1249"/>
    <x v="585"/>
    <x v="3"/>
    <x v="404"/>
    <d v="2014-12-25T00:00:00"/>
    <s v="Standard Class"/>
    <s v="DJ-13630"/>
    <s v="Doug Jacobs"/>
    <x v="0"/>
    <s v="United States"/>
    <s v="New York City"/>
    <x v="15"/>
    <n v="10009"/>
    <x v="3"/>
    <s v="OFF-AR-10002280"/>
    <x v="1"/>
    <x v="6"/>
    <s v="Staples"/>
    <n v="38.82"/>
    <n v="6"/>
    <n v="0"/>
    <x v="1161"/>
  </r>
  <r>
    <n v="1250"/>
    <x v="585"/>
    <x v="3"/>
    <x v="404"/>
    <d v="2014-12-25T00:00:00"/>
    <s v="Standard Class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79999999999"/>
    <n v="9"/>
    <n v="0.1"/>
    <x v="1162"/>
  </r>
  <r>
    <n v="1251"/>
    <x v="585"/>
    <x v="3"/>
    <x v="404"/>
    <d v="2014-12-25T00:00:00"/>
    <s v="Standard Class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x v="1163"/>
  </r>
  <r>
    <n v="1252"/>
    <x v="585"/>
    <x v="3"/>
    <x v="404"/>
    <d v="2014-12-25T00:00:00"/>
    <s v="Standard Class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x v="1164"/>
  </r>
  <r>
    <n v="1253"/>
    <x v="586"/>
    <x v="1"/>
    <x v="433"/>
    <d v="2012-07-09T00:00:00"/>
    <s v="Standard Class"/>
    <s v="IM-15070"/>
    <s v="Irene Maddox"/>
    <x v="0"/>
    <s v="United States"/>
    <s v="Milwaukee"/>
    <x v="6"/>
    <n v="53209"/>
    <x v="2"/>
    <s v="TEC-PH-10004165"/>
    <x v="2"/>
    <x v="7"/>
    <s v="Mitel MiVoice 5330e IP Phone"/>
    <n v="1099.96"/>
    <n v="4"/>
    <n v="0"/>
    <x v="1165"/>
  </r>
  <r>
    <n v="1254"/>
    <x v="587"/>
    <x v="3"/>
    <x v="434"/>
    <d v="2014-03-15T00:00:00"/>
    <s v="Standard Class"/>
    <s v="MH-18115"/>
    <s v="Mick Hernandez"/>
    <x v="2"/>
    <s v="United States"/>
    <s v="Chester"/>
    <x v="9"/>
    <n v="19013"/>
    <x v="3"/>
    <s v="OFF-AR-10003958"/>
    <x v="1"/>
    <x v="6"/>
    <s v="Newell 337"/>
    <n v="5.2480000000000002"/>
    <n v="2"/>
    <n v="0.2"/>
    <x v="822"/>
  </r>
  <r>
    <n v="1255"/>
    <x v="587"/>
    <x v="3"/>
    <x v="434"/>
    <d v="2014-03-15T00:00:00"/>
    <s v="Standard Class"/>
    <s v="MH-18115"/>
    <s v="Mick Hernandez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x v="1166"/>
  </r>
  <r>
    <n v="1256"/>
    <x v="587"/>
    <x v="3"/>
    <x v="434"/>
    <d v="2014-03-15T00:00:00"/>
    <s v="Standard Class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x v="1167"/>
  </r>
  <r>
    <n v="1257"/>
    <x v="587"/>
    <x v="3"/>
    <x v="434"/>
    <d v="2014-03-15T00:00:00"/>
    <s v="Standard Class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n v="43.872000000000007"/>
    <n v="2"/>
    <n v="0.2"/>
    <x v="1168"/>
  </r>
  <r>
    <n v="1258"/>
    <x v="588"/>
    <x v="0"/>
    <x v="435"/>
    <d v="2013-12-29T00:00:00"/>
    <s v="Second Class"/>
    <s v="RB-19795"/>
    <s v="Ross Baird"/>
    <x v="2"/>
    <s v="United States"/>
    <s v="Charlotte"/>
    <x v="3"/>
    <n v="28205"/>
    <x v="0"/>
    <s v="OFF-BI-10001575"/>
    <x v="1"/>
    <x v="8"/>
    <s v="GBC Linen Binding Covers"/>
    <n v="27.882000000000005"/>
    <n v="3"/>
    <n v="0.7"/>
    <x v="1169"/>
  </r>
  <r>
    <n v="1259"/>
    <x v="588"/>
    <x v="0"/>
    <x v="435"/>
    <d v="2013-12-29T00:00:00"/>
    <s v="Second Class"/>
    <s v="RB-19795"/>
    <s v="Ross Baird"/>
    <x v="2"/>
    <s v="United States"/>
    <s v="Charlotte"/>
    <x v="3"/>
    <n v="28205"/>
    <x v="0"/>
    <s v="OFF-ST-10003716"/>
    <x v="1"/>
    <x v="4"/>
    <s v="Tennsco Double-Tier Lockers"/>
    <n v="540.048"/>
    <n v="3"/>
    <n v="0.2"/>
    <x v="1170"/>
  </r>
  <r>
    <n v="1260"/>
    <x v="588"/>
    <x v="0"/>
    <x v="435"/>
    <d v="2013-12-29T00:00:00"/>
    <s v="Second Class"/>
    <s v="RB-19795"/>
    <s v="Ross Baird"/>
    <x v="2"/>
    <s v="United States"/>
    <s v="Charlotte"/>
    <x v="3"/>
    <n v="28205"/>
    <x v="0"/>
    <s v="TEC-AC-10004469"/>
    <x v="2"/>
    <x v="11"/>
    <s v="Microsoft Sculpt Comfort Mouse"/>
    <n v="255.68000000000004"/>
    <n v="8"/>
    <n v="0.2"/>
    <x v="1171"/>
  </r>
  <r>
    <n v="1261"/>
    <x v="589"/>
    <x v="3"/>
    <x v="436"/>
    <d v="2014-10-28T00:00:00"/>
    <s v="Standard Class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n v="863.87999999999988"/>
    <n v="3"/>
    <n v="0.2"/>
    <x v="1172"/>
  </r>
  <r>
    <n v="1262"/>
    <x v="590"/>
    <x v="0"/>
    <x v="99"/>
    <d v="2013-11-05T00:00:00"/>
    <s v="Standard Class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n v="17.616000000000003"/>
    <n v="4"/>
    <n v="0.7"/>
    <x v="1173"/>
  </r>
  <r>
    <n v="1263"/>
    <x v="591"/>
    <x v="3"/>
    <x v="437"/>
    <d v="2014-07-10T00:00:00"/>
    <s v="Second Class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x v="1174"/>
  </r>
  <r>
    <n v="1264"/>
    <x v="592"/>
    <x v="0"/>
    <x v="393"/>
    <d v="2013-10-03T00:00:00"/>
    <s v="First Class"/>
    <s v="CC-12220"/>
    <s v="Chris Cortes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x v="1175"/>
  </r>
  <r>
    <n v="1265"/>
    <x v="592"/>
    <x v="0"/>
    <x v="393"/>
    <d v="2013-10-03T00:00:00"/>
    <s v="First Class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n v="41.849999999999994"/>
    <n v="5"/>
    <n v="0"/>
    <x v="1176"/>
  </r>
  <r>
    <n v="1266"/>
    <x v="593"/>
    <x v="3"/>
    <x v="264"/>
    <d v="2014-09-08T00:00:00"/>
    <s v="Standard Class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n v="6.57"/>
    <n v="3"/>
    <n v="0"/>
    <x v="1177"/>
  </r>
  <r>
    <n v="1267"/>
    <x v="594"/>
    <x v="2"/>
    <x v="163"/>
    <d v="2011-12-29T00:00:00"/>
    <s v="Standard Class"/>
    <s v="JC-16105"/>
    <s v="Julie Creighton"/>
    <x v="1"/>
    <s v="United States"/>
    <s v="Los Angeles"/>
    <x v="1"/>
    <n v="90045"/>
    <x v="1"/>
    <s v="OFF-ST-10003306"/>
    <x v="1"/>
    <x v="4"/>
    <s v="Letter Size Cart"/>
    <n v="142.86000000000001"/>
    <n v="1"/>
    <n v="0"/>
    <x v="1178"/>
  </r>
  <r>
    <n v="1268"/>
    <x v="594"/>
    <x v="2"/>
    <x v="163"/>
    <d v="2011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200000000005"/>
    <n v="6"/>
    <n v="0.2"/>
    <x v="1179"/>
  </r>
  <r>
    <n v="1269"/>
    <x v="595"/>
    <x v="3"/>
    <x v="397"/>
    <d v="2014-09-28T00:00:00"/>
    <s v="Standard Class"/>
    <s v="BG-11695"/>
    <s v="Brooke Gillingham"/>
    <x v="1"/>
    <s v="United States"/>
    <s v="Louisville"/>
    <x v="22"/>
    <n v="80027"/>
    <x v="1"/>
    <s v="FUR-FU-10000246"/>
    <x v="0"/>
    <x v="5"/>
    <s v="Aluminum Document Frame"/>
    <n v="29.328000000000003"/>
    <n v="3"/>
    <n v="0.2"/>
    <x v="1180"/>
  </r>
  <r>
    <n v="1270"/>
    <x v="596"/>
    <x v="3"/>
    <x v="400"/>
    <d v="2014-06-09T00:00:00"/>
    <s v="Standard Class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x v="1181"/>
  </r>
  <r>
    <n v="1271"/>
    <x v="597"/>
    <x v="0"/>
    <x v="438"/>
    <d v="2013-04-27T00:00:00"/>
    <s v="Standard Class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n v="102.33600000000001"/>
    <n v="4"/>
    <n v="0.2"/>
    <x v="1182"/>
  </r>
  <r>
    <n v="1272"/>
    <x v="597"/>
    <x v="0"/>
    <x v="438"/>
    <d v="2013-04-27T00:00:00"/>
    <s v="Standard Class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n v="48.791999999999987"/>
    <n v="3"/>
    <n v="0.8"/>
    <x v="1183"/>
  </r>
  <r>
    <n v="1273"/>
    <x v="597"/>
    <x v="0"/>
    <x v="438"/>
    <d v="2013-04-27T00:00:00"/>
    <s v="Standard Class"/>
    <s v="SP-20545"/>
    <s v="Sibella Parks"/>
    <x v="1"/>
    <s v="United States"/>
    <s v="Chicago"/>
    <x v="10"/>
    <n v="60623"/>
    <x v="2"/>
    <s v="OFF-BI-10002854"/>
    <x v="1"/>
    <x v="8"/>
    <s v="Performers Binder/Pad Holder, Black"/>
    <n v="44.847999999999992"/>
    <n v="8"/>
    <n v="0.8"/>
    <x v="1184"/>
  </r>
  <r>
    <n v="1274"/>
    <x v="598"/>
    <x v="0"/>
    <x v="439"/>
    <d v="2013-05-27T00:00:00"/>
    <s v="Same Day"/>
    <s v="MS-17710"/>
    <s v="Maurice Satty"/>
    <x v="0"/>
    <s v="United States"/>
    <s v="Fort Worth"/>
    <x v="5"/>
    <n v="76106"/>
    <x v="2"/>
    <s v="OFF-PA-10004621"/>
    <x v="1"/>
    <x v="10"/>
    <s v="Xerox 212"/>
    <n v="10.368000000000002"/>
    <n v="2"/>
    <n v="0.2"/>
    <x v="572"/>
  </r>
  <r>
    <n v="1275"/>
    <x v="598"/>
    <x v="0"/>
    <x v="439"/>
    <d v="2013-05-27T00:00:00"/>
    <s v="Same Day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n v="388.42999999999995"/>
    <n v="5"/>
    <n v="0.3"/>
    <x v="1185"/>
  </r>
  <r>
    <n v="1276"/>
    <x v="598"/>
    <x v="0"/>
    <x v="439"/>
    <d v="2013-05-27T00:00:00"/>
    <s v="Same Day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n v="14.352000000000002"/>
    <n v="3"/>
    <n v="0.2"/>
    <x v="1186"/>
  </r>
  <r>
    <n v="1277"/>
    <x v="598"/>
    <x v="0"/>
    <x v="439"/>
    <d v="2013-05-27T00:00:00"/>
    <s v="Same Day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x v="1187"/>
  </r>
  <r>
    <n v="1278"/>
    <x v="599"/>
    <x v="0"/>
    <x v="440"/>
    <d v="2013-05-08T00:00:00"/>
    <s v="Standard Class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x v="1188"/>
  </r>
  <r>
    <n v="1279"/>
    <x v="600"/>
    <x v="2"/>
    <x v="78"/>
    <d v="2011-09-11T00:00:00"/>
    <s v="First Class"/>
    <s v="KC-16255"/>
    <s v="Karen Carlisle"/>
    <x v="1"/>
    <s v="United States"/>
    <s v="Macon"/>
    <x v="32"/>
    <n v="31204"/>
    <x v="0"/>
    <s v="TEC-AC-10004209"/>
    <x v="2"/>
    <x v="11"/>
    <s v="Memorex Froggy Flash Drive 4 GB"/>
    <n v="32.97"/>
    <n v="3"/>
    <n v="0"/>
    <x v="1189"/>
  </r>
  <r>
    <n v="1280"/>
    <x v="600"/>
    <x v="2"/>
    <x v="78"/>
    <d v="2011-09-11T00:00:00"/>
    <s v="First Class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x v="1190"/>
  </r>
  <r>
    <n v="1281"/>
    <x v="601"/>
    <x v="0"/>
    <x v="64"/>
    <d v="2013-09-07T00:00:00"/>
    <s v="First Class"/>
    <s v="TR-21325"/>
    <s v="Toby Ritter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x v="1191"/>
  </r>
  <r>
    <n v="1282"/>
    <x v="602"/>
    <x v="3"/>
    <x v="359"/>
    <d v="2014-04-12T00:00:00"/>
    <s v="First Class"/>
    <s v="SA-20830"/>
    <s v="Sue Ann Reed"/>
    <x v="0"/>
    <s v="United States"/>
    <s v="Jacksonville"/>
    <x v="2"/>
    <n v="32216"/>
    <x v="0"/>
    <s v="OFF-LA-10000121"/>
    <x v="1"/>
    <x v="2"/>
    <s v="Avery 48"/>
    <n v="15.120000000000001"/>
    <n v="3"/>
    <n v="0.2"/>
    <x v="1192"/>
  </r>
  <r>
    <n v="1283"/>
    <x v="602"/>
    <x v="3"/>
    <x v="359"/>
    <d v="2014-04-12T00:00:00"/>
    <s v="First Class"/>
    <s v="SA-20830"/>
    <s v="Sue Ann Reed"/>
    <x v="0"/>
    <s v="United States"/>
    <s v="Jacksonville"/>
    <x v="2"/>
    <n v="32216"/>
    <x v="0"/>
    <s v="OFF-BI-10002026"/>
    <x v="1"/>
    <x v="8"/>
    <s v="Avery Arch Ring Binders"/>
    <n v="17.430000000000003"/>
    <n v="1"/>
    <n v="0.7"/>
    <x v="1193"/>
  </r>
  <r>
    <n v="1284"/>
    <x v="602"/>
    <x v="3"/>
    <x v="359"/>
    <d v="2014-04-12T00:00:00"/>
    <s v="First Class"/>
    <s v="SA-20830"/>
    <s v="Sue Ann Reed"/>
    <x v="0"/>
    <s v="United States"/>
    <s v="Jacksonville"/>
    <x v="2"/>
    <n v="32216"/>
    <x v="0"/>
    <s v="OFF-PA-10000994"/>
    <x v="1"/>
    <x v="10"/>
    <s v="Xerox 1915"/>
    <n v="251.64"/>
    <n v="3"/>
    <n v="0.2"/>
    <x v="1194"/>
  </r>
  <r>
    <n v="1285"/>
    <x v="603"/>
    <x v="1"/>
    <x v="401"/>
    <d v="2012-12-12T00:00:00"/>
    <s v="Standard Class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n v="2.7719999999999994"/>
    <n v="7"/>
    <n v="0.8"/>
    <x v="1195"/>
  </r>
  <r>
    <n v="1286"/>
    <x v="604"/>
    <x v="0"/>
    <x v="190"/>
    <d v="2013-07-04T00:00:00"/>
    <s v="Standard Class"/>
    <s v="GM-14500"/>
    <s v="Gene McClure"/>
    <x v="0"/>
    <s v="United States"/>
    <s v="Providence"/>
    <x v="34"/>
    <n v="2908"/>
    <x v="3"/>
    <s v="OFF-ST-10000617"/>
    <x v="1"/>
    <x v="4"/>
    <s v="Woodgrain Magazine Files by Perma"/>
    <n v="14.9"/>
    <n v="5"/>
    <n v="0"/>
    <x v="1196"/>
  </r>
  <r>
    <n v="1287"/>
    <x v="605"/>
    <x v="1"/>
    <x v="433"/>
    <d v="2012-07-08T00:00:00"/>
    <s v="Standard Class"/>
    <s v="AD-10180"/>
    <s v="Alan Dominguez"/>
    <x v="2"/>
    <s v="United States"/>
    <s v="New York City"/>
    <x v="15"/>
    <n v="10035"/>
    <x v="3"/>
    <s v="OFF-AR-10004817"/>
    <x v="1"/>
    <x v="6"/>
    <s v="Colorific Watercolor Pencils"/>
    <n v="15.48"/>
    <n v="3"/>
    <n v="0"/>
    <x v="1197"/>
  </r>
  <r>
    <n v="1288"/>
    <x v="606"/>
    <x v="0"/>
    <x v="441"/>
    <d v="2013-11-27T00:00:00"/>
    <s v="Standard Class"/>
    <s v="TB-21355"/>
    <s v="Todd Boyes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x v="1198"/>
  </r>
  <r>
    <n v="1289"/>
    <x v="606"/>
    <x v="0"/>
    <x v="441"/>
    <d v="2013-11-27T00:00:00"/>
    <s v="Standard Class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x v="1199"/>
  </r>
  <r>
    <n v="1290"/>
    <x v="606"/>
    <x v="0"/>
    <x v="441"/>
    <d v="2013-11-27T00:00:00"/>
    <s v="Standard Class"/>
    <s v="TB-21355"/>
    <s v="Todd Boyes"/>
    <x v="1"/>
    <s v="United States"/>
    <s v="New York City"/>
    <x v="15"/>
    <n v="10009"/>
    <x v="3"/>
    <s v="OFF-AR-10001860"/>
    <x v="1"/>
    <x v="6"/>
    <s v="BIC Liqua Brite Liner"/>
    <n v="20.82"/>
    <n v="3"/>
    <n v="0"/>
    <x v="1200"/>
  </r>
  <r>
    <n v="1291"/>
    <x v="607"/>
    <x v="0"/>
    <x v="338"/>
    <d v="2013-11-13T00:00:00"/>
    <s v="First Class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n v="13.216000000000001"/>
    <n v="4"/>
    <n v="0.2"/>
    <x v="1201"/>
  </r>
  <r>
    <n v="1292"/>
    <x v="607"/>
    <x v="0"/>
    <x v="338"/>
    <d v="2013-11-13T00:00:00"/>
    <s v="First Class"/>
    <s v="CC-12430"/>
    <s v="Chuck Clark"/>
    <x v="2"/>
    <s v="United States"/>
    <s v="San Francisco"/>
    <x v="1"/>
    <n v="94122"/>
    <x v="1"/>
    <s v="OFF-PA-10003172"/>
    <x v="1"/>
    <x v="10"/>
    <s v="Xerox 1996"/>
    <n v="32.400000000000006"/>
    <n v="5"/>
    <n v="0"/>
    <x v="56"/>
  </r>
  <r>
    <n v="1293"/>
    <x v="608"/>
    <x v="1"/>
    <x v="375"/>
    <d v="2012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x v="1202"/>
  </r>
  <r>
    <n v="1294"/>
    <x v="608"/>
    <x v="1"/>
    <x v="375"/>
    <d v="2012-09-01T00:00:00"/>
    <s v="Standard Class"/>
    <s v="PF-19165"/>
    <s v="Philip Fox"/>
    <x v="0"/>
    <s v="United States"/>
    <s v="San Diego"/>
    <x v="1"/>
    <n v="92105"/>
    <x v="1"/>
    <s v="OFF-PA-10002968"/>
    <x v="1"/>
    <x v="10"/>
    <s v="Xerox 1973"/>
    <n v="114.2"/>
    <n v="5"/>
    <n v="0"/>
    <x v="1203"/>
  </r>
  <r>
    <n v="1295"/>
    <x v="608"/>
    <x v="1"/>
    <x v="375"/>
    <d v="2012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x v="1204"/>
  </r>
  <r>
    <n v="1296"/>
    <x v="609"/>
    <x v="1"/>
    <x v="442"/>
    <d v="2012-05-29T00:00:00"/>
    <s v="Standard Class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x v="1205"/>
  </r>
  <r>
    <n v="1297"/>
    <x v="610"/>
    <x v="3"/>
    <x v="247"/>
    <d v="2015-01-04T00:00:00"/>
    <s v="Standard Class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x v="1206"/>
  </r>
  <r>
    <n v="1298"/>
    <x v="610"/>
    <x v="3"/>
    <x v="247"/>
    <d v="2015-01-04T00:00:00"/>
    <s v="Standard Class"/>
    <s v="EB-13975"/>
    <s v="Erica Bern"/>
    <x v="1"/>
    <s v="United States"/>
    <s v="Fairfield"/>
    <x v="1"/>
    <n v="94533"/>
    <x v="1"/>
    <s v="OFF-BI-10004632"/>
    <x v="1"/>
    <x v="8"/>
    <s v="GBC Binding covers"/>
    <n v="20.72"/>
    <n v="2"/>
    <n v="0.2"/>
    <x v="1207"/>
  </r>
  <r>
    <n v="1299"/>
    <x v="611"/>
    <x v="0"/>
    <x v="16"/>
    <d v="2013-12-13T00:00:00"/>
    <s v="Second Class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n v="114.94999999999999"/>
    <n v="5"/>
    <n v="0"/>
    <x v="1208"/>
  </r>
  <r>
    <n v="1300"/>
    <x v="612"/>
    <x v="1"/>
    <x v="242"/>
    <d v="2012-10-07T00:00:00"/>
    <s v="First Class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x v="1209"/>
  </r>
  <r>
    <n v="1301"/>
    <x v="613"/>
    <x v="0"/>
    <x v="443"/>
    <d v="2013-12-26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x v="1210"/>
  </r>
  <r>
    <n v="1302"/>
    <x v="613"/>
    <x v="0"/>
    <x v="443"/>
    <d v="2013-12-26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x v="1211"/>
  </r>
  <r>
    <n v="1303"/>
    <x v="614"/>
    <x v="1"/>
    <x v="444"/>
    <d v="2012-09-24T00:00:00"/>
    <s v="Second Class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x v="1212"/>
  </r>
  <r>
    <n v="1304"/>
    <x v="615"/>
    <x v="3"/>
    <x v="445"/>
    <d v="2014-07-08T00:00:00"/>
    <s v="Standard Class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x v="1213"/>
  </r>
  <r>
    <n v="1305"/>
    <x v="615"/>
    <x v="3"/>
    <x v="445"/>
    <d v="2014-07-08T00:00:00"/>
    <s v="Standard Class"/>
    <s v="CS-12460"/>
    <s v="Chuck Sachs"/>
    <x v="0"/>
    <s v="United States"/>
    <s v="Columbus"/>
    <x v="32"/>
    <n v="31907"/>
    <x v="0"/>
    <s v="TEC-PH-10001557"/>
    <x v="2"/>
    <x v="7"/>
    <s v="Pyle PMP37LED"/>
    <n v="287.96999999999997"/>
    <n v="3"/>
    <n v="0"/>
    <x v="1214"/>
  </r>
  <r>
    <n v="1306"/>
    <x v="616"/>
    <x v="0"/>
    <x v="216"/>
    <d v="2013-07-17T00:00:00"/>
    <s v="Second Class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 Headset with"/>
    <n v="419.94399999999996"/>
    <n v="7"/>
    <n v="0.2"/>
    <x v="1215"/>
  </r>
  <r>
    <n v="1307"/>
    <x v="617"/>
    <x v="0"/>
    <x v="23"/>
    <d v="2013-06-22T00:00:00"/>
    <s v="First Class"/>
    <s v="RC-19825"/>
    <s v="Roy Collins"/>
    <x v="0"/>
    <s v="United States"/>
    <s v="Pasadena"/>
    <x v="1"/>
    <n v="91104"/>
    <x v="1"/>
    <s v="OFF-PA-10002986"/>
    <x v="1"/>
    <x v="10"/>
    <s v="Xerox 1898"/>
    <n v="46.76"/>
    <n v="7"/>
    <n v="0"/>
    <x v="1216"/>
  </r>
  <r>
    <n v="1308"/>
    <x v="617"/>
    <x v="0"/>
    <x v="23"/>
    <d v="2013-06-22T00:00:00"/>
    <s v="First Class"/>
    <s v="RC-19825"/>
    <s v="Roy Collins"/>
    <x v="0"/>
    <s v="United States"/>
    <s v="Pasadena"/>
    <x v="1"/>
    <n v="91104"/>
    <x v="1"/>
    <s v="OFF-BI-10000320"/>
    <x v="1"/>
    <x v="8"/>
    <s v="GBC Plastic Binding Combs"/>
    <n v="17.712"/>
    <n v="3"/>
    <n v="0.2"/>
    <x v="1217"/>
  </r>
  <r>
    <n v="1309"/>
    <x v="617"/>
    <x v="0"/>
    <x v="23"/>
    <d v="2013-06-22T00:00:00"/>
    <s v="First Class"/>
    <s v="RC-19825"/>
    <s v="Roy Collins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x v="1218"/>
  </r>
  <r>
    <n v="1310"/>
    <x v="617"/>
    <x v="0"/>
    <x v="23"/>
    <d v="2013-06-22T00:00:00"/>
    <s v="First Class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x v="437"/>
  </r>
  <r>
    <n v="1311"/>
    <x v="617"/>
    <x v="0"/>
    <x v="23"/>
    <d v="2013-06-22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x v="1219"/>
  </r>
  <r>
    <n v="1312"/>
    <x v="618"/>
    <x v="0"/>
    <x v="10"/>
    <d v="2013-12-14T00:00:00"/>
    <s v="Standard Class"/>
    <s v="FM-14380"/>
    <s v="Fred McMath"/>
    <x v="0"/>
    <s v="United States"/>
    <s v="Lawrence"/>
    <x v="31"/>
    <n v="1841"/>
    <x v="3"/>
    <s v="OFF-LA-10001404"/>
    <x v="1"/>
    <x v="2"/>
    <s v="Avery 517"/>
    <n v="3.69"/>
    <n v="1"/>
    <n v="0"/>
    <x v="1220"/>
  </r>
  <r>
    <n v="1313"/>
    <x v="618"/>
    <x v="0"/>
    <x v="10"/>
    <d v="2013-12-14T00:00:00"/>
    <s v="Standard Class"/>
    <s v="FM-14380"/>
    <s v="Fred McMath"/>
    <x v="0"/>
    <s v="United States"/>
    <s v="Lawrence"/>
    <x v="31"/>
    <n v="1841"/>
    <x v="3"/>
    <s v="OFF-LA-10001474"/>
    <x v="1"/>
    <x v="2"/>
    <s v="Avery 477"/>
    <n v="122.12"/>
    <n v="4"/>
    <n v="0"/>
    <x v="1221"/>
  </r>
  <r>
    <n v="1314"/>
    <x v="619"/>
    <x v="0"/>
    <x v="446"/>
    <d v="2013-10-02T00:00:00"/>
    <s v="Standard Class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n v="155.37199999999999"/>
    <n v="2"/>
    <n v="0.3"/>
    <x v="1222"/>
  </r>
  <r>
    <n v="1315"/>
    <x v="620"/>
    <x v="0"/>
    <x v="122"/>
    <d v="2013-12-24T00:00:00"/>
    <s v="Standard Class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x v="814"/>
  </r>
  <r>
    <n v="1316"/>
    <x v="620"/>
    <x v="0"/>
    <x v="122"/>
    <d v="2013-12-24T00:00:00"/>
    <s v="Standard Class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x v="1223"/>
  </r>
  <r>
    <n v="1317"/>
    <x v="620"/>
    <x v="0"/>
    <x v="122"/>
    <d v="2013-12-24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x v="1224"/>
  </r>
  <r>
    <n v="1318"/>
    <x v="621"/>
    <x v="3"/>
    <x v="389"/>
    <d v="2014-12-15T00:00:00"/>
    <s v="Standard Class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n v="14.200000000000001"/>
    <n v="1"/>
    <n v="0.2"/>
    <x v="1225"/>
  </r>
  <r>
    <n v="1319"/>
    <x v="622"/>
    <x v="2"/>
    <x v="268"/>
    <d v="2011-07-05T00:00:00"/>
    <s v="Standard Class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x v="1226"/>
  </r>
  <r>
    <n v="1320"/>
    <x v="622"/>
    <x v="2"/>
    <x v="268"/>
    <d v="2011-07-05T00:00:00"/>
    <s v="Standard Class"/>
    <s v="LW-16825"/>
    <s v="Laurel Workman"/>
    <x v="1"/>
    <s v="United States"/>
    <s v="Deltona"/>
    <x v="2"/>
    <n v="32725"/>
    <x v="0"/>
    <s v="OFF-BI-10000546"/>
    <x v="1"/>
    <x v="8"/>
    <s v="Avery Durable Binders"/>
    <n v="5.1840000000000011"/>
    <n v="6"/>
    <n v="0.7"/>
    <x v="1227"/>
  </r>
  <r>
    <n v="1321"/>
    <x v="623"/>
    <x v="3"/>
    <x v="447"/>
    <d v="2014-02-09T00:00:00"/>
    <s v="Standard Class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x v="1228"/>
  </r>
  <r>
    <n v="1322"/>
    <x v="623"/>
    <x v="3"/>
    <x v="447"/>
    <d v="2014-02-09T00:00:00"/>
    <s v="Standard Class"/>
    <s v="MC-17575"/>
    <s v="Matt Collins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x v="1229"/>
  </r>
  <r>
    <n v="1323"/>
    <x v="624"/>
    <x v="3"/>
    <x v="448"/>
    <d v="2014-03-09T00:00:00"/>
    <s v="Standard Class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x v="1230"/>
  </r>
  <r>
    <n v="1324"/>
    <x v="625"/>
    <x v="3"/>
    <x v="449"/>
    <d v="2014-10-11T00:00:00"/>
    <s v="First Class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x v="1231"/>
  </r>
  <r>
    <n v="1325"/>
    <x v="626"/>
    <x v="2"/>
    <x v="450"/>
    <d v="2011-10-03T00:00:00"/>
    <s v="Standard Class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x v="1232"/>
  </r>
  <r>
    <n v="1326"/>
    <x v="627"/>
    <x v="2"/>
    <x v="279"/>
    <d v="2011-05-30T00:00:00"/>
    <s v="First Class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n v="17.459999999999997"/>
    <n v="6"/>
    <n v="0.8"/>
    <x v="1233"/>
  </r>
  <r>
    <n v="1327"/>
    <x v="628"/>
    <x v="1"/>
    <x v="451"/>
    <d v="2012-06-18T00:00:00"/>
    <s v="Standard Class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x v="1234"/>
  </r>
  <r>
    <n v="1328"/>
    <x v="629"/>
    <x v="0"/>
    <x v="452"/>
    <d v="2013-04-02T00:00:00"/>
    <s v="First Class"/>
    <s v="CP-12085"/>
    <s v="Cathy Prescott"/>
    <x v="1"/>
    <s v="United States"/>
    <s v="Norwich"/>
    <x v="29"/>
    <n v="6360"/>
    <x v="3"/>
    <s v="OFF-PA-10004156"/>
    <x v="1"/>
    <x v="10"/>
    <s v="Xerox 188"/>
    <n v="11.34"/>
    <n v="1"/>
    <n v="0"/>
    <x v="1235"/>
  </r>
  <r>
    <n v="1329"/>
    <x v="630"/>
    <x v="3"/>
    <x v="453"/>
    <d v="2014-10-19T00:00:00"/>
    <s v="Second Class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x v="1236"/>
  </r>
  <r>
    <n v="1330"/>
    <x v="631"/>
    <x v="0"/>
    <x v="454"/>
    <d v="2013-05-28T00:00:00"/>
    <s v="Standard Class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x v="1237"/>
  </r>
  <r>
    <n v="1331"/>
    <x v="632"/>
    <x v="3"/>
    <x v="455"/>
    <d v="2014-06-07T00:00:00"/>
    <s v="Standard Class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x v="1238"/>
  </r>
  <r>
    <n v="1332"/>
    <x v="632"/>
    <x v="3"/>
    <x v="455"/>
    <d v="2014-06-07T00:00:00"/>
    <s v="Standard Class"/>
    <s v="AB-10255"/>
    <s v="Alejandro Ballentine"/>
    <x v="2"/>
    <s v="United States"/>
    <s v="Lorain"/>
    <x v="24"/>
    <n v="44052"/>
    <x v="3"/>
    <s v="OFF-ST-10004507"/>
    <x v="1"/>
    <x v="4"/>
    <s v="Advantus Rolling Storage Box"/>
    <n v="27.439999999999998"/>
    <n v="2"/>
    <n v="0.2"/>
    <x v="1239"/>
  </r>
  <r>
    <n v="1333"/>
    <x v="633"/>
    <x v="2"/>
    <x v="456"/>
    <d v="2011-02-22T00:00:00"/>
    <s v="Standard Class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n v="1.0799999999999998"/>
    <n v="3"/>
    <n v="0.8"/>
    <x v="1240"/>
  </r>
  <r>
    <n v="1334"/>
    <x v="633"/>
    <x v="2"/>
    <x v="456"/>
    <d v="2011-02-22T00:00:00"/>
    <s v="Standard Class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x v="1241"/>
  </r>
  <r>
    <n v="1335"/>
    <x v="634"/>
    <x v="2"/>
    <x v="457"/>
    <d v="2011-05-10T00:00:00"/>
    <s v="Standard Class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x v="1242"/>
  </r>
  <r>
    <n v="1336"/>
    <x v="635"/>
    <x v="0"/>
    <x v="458"/>
    <d v="2013-05-24T00:00:00"/>
    <s v="Standard Class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x v="232"/>
  </r>
  <r>
    <n v="1337"/>
    <x v="636"/>
    <x v="3"/>
    <x v="459"/>
    <d v="2014-04-08T00:00:00"/>
    <s v="Standard Class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x v="1243"/>
  </r>
  <r>
    <n v="1338"/>
    <x v="637"/>
    <x v="3"/>
    <x v="185"/>
    <d v="2014-04-03T00:00:00"/>
    <s v="Second Class"/>
    <s v="CM-12115"/>
    <s v="Chad McGuire"/>
    <x v="0"/>
    <s v="United States"/>
    <s v="New York City"/>
    <x v="15"/>
    <n v="10011"/>
    <x v="3"/>
    <s v="FUR-FU-10004018"/>
    <x v="0"/>
    <x v="5"/>
    <s v="Tensor Computer Mounted Lamp"/>
    <n v="29.78"/>
    <n v="2"/>
    <n v="0"/>
    <x v="1244"/>
  </r>
  <r>
    <n v="1339"/>
    <x v="637"/>
    <x v="3"/>
    <x v="185"/>
    <d v="2014-04-03T00:00:00"/>
    <s v="Second Class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x v="1245"/>
  </r>
  <r>
    <n v="1340"/>
    <x v="637"/>
    <x v="3"/>
    <x v="185"/>
    <d v="2014-04-03T00:00:00"/>
    <s v="Second Class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x v="1246"/>
  </r>
  <r>
    <n v="1341"/>
    <x v="638"/>
    <x v="3"/>
    <x v="460"/>
    <d v="2014-01-05T00:00:00"/>
    <s v="First Class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x v="1247"/>
  </r>
  <r>
    <n v="1342"/>
    <x v="638"/>
    <x v="3"/>
    <x v="460"/>
    <d v="2014-01-05T00:00:00"/>
    <s v="First Class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x v="1248"/>
  </r>
  <r>
    <n v="1343"/>
    <x v="638"/>
    <x v="3"/>
    <x v="460"/>
    <d v="2014-01-05T00:00:00"/>
    <s v="First Class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n v="28.854000000000006"/>
    <n v="6"/>
    <n v="0.7"/>
    <x v="1249"/>
  </r>
  <r>
    <n v="1344"/>
    <x v="639"/>
    <x v="1"/>
    <x v="71"/>
    <d v="2012-06-01T00:00:00"/>
    <s v="Standard Class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x v="1250"/>
  </r>
  <r>
    <n v="1345"/>
    <x v="639"/>
    <x v="1"/>
    <x v="71"/>
    <d v="2012-06-01T00:00:00"/>
    <s v="Standard Class"/>
    <s v="KB-16315"/>
    <s v="Karl Braun"/>
    <x v="0"/>
    <s v="United States"/>
    <s v="Freeport"/>
    <x v="15"/>
    <n v="11520"/>
    <x v="3"/>
    <s v="OFF-LA-10000262"/>
    <x v="1"/>
    <x v="2"/>
    <s v="Avery 494"/>
    <n v="13.049999999999999"/>
    <n v="5"/>
    <n v="0"/>
    <x v="1251"/>
  </r>
  <r>
    <n v="1346"/>
    <x v="640"/>
    <x v="2"/>
    <x v="461"/>
    <d v="2011-03-24T00:00:00"/>
    <s v="Standard Class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x v="1252"/>
  </r>
  <r>
    <n v="1347"/>
    <x v="640"/>
    <x v="2"/>
    <x v="461"/>
    <d v="2011-03-24T00:00:00"/>
    <s v="Standard Class"/>
    <s v="BN-11515"/>
    <s v="Bradley Nguyen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x v="1253"/>
  </r>
  <r>
    <n v="1348"/>
    <x v="640"/>
    <x v="2"/>
    <x v="461"/>
    <d v="2011-03-24T00:00:00"/>
    <s v="Standard Class"/>
    <s v="BN-11515"/>
    <s v="Bradley Nguyen"/>
    <x v="0"/>
    <s v="United States"/>
    <s v="Lakeville"/>
    <x v="11"/>
    <n v="55044"/>
    <x v="2"/>
    <s v="OFF-AR-10003829"/>
    <x v="1"/>
    <x v="6"/>
    <s v="Newell 35"/>
    <n v="19.68"/>
    <n v="6"/>
    <n v="0"/>
    <x v="1254"/>
  </r>
  <r>
    <n v="1349"/>
    <x v="640"/>
    <x v="2"/>
    <x v="461"/>
    <d v="2011-03-24T00:00:00"/>
    <s v="Standard Class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x v="1255"/>
  </r>
  <r>
    <n v="1350"/>
    <x v="640"/>
    <x v="2"/>
    <x v="461"/>
    <d v="2011-03-24T00:00:00"/>
    <s v="Standard Class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x v="1256"/>
  </r>
  <r>
    <n v="1351"/>
    <x v="641"/>
    <x v="2"/>
    <x v="462"/>
    <d v="2011-10-08T00:00:00"/>
    <s v="Second Class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x v="1257"/>
  </r>
  <r>
    <n v="1352"/>
    <x v="642"/>
    <x v="0"/>
    <x v="463"/>
    <d v="2013-04-01T00:00:00"/>
    <s v="First Class"/>
    <s v="AS-10045"/>
    <s v="Aaron Smayling"/>
    <x v="1"/>
    <s v="United States"/>
    <s v="Arlington"/>
    <x v="17"/>
    <n v="22204"/>
    <x v="0"/>
    <s v="OFF-ST-10000649"/>
    <x v="1"/>
    <x v="4"/>
    <s v="Hanging Personal Folder File"/>
    <n v="31.4"/>
    <n v="2"/>
    <n v="0"/>
    <x v="1258"/>
  </r>
  <r>
    <n v="1353"/>
    <x v="643"/>
    <x v="3"/>
    <x v="464"/>
    <d v="2014-05-10T00:00:00"/>
    <s v="Standard Class"/>
    <s v="LW-16990"/>
    <s v="Lindsay Williams"/>
    <x v="1"/>
    <s v="United States"/>
    <s v="San Francisco"/>
    <x v="1"/>
    <n v="94109"/>
    <x v="1"/>
    <s v="TEC-PH-10003092"/>
    <x v="2"/>
    <x v="7"/>
    <s v="Motorola L804"/>
    <n v="183.96"/>
    <n v="5"/>
    <n v="0.2"/>
    <x v="1259"/>
  </r>
  <r>
    <n v="1354"/>
    <x v="643"/>
    <x v="3"/>
    <x v="464"/>
    <d v="2014-05-10T00:00:00"/>
    <s v="Standard Class"/>
    <s v="LW-16990"/>
    <s v="Lindsay Williams"/>
    <x v="1"/>
    <s v="United States"/>
    <s v="San Francisco"/>
    <x v="1"/>
    <n v="94109"/>
    <x v="1"/>
    <s v="OFF-PA-10002250"/>
    <x v="1"/>
    <x v="10"/>
    <s v="Things To Do Today Pad"/>
    <n v="17.61"/>
    <n v="3"/>
    <n v="0"/>
    <x v="1260"/>
  </r>
  <r>
    <n v="1355"/>
    <x v="643"/>
    <x v="3"/>
    <x v="464"/>
    <d v="2014-05-10T00:00:00"/>
    <s v="Standard Class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x v="1261"/>
  </r>
  <r>
    <n v="1356"/>
    <x v="644"/>
    <x v="2"/>
    <x v="260"/>
    <d v="2011-07-05T00:00:00"/>
    <s v="Same Day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x v="1262"/>
  </r>
  <r>
    <n v="1357"/>
    <x v="644"/>
    <x v="2"/>
    <x v="260"/>
    <d v="2011-07-05T00:00:00"/>
    <s v="Same Day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n v="281.42400000000004"/>
    <n v="11"/>
    <n v="0.2"/>
    <x v="1263"/>
  </r>
  <r>
    <n v="1358"/>
    <x v="645"/>
    <x v="0"/>
    <x v="465"/>
    <d v="2013-05-08T00:00:00"/>
    <s v="First Class"/>
    <s v="ND-18370"/>
    <s v="Natalie DeCherney"/>
    <x v="0"/>
    <s v="United States"/>
    <s v="Louisville"/>
    <x v="0"/>
    <n v="40214"/>
    <x v="0"/>
    <s v="OFF-PA-10003641"/>
    <x v="1"/>
    <x v="10"/>
    <s v="Xerox 1909"/>
    <n v="79.14"/>
    <n v="3"/>
    <n v="0"/>
    <x v="1264"/>
  </r>
  <r>
    <n v="1359"/>
    <x v="646"/>
    <x v="3"/>
    <x v="466"/>
    <d v="2014-04-28T00:00:00"/>
    <s v="First Class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x v="1265"/>
  </r>
  <r>
    <n v="1360"/>
    <x v="647"/>
    <x v="2"/>
    <x v="467"/>
    <d v="2011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x v="232"/>
  </r>
  <r>
    <n v="1361"/>
    <x v="648"/>
    <x v="3"/>
    <x v="15"/>
    <d v="2014-10-26T00:00:00"/>
    <s v="Standard Class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x v="1266"/>
  </r>
  <r>
    <n v="1362"/>
    <x v="648"/>
    <x v="3"/>
    <x v="15"/>
    <d v="2014-10-26T00:00:00"/>
    <s v="Standard Class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n v="23.680000000000003"/>
    <n v="4"/>
    <n v="0.2"/>
    <x v="1267"/>
  </r>
  <r>
    <n v="1363"/>
    <x v="648"/>
    <x v="3"/>
    <x v="15"/>
    <d v="2014-10-26T00:00:00"/>
    <s v="Standard Class"/>
    <s v="HM-14860"/>
    <s v="Harry Marie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x v="1268"/>
  </r>
  <r>
    <n v="1364"/>
    <x v="649"/>
    <x v="3"/>
    <x v="468"/>
    <d v="2014-11-12T00:00:00"/>
    <s v="First Class"/>
    <s v="AB-10600"/>
    <s v="Ann Blume"/>
    <x v="1"/>
    <s v="United States"/>
    <s v="Tucson"/>
    <x v="16"/>
    <n v="85705"/>
    <x v="1"/>
    <s v="OFF-BI-10001036"/>
    <x v="1"/>
    <x v="8"/>
    <s v="Cardinal EasyOpen D-Ring Binders"/>
    <n v="38.388000000000005"/>
    <n v="14"/>
    <n v="0.7"/>
    <x v="1269"/>
  </r>
  <r>
    <n v="1365"/>
    <x v="649"/>
    <x v="3"/>
    <x v="468"/>
    <d v="2014-11-12T00:00:00"/>
    <s v="First Class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n v="95.994000000000014"/>
    <n v="2"/>
    <n v="0.7"/>
    <x v="1270"/>
  </r>
  <r>
    <n v="1366"/>
    <x v="649"/>
    <x v="3"/>
    <x v="468"/>
    <d v="2014-11-12T00:00:00"/>
    <s v="First Class"/>
    <s v="AB-10600"/>
    <s v="Ann Blume"/>
    <x v="1"/>
    <s v="United States"/>
    <s v="Tucson"/>
    <x v="16"/>
    <n v="85705"/>
    <x v="1"/>
    <s v="TEC-AC-10001314"/>
    <x v="2"/>
    <x v="11"/>
    <s v="Case Logic 2.4GHz Wireless Keyboard"/>
    <n v="239.95200000000003"/>
    <n v="6"/>
    <n v="0.2"/>
    <x v="1271"/>
  </r>
  <r>
    <n v="1367"/>
    <x v="649"/>
    <x v="3"/>
    <x v="468"/>
    <d v="2014-11-12T00:00:00"/>
    <s v="First Class"/>
    <s v="AB-10600"/>
    <s v="Ann Blume"/>
    <x v="1"/>
    <s v="United States"/>
    <s v="Tucson"/>
    <x v="16"/>
    <n v="85705"/>
    <x v="1"/>
    <s v="TEC-PH-10002563"/>
    <x v="2"/>
    <x v="7"/>
    <s v="Adtran 1202752G1"/>
    <n v="201.584"/>
    <n v="2"/>
    <n v="0.2"/>
    <x v="1272"/>
  </r>
  <r>
    <n v="1368"/>
    <x v="649"/>
    <x v="3"/>
    <x v="468"/>
    <d v="2014-11-12T00:00:00"/>
    <s v="First Class"/>
    <s v="AB-10600"/>
    <s v="Ann Blume"/>
    <x v="1"/>
    <s v="United States"/>
    <s v="Tucson"/>
    <x v="16"/>
    <n v="85705"/>
    <x v="1"/>
    <s v="FUR-CH-10003312"/>
    <x v="0"/>
    <x v="1"/>
    <s v="Hon 2090 “Pillow Soft” Series Mid Back Swivel/Tilt Chairs"/>
    <n v="899.13600000000008"/>
    <n v="4"/>
    <n v="0.2"/>
    <x v="1273"/>
  </r>
  <r>
    <n v="1369"/>
    <x v="650"/>
    <x v="3"/>
    <x v="141"/>
    <d v="2014-07-12T00:00:00"/>
    <s v="First Class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x v="1274"/>
  </r>
  <r>
    <n v="1370"/>
    <x v="651"/>
    <x v="1"/>
    <x v="100"/>
    <d v="2012-12-28T00:00:00"/>
    <s v="Standard Class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n v="590.05800000000011"/>
    <n v="7"/>
    <n v="0.7"/>
    <x v="1275"/>
  </r>
  <r>
    <n v="1371"/>
    <x v="651"/>
    <x v="1"/>
    <x v="100"/>
    <d v="2012-12-28T00:00:00"/>
    <s v="Standard Class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x v="1276"/>
  </r>
  <r>
    <n v="1372"/>
    <x v="652"/>
    <x v="3"/>
    <x v="469"/>
    <d v="2014-03-13T00:00:00"/>
    <s v="Standard Class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x v="1277"/>
  </r>
  <r>
    <n v="1373"/>
    <x v="653"/>
    <x v="2"/>
    <x v="470"/>
    <d v="2011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x v="472"/>
  </r>
  <r>
    <n v="1374"/>
    <x v="653"/>
    <x v="2"/>
    <x v="470"/>
    <d v="2011-04-06T00:00:00"/>
    <s v="Second Class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x v="1278"/>
  </r>
  <r>
    <n v="1375"/>
    <x v="654"/>
    <x v="1"/>
    <x v="471"/>
    <d v="2012-09-19T00:00:00"/>
    <s v="Standard Class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x v="1279"/>
  </r>
  <r>
    <n v="1376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x v="1280"/>
  </r>
  <r>
    <n v="1377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OFF-PA-10000806"/>
    <x v="1"/>
    <x v="10"/>
    <s v="Xerox 1934"/>
    <n v="447.84"/>
    <n v="8"/>
    <n v="0"/>
    <x v="1281"/>
  </r>
  <r>
    <n v="1378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OFF-AR-10000896"/>
    <x v="1"/>
    <x v="6"/>
    <s v="Newell 329"/>
    <n v="16.399999999999999"/>
    <n v="5"/>
    <n v="0"/>
    <x v="1282"/>
  </r>
  <r>
    <n v="1379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n v="399.96000000000004"/>
    <n v="5"/>
    <n v="0.2"/>
    <x v="1283"/>
  </r>
  <r>
    <n v="1380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x v="1284"/>
  </r>
  <r>
    <n v="1381"/>
    <x v="655"/>
    <x v="2"/>
    <x v="472"/>
    <d v="2011-08-09T00:00:00"/>
    <s v="Second Class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n v="13.184000000000001"/>
    <n v="1"/>
    <n v="0.2"/>
    <x v="1285"/>
  </r>
  <r>
    <n v="1382"/>
    <x v="656"/>
    <x v="0"/>
    <x v="323"/>
    <d v="2013-09-10T00:00:00"/>
    <s v="Standard Class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x v="1286"/>
  </r>
  <r>
    <n v="1383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x v="1287"/>
  </r>
  <r>
    <n v="1384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x v="1288"/>
  </r>
  <r>
    <n v="1385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x v="1289"/>
  </r>
  <r>
    <n v="1386"/>
    <x v="657"/>
    <x v="0"/>
    <x v="473"/>
    <d v="2013-02-05T00:00:00"/>
    <s v="Same Day"/>
    <s v="PP-18955"/>
    <s v="Paul Prost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x v="1290"/>
  </r>
  <r>
    <n v="1387"/>
    <x v="657"/>
    <x v="0"/>
    <x v="473"/>
    <d v="2013-02-05T00:00:00"/>
    <s v="Same Day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x v="1291"/>
  </r>
  <r>
    <n v="1388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x v="1292"/>
  </r>
  <r>
    <n v="1389"/>
    <x v="657"/>
    <x v="0"/>
    <x v="473"/>
    <d v="2013-02-05T00:00:00"/>
    <s v="Same Day"/>
    <s v="PP-18955"/>
    <s v="Paul Prost"/>
    <x v="2"/>
    <s v="United States"/>
    <s v="Smyrna"/>
    <x v="32"/>
    <n v="30080"/>
    <x v="0"/>
    <s v="TEC-PH-10000215"/>
    <x v="2"/>
    <x v="7"/>
    <s v="Plantronics Cordless Phone Headset with In-line Volume - M214C"/>
    <n v="104.85000000000001"/>
    <n v="3"/>
    <n v="0"/>
    <x v="1293"/>
  </r>
  <r>
    <n v="1390"/>
    <x v="657"/>
    <x v="0"/>
    <x v="473"/>
    <d v="2013-02-05T00:00:00"/>
    <s v="Same Day"/>
    <s v="PP-18955"/>
    <s v="Paul Prost"/>
    <x v="2"/>
    <s v="United States"/>
    <s v="Smyrna"/>
    <x v="32"/>
    <n v="30080"/>
    <x v="0"/>
    <s v="TEC-PH-10003645"/>
    <x v="2"/>
    <x v="7"/>
    <s v="Aastra 57i VoIP phone"/>
    <n v="484.83000000000004"/>
    <n v="3"/>
    <n v="0"/>
    <x v="1294"/>
  </r>
  <r>
    <n v="1391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x v="1295"/>
  </r>
  <r>
    <n v="1392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x v="1296"/>
  </r>
  <r>
    <n v="1393"/>
    <x v="657"/>
    <x v="0"/>
    <x v="473"/>
    <d v="2013-02-05T00:00:00"/>
    <s v="Same Day"/>
    <s v="PP-18955"/>
    <s v="Paul Prost"/>
    <x v="2"/>
    <s v="United States"/>
    <s v="Smyrna"/>
    <x v="32"/>
    <n v="30080"/>
    <x v="0"/>
    <s v="OFF-PA-10003892"/>
    <x v="1"/>
    <x v="10"/>
    <s v="Xerox 1943"/>
    <n v="342.37"/>
    <n v="7"/>
    <n v="0"/>
    <x v="1297"/>
  </r>
  <r>
    <n v="1394"/>
    <x v="658"/>
    <x v="3"/>
    <x v="445"/>
    <d v="2014-07-05T00:00:00"/>
    <s v="First Class"/>
    <s v="YS-21880"/>
    <s v="Yana Sorensen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x v="1298"/>
  </r>
  <r>
    <n v="1395"/>
    <x v="659"/>
    <x v="3"/>
    <x v="449"/>
    <d v="2014-10-15T00:00:00"/>
    <s v="Standard Class"/>
    <s v="CK-12760"/>
    <s v="Cyma Kinney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x v="1299"/>
  </r>
  <r>
    <n v="1396"/>
    <x v="659"/>
    <x v="3"/>
    <x v="449"/>
    <d v="2014-10-15T00:00:00"/>
    <s v="Standard Class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x v="1300"/>
  </r>
  <r>
    <n v="1397"/>
    <x v="660"/>
    <x v="0"/>
    <x v="390"/>
    <d v="2013-11-27T00:00:00"/>
    <s v="First Class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x v="1301"/>
  </r>
  <r>
    <n v="1398"/>
    <x v="660"/>
    <x v="0"/>
    <x v="390"/>
    <d v="2013-11-27T00:00:00"/>
    <s v="First Class"/>
    <s v="NC-18340"/>
    <s v="Nat Carroll"/>
    <x v="0"/>
    <s v="United States"/>
    <s v="New York City"/>
    <x v="15"/>
    <n v="10035"/>
    <x v="3"/>
    <s v="OFF-PA-10004971"/>
    <x v="1"/>
    <x v="10"/>
    <s v="Xerox 196"/>
    <n v="11.56"/>
    <n v="2"/>
    <n v="0"/>
    <x v="1302"/>
  </r>
  <r>
    <n v="1399"/>
    <x v="660"/>
    <x v="0"/>
    <x v="390"/>
    <d v="2013-11-27T00:00:00"/>
    <s v="First Class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x v="1303"/>
  </r>
  <r>
    <n v="1400"/>
    <x v="660"/>
    <x v="0"/>
    <x v="390"/>
    <d v="2013-11-27T00:00:00"/>
    <s v="First Class"/>
    <s v="NC-18340"/>
    <s v="Nat Carroll"/>
    <x v="0"/>
    <s v="United States"/>
    <s v="New York City"/>
    <x v="15"/>
    <n v="10035"/>
    <x v="3"/>
    <s v="OFF-PA-10004888"/>
    <x v="1"/>
    <x v="10"/>
    <s v="Xerox 217"/>
    <n v="6.48"/>
    <n v="1"/>
    <n v="0"/>
    <x v="90"/>
  </r>
  <r>
    <n v="1401"/>
    <x v="661"/>
    <x v="0"/>
    <x v="474"/>
    <d v="2013-11-06T00:00:00"/>
    <s v="Standard Class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x v="48"/>
  </r>
  <r>
    <n v="1402"/>
    <x v="661"/>
    <x v="0"/>
    <x v="474"/>
    <d v="2013-11-06T00:00:00"/>
    <s v="Standard Class"/>
    <s v="KM-16375"/>
    <s v="Katherine Murray"/>
    <x v="2"/>
    <s v="United States"/>
    <s v="Salem"/>
    <x v="17"/>
    <n v="24153"/>
    <x v="0"/>
    <s v="OFF-EN-10002230"/>
    <x v="1"/>
    <x v="12"/>
    <s v="Airmail Envelopes"/>
    <n v="251.79000000000002"/>
    <n v="3"/>
    <n v="0"/>
    <x v="1304"/>
  </r>
  <r>
    <n v="1403"/>
    <x v="662"/>
    <x v="0"/>
    <x v="475"/>
    <d v="2013-04-26T00:00:00"/>
    <s v="Standard Class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x v="1305"/>
  </r>
  <r>
    <n v="1404"/>
    <x v="662"/>
    <x v="0"/>
    <x v="475"/>
    <d v="2013-04-26T00:00:00"/>
    <s v="Standard Class"/>
    <s v="GM-14455"/>
    <s v="Gary Mitchum"/>
    <x v="2"/>
    <s v="United States"/>
    <s v="Columbus"/>
    <x v="24"/>
    <n v="43229"/>
    <x v="3"/>
    <s v="OFF-PA-10000418"/>
    <x v="1"/>
    <x v="10"/>
    <s v="Xerox 189"/>
    <n v="419.4"/>
    <n v="5"/>
    <n v="0.2"/>
    <x v="1306"/>
  </r>
  <r>
    <n v="1405"/>
    <x v="663"/>
    <x v="2"/>
    <x v="322"/>
    <d v="2011-04-08T00:00:00"/>
    <s v="First Class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n v="10.304000000000002"/>
    <n v="1"/>
    <n v="0.2"/>
    <x v="1307"/>
  </r>
  <r>
    <n v="1406"/>
    <x v="663"/>
    <x v="2"/>
    <x v="322"/>
    <d v="2011-04-08T00:00:00"/>
    <s v="First Class"/>
    <s v="SD-20485"/>
    <s v="Shirley Daniels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x v="1308"/>
  </r>
  <r>
    <n v="1407"/>
    <x v="663"/>
    <x v="2"/>
    <x v="322"/>
    <d v="2011-04-08T00:00:00"/>
    <s v="First Class"/>
    <s v="SD-20485"/>
    <s v="Shirley Daniels"/>
    <x v="2"/>
    <s v="United States"/>
    <s v="Philadelphia"/>
    <x v="9"/>
    <n v="19143"/>
    <x v="3"/>
    <s v="TEC-AC-10004659"/>
    <x v="2"/>
    <x v="11"/>
    <s v="Imation Secure+ Hardware Encrypted USB 2.0 Flash Drive; 16GB"/>
    <n v="116.78399999999999"/>
    <n v="2"/>
    <n v="0.2"/>
    <x v="1309"/>
  </r>
  <r>
    <n v="1408"/>
    <x v="664"/>
    <x v="0"/>
    <x v="476"/>
    <d v="2013-09-07T00:00:00"/>
    <s v="Standard Class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x v="1310"/>
  </r>
  <r>
    <n v="1409"/>
    <x v="664"/>
    <x v="0"/>
    <x v="476"/>
    <d v="2013-09-07T00:00:00"/>
    <s v="Standard Class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x v="1311"/>
  </r>
  <r>
    <n v="1410"/>
    <x v="665"/>
    <x v="0"/>
    <x v="477"/>
    <d v="2013-10-01T00:00:00"/>
    <s v="Standard Class"/>
    <s v="AB-10105"/>
    <s v="Adrian Barton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x v="896"/>
  </r>
  <r>
    <n v="1411"/>
    <x v="666"/>
    <x v="3"/>
    <x v="259"/>
    <d v="2014-11-12T00:00:00"/>
    <s v="Standard Class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n v="23.680000000000003"/>
    <n v="2"/>
    <n v="0.2"/>
    <x v="210"/>
  </r>
  <r>
    <n v="1412"/>
    <x v="667"/>
    <x v="0"/>
    <x v="478"/>
    <d v="2013-07-14T00:00:00"/>
    <s v="Standard Class"/>
    <s v="JD-15895"/>
    <s v="Jonathan Doherty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x v="1312"/>
  </r>
  <r>
    <n v="1413"/>
    <x v="667"/>
    <x v="0"/>
    <x v="478"/>
    <d v="2013-07-14T00:00:00"/>
    <s v="Standard Class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x v="1313"/>
  </r>
  <r>
    <n v="1414"/>
    <x v="668"/>
    <x v="2"/>
    <x v="479"/>
    <d v="2011-07-05T00:00:00"/>
    <s v="Standard Class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n v="334.76800000000003"/>
    <n v="7"/>
    <n v="0.2"/>
    <x v="1314"/>
  </r>
  <r>
    <n v="1415"/>
    <x v="669"/>
    <x v="3"/>
    <x v="480"/>
    <d v="2014-02-01T00:00:00"/>
    <s v="Second Class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n v="239.96999999999997"/>
    <n v="3"/>
    <n v="0"/>
    <x v="1315"/>
  </r>
  <r>
    <n v="1416"/>
    <x v="669"/>
    <x v="3"/>
    <x v="480"/>
    <d v="2014-02-01T00:00:00"/>
    <s v="Second Class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x v="1316"/>
  </r>
  <r>
    <n v="1417"/>
    <x v="670"/>
    <x v="1"/>
    <x v="481"/>
    <d v="2012-09-24T00:00:00"/>
    <s v="First Class"/>
    <s v="SV-20815"/>
    <s v="Stuart Van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x v="1317"/>
  </r>
  <r>
    <n v="1418"/>
    <x v="670"/>
    <x v="1"/>
    <x v="481"/>
    <d v="2012-09-24T00:00:00"/>
    <s v="First Class"/>
    <s v="SV-20815"/>
    <s v="Stuart Van"/>
    <x v="1"/>
    <s v="United States"/>
    <s v="Houston"/>
    <x v="5"/>
    <n v="77041"/>
    <x v="2"/>
    <s v="TEC-AC-10004353"/>
    <x v="2"/>
    <x v="11"/>
    <s v="Hypercom P1300 Pinpad"/>
    <n v="151.20000000000002"/>
    <n v="3"/>
    <n v="0.2"/>
    <x v="1318"/>
  </r>
  <r>
    <n v="1419"/>
    <x v="670"/>
    <x v="1"/>
    <x v="481"/>
    <d v="2012-09-24T00:00:00"/>
    <s v="First Class"/>
    <s v="SV-20815"/>
    <s v="Stuart Van"/>
    <x v="1"/>
    <s v="United States"/>
    <s v="Houston"/>
    <x v="5"/>
    <n v="77041"/>
    <x v="2"/>
    <s v="FUR-FU-10001706"/>
    <x v="0"/>
    <x v="5"/>
    <s v="Longer-Life Soft White Bulbs"/>
    <n v="4.9280000000000008"/>
    <n v="4"/>
    <n v="0.6"/>
    <x v="1319"/>
  </r>
  <r>
    <n v="1420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PA-10000501"/>
    <x v="1"/>
    <x v="10"/>
    <s v="Petty Cash Envelope"/>
    <n v="86.272000000000006"/>
    <n v="4"/>
    <n v="0.2"/>
    <x v="1320"/>
  </r>
  <r>
    <n v="1421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BI-10000778"/>
    <x v="1"/>
    <x v="8"/>
    <s v="GBC VeloBinder Electric Binding Machine"/>
    <n v="72.588000000000008"/>
    <n v="2"/>
    <n v="0.7"/>
    <x v="1321"/>
  </r>
  <r>
    <n v="1422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n v="60.672000000000004"/>
    <n v="2"/>
    <n v="0.2"/>
    <x v="1322"/>
  </r>
  <r>
    <n v="1423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x v="1323"/>
  </r>
  <r>
    <n v="1424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n v="119.90400000000001"/>
    <n v="6"/>
    <n v="0.2"/>
    <x v="1324"/>
  </r>
  <r>
    <n v="1425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TEC-PH-10001750"/>
    <x v="2"/>
    <x v="7"/>
    <s v="Samsung Rugby III"/>
    <n v="263.96000000000004"/>
    <n v="5"/>
    <n v="0.2"/>
    <x v="1325"/>
  </r>
  <r>
    <n v="1426"/>
    <x v="671"/>
    <x v="1"/>
    <x v="120"/>
    <d v="2012-09-30T00:00:00"/>
    <s v="Standard Class"/>
    <s v="RW-19540"/>
    <s v="Rick Wilson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x v="1326"/>
  </r>
  <r>
    <n v="1427"/>
    <x v="672"/>
    <x v="1"/>
    <x v="89"/>
    <d v="2012-11-04T00:00:00"/>
    <s v="Second Class"/>
    <s v="DK-12835"/>
    <s v="Damala Kotsonis"/>
    <x v="1"/>
    <s v="United States"/>
    <s v="Salinas"/>
    <x v="1"/>
    <n v="93905"/>
    <x v="1"/>
    <s v="OFF-BI-10002949"/>
    <x v="1"/>
    <x v="8"/>
    <s v="Prestige Round Ring Binders"/>
    <n v="9.7280000000000015"/>
    <n v="2"/>
    <n v="0.2"/>
    <x v="1327"/>
  </r>
  <r>
    <n v="1428"/>
    <x v="672"/>
    <x v="1"/>
    <x v="89"/>
    <d v="2012-11-04T00:00:00"/>
    <s v="Second Class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x v="1328"/>
  </r>
  <r>
    <n v="1429"/>
    <x v="672"/>
    <x v="1"/>
    <x v="89"/>
    <d v="2012-11-04T00:00:00"/>
    <s v="Second Class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n v="29.800000000000004"/>
    <n v="5"/>
    <n v="0.2"/>
    <x v="1329"/>
  </r>
  <r>
    <n v="1430"/>
    <x v="672"/>
    <x v="1"/>
    <x v="89"/>
    <d v="2012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x v="1330"/>
  </r>
  <r>
    <n v="1431"/>
    <x v="673"/>
    <x v="3"/>
    <x v="200"/>
    <d v="2014-12-01T00:00:00"/>
    <s v="Standard Class"/>
    <s v="LT-17110"/>
    <s v="Liz Thompson"/>
    <x v="0"/>
    <s v="United States"/>
    <s v="Columbus"/>
    <x v="24"/>
    <n v="43229"/>
    <x v="3"/>
    <s v="TEC-PH-10003092"/>
    <x v="2"/>
    <x v="7"/>
    <s v="Motorola L804"/>
    <n v="220.75200000000001"/>
    <n v="8"/>
    <n v="0.4"/>
    <x v="1331"/>
  </r>
  <r>
    <n v="1432"/>
    <x v="674"/>
    <x v="2"/>
    <x v="174"/>
    <d v="2011-12-21T00:00:00"/>
    <s v="Second Class"/>
    <s v="IM-15070"/>
    <s v="Irene Maddox"/>
    <x v="0"/>
    <s v="United States"/>
    <s v="Florence"/>
    <x v="19"/>
    <n v="35630"/>
    <x v="0"/>
    <s v="OFF-BI-10001191"/>
    <x v="1"/>
    <x v="8"/>
    <s v="Canvas Sectional Post Binders"/>
    <n v="152.76"/>
    <n v="6"/>
    <n v="0"/>
    <x v="1332"/>
  </r>
  <r>
    <n v="1433"/>
    <x v="674"/>
    <x v="2"/>
    <x v="174"/>
    <d v="2011-12-21T00:00:00"/>
    <s v="Second Class"/>
    <s v="IM-15070"/>
    <s v="Irene Maddox"/>
    <x v="0"/>
    <s v="United States"/>
    <s v="Florence"/>
    <x v="19"/>
    <n v="35630"/>
    <x v="0"/>
    <s v="OFF-SU-10004115"/>
    <x v="1"/>
    <x v="14"/>
    <s v="Acme Stainless Steel Office Snips"/>
    <n v="7.27"/>
    <n v="1"/>
    <n v="0"/>
    <x v="1333"/>
  </r>
  <r>
    <n v="1434"/>
    <x v="674"/>
    <x v="2"/>
    <x v="174"/>
    <d v="2011-12-21T00:00:00"/>
    <s v="Second Class"/>
    <s v="IM-15070"/>
    <s v="Irene Maddox"/>
    <x v="0"/>
    <s v="United States"/>
    <s v="Florence"/>
    <x v="19"/>
    <n v="35630"/>
    <x v="0"/>
    <s v="FUR-CH-10000513"/>
    <x v="0"/>
    <x v="1"/>
    <s v="High-Back Leather Manager's Chair"/>
    <n v="1819.8600000000001"/>
    <n v="14"/>
    <n v="0"/>
    <x v="1334"/>
  </r>
  <r>
    <n v="1435"/>
    <x v="675"/>
    <x v="0"/>
    <x v="482"/>
    <d v="2013-12-31T00:00:00"/>
    <s v="Standard Class"/>
    <s v="FP-14320"/>
    <s v="Frank Preis"/>
    <x v="0"/>
    <s v="United States"/>
    <s v="Seattle"/>
    <x v="4"/>
    <n v="98105"/>
    <x v="1"/>
    <s v="OFF-PA-10003673"/>
    <x v="1"/>
    <x v="10"/>
    <s v="Strathmore Photo Mount Cards"/>
    <n v="33.9"/>
    <n v="5"/>
    <n v="0"/>
    <x v="1335"/>
  </r>
  <r>
    <n v="1436"/>
    <x v="676"/>
    <x v="3"/>
    <x v="308"/>
    <d v="2014-06-28T00:00:00"/>
    <s v="Standard Class"/>
    <s v="ST-20530"/>
    <s v="Shui Tom"/>
    <x v="0"/>
    <s v="United States"/>
    <s v="Parma"/>
    <x v="24"/>
    <n v="44134"/>
    <x v="3"/>
    <s v="OFF-PA-10001639"/>
    <x v="1"/>
    <x v="10"/>
    <s v="Xerox 203"/>
    <n v="31.104000000000006"/>
    <n v="6"/>
    <n v="0.2"/>
    <x v="282"/>
  </r>
  <r>
    <n v="1437"/>
    <x v="676"/>
    <x v="3"/>
    <x v="308"/>
    <d v="2014-06-28T00:00:00"/>
    <s v="Standard Class"/>
    <s v="ST-20530"/>
    <s v="Shui Tom"/>
    <x v="0"/>
    <s v="United States"/>
    <s v="Parma"/>
    <x v="24"/>
    <n v="44134"/>
    <x v="3"/>
    <s v="OFF-AR-10003829"/>
    <x v="1"/>
    <x v="6"/>
    <s v="Newell 35"/>
    <n v="5.2480000000000002"/>
    <n v="2"/>
    <n v="0.2"/>
    <x v="822"/>
  </r>
  <r>
    <n v="1438"/>
    <x v="677"/>
    <x v="1"/>
    <x v="52"/>
    <d v="2012-10-15T00:00:00"/>
    <s v="Same Day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x v="1336"/>
  </r>
  <r>
    <n v="1439"/>
    <x v="677"/>
    <x v="1"/>
    <x v="52"/>
    <d v="2012-10-15T00:00:00"/>
    <s v="Same Day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x v="1337"/>
  </r>
  <r>
    <n v="1440"/>
    <x v="678"/>
    <x v="3"/>
    <x v="483"/>
    <d v="2014-04-16T00:00:00"/>
    <s v="Second Class"/>
    <s v="BD-11320"/>
    <s v="Bill Donatelli"/>
    <x v="0"/>
    <s v="United States"/>
    <s v="Providence"/>
    <x v="34"/>
    <n v="2908"/>
    <x v="3"/>
    <s v="OFF-BI-10004364"/>
    <x v="1"/>
    <x v="8"/>
    <s v="Storex Dura Pro Binders"/>
    <n v="29.700000000000003"/>
    <n v="5"/>
    <n v="0"/>
    <x v="1338"/>
  </r>
  <r>
    <n v="1441"/>
    <x v="678"/>
    <x v="3"/>
    <x v="483"/>
    <d v="2014-04-16T00:00:00"/>
    <s v="Second Class"/>
    <s v="BD-11320"/>
    <s v="Bill Donatelli"/>
    <x v="0"/>
    <s v="United States"/>
    <s v="Providence"/>
    <x v="34"/>
    <n v="2908"/>
    <x v="3"/>
    <s v="OFF-PA-10001712"/>
    <x v="1"/>
    <x v="10"/>
    <s v="Xerox 1948"/>
    <n v="39.96"/>
    <n v="4"/>
    <n v="0"/>
    <x v="1339"/>
  </r>
  <r>
    <n v="1442"/>
    <x v="679"/>
    <x v="3"/>
    <x v="484"/>
    <d v="2014-12-25T00:00:00"/>
    <s v="Second Class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n v="36.672000000000004"/>
    <n v="2"/>
    <n v="0.2"/>
    <x v="1340"/>
  </r>
  <r>
    <n v="1443"/>
    <x v="680"/>
    <x v="3"/>
    <x v="485"/>
    <d v="2014-08-09T00:00:00"/>
    <s v="First Class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x v="1341"/>
  </r>
  <r>
    <n v="1444"/>
    <x v="681"/>
    <x v="1"/>
    <x v="486"/>
    <d v="2012-10-06T00:00:00"/>
    <s v="Standard Class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x v="1342"/>
  </r>
  <r>
    <n v="1445"/>
    <x v="682"/>
    <x v="0"/>
    <x v="454"/>
    <d v="2013-05-29T00:00:00"/>
    <s v="Standard Class"/>
    <s v="KL-16645"/>
    <s v="Ken Lonsdale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x v="1343"/>
  </r>
  <r>
    <n v="1446"/>
    <x v="683"/>
    <x v="3"/>
    <x v="487"/>
    <d v="2014-06-17T00:00:00"/>
    <s v="First Class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x v="1344"/>
  </r>
  <r>
    <n v="1447"/>
    <x v="683"/>
    <x v="3"/>
    <x v="487"/>
    <d v="2014-06-17T00:00:00"/>
    <s v="First Class"/>
    <s v="SD-20485"/>
    <s v="Shirley Daniels"/>
    <x v="2"/>
    <s v="United States"/>
    <s v="Chicago"/>
    <x v="10"/>
    <n v="60653"/>
    <x v="2"/>
    <s v="FUR-CH-10004289"/>
    <x v="0"/>
    <x v="1"/>
    <s v="Global Super Steno Chair"/>
    <n v="470.30199999999996"/>
    <n v="7"/>
    <n v="0.3"/>
    <x v="1345"/>
  </r>
  <r>
    <n v="1448"/>
    <x v="683"/>
    <x v="3"/>
    <x v="487"/>
    <d v="2014-06-17T00:00:00"/>
    <s v="First Class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x v="1346"/>
  </r>
  <r>
    <n v="1449"/>
    <x v="684"/>
    <x v="2"/>
    <x v="488"/>
    <d v="2011-04-24T00:00:00"/>
    <s v="First Class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n v="2.5020000000000002"/>
    <n v="3"/>
    <n v="0.7"/>
    <x v="1347"/>
  </r>
  <r>
    <n v="1450"/>
    <x v="685"/>
    <x v="1"/>
    <x v="489"/>
    <d v="2012-05-07T00:00:00"/>
    <s v="Standard Class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x v="1348"/>
  </r>
  <r>
    <n v="1451"/>
    <x v="686"/>
    <x v="1"/>
    <x v="490"/>
    <d v="2012-07-20T00:00:00"/>
    <s v="First Class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n v="2.0250000000000004"/>
    <n v="1"/>
    <n v="0.7"/>
    <x v="1349"/>
  </r>
  <r>
    <n v="1452"/>
    <x v="687"/>
    <x v="0"/>
    <x v="491"/>
    <d v="2013-11-30T00:00:00"/>
    <s v="First Class"/>
    <s v="MC-17425"/>
    <s v="Mark Cousins"/>
    <x v="1"/>
    <s v="United States"/>
    <s v="Mobile"/>
    <x v="19"/>
    <n v="36608"/>
    <x v="0"/>
    <s v="OFF-PA-10001685"/>
    <x v="1"/>
    <x v="10"/>
    <s v="Staples"/>
    <n v="70.98"/>
    <n v="7"/>
    <n v="0"/>
    <x v="1350"/>
  </r>
  <r>
    <n v="1453"/>
    <x v="687"/>
    <x v="0"/>
    <x v="491"/>
    <d v="2013-11-30T00:00:00"/>
    <s v="First Class"/>
    <s v="MC-17425"/>
    <s v="Mark Cousins"/>
    <x v="1"/>
    <s v="United States"/>
    <s v="Mobile"/>
    <x v="19"/>
    <n v="36608"/>
    <x v="0"/>
    <s v="OFF-BI-10000666"/>
    <x v="1"/>
    <x v="8"/>
    <s v="Surelock Post Binders"/>
    <n v="91.679999999999993"/>
    <n v="3"/>
    <n v="0"/>
    <x v="1351"/>
  </r>
  <r>
    <n v="1454"/>
    <x v="687"/>
    <x v="0"/>
    <x v="491"/>
    <d v="2013-11-30T00:00:00"/>
    <s v="First Class"/>
    <s v="MC-17425"/>
    <s v="Mark Cousins"/>
    <x v="1"/>
    <s v="United States"/>
    <s v="Mobile"/>
    <x v="19"/>
    <n v="36608"/>
    <x v="0"/>
    <s v="OFF-BI-10004352"/>
    <x v="1"/>
    <x v="8"/>
    <s v="Wilson Jones DublLock D-Ring Binders"/>
    <n v="33.75"/>
    <n v="5"/>
    <n v="0"/>
    <x v="1352"/>
  </r>
  <r>
    <n v="1455"/>
    <x v="687"/>
    <x v="0"/>
    <x v="491"/>
    <d v="2013-11-30T00:00:00"/>
    <s v="First Class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x v="1353"/>
  </r>
  <r>
    <n v="1456"/>
    <x v="688"/>
    <x v="3"/>
    <x v="492"/>
    <d v="2014-06-20T00:00:00"/>
    <s v="Standard Class"/>
    <s v="ME-17320"/>
    <s v="Maria Etezadi"/>
    <x v="2"/>
    <s v="United States"/>
    <s v="Columbus"/>
    <x v="32"/>
    <n v="31907"/>
    <x v="0"/>
    <s v="OFF-BI-10000977"/>
    <x v="1"/>
    <x v="8"/>
    <s v="Ibico Plastic Spiral Binding Combs"/>
    <n v="91.199999999999989"/>
    <n v="3"/>
    <n v="0"/>
    <x v="1354"/>
  </r>
  <r>
    <n v="1457"/>
    <x v="688"/>
    <x v="3"/>
    <x v="492"/>
    <d v="2014-06-20T00:00:00"/>
    <s v="Standard Class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n v="452.93999999999994"/>
    <n v="3"/>
    <n v="0"/>
    <x v="1355"/>
  </r>
  <r>
    <n v="1458"/>
    <x v="689"/>
    <x v="1"/>
    <x v="493"/>
    <d v="2012-08-21T00:00:00"/>
    <s v="Standard Class"/>
    <s v="SC-20440"/>
    <s v="Shaun Chance"/>
    <x v="1"/>
    <s v="United States"/>
    <s v="New Bedford"/>
    <x v="31"/>
    <n v="2740"/>
    <x v="3"/>
    <s v="OFF-BI-10002412"/>
    <x v="1"/>
    <x v="8"/>
    <s v="Wilson Jones “Snap” Scratch Pad Binder Tool for Ring Binders"/>
    <n v="52.199999999999996"/>
    <n v="9"/>
    <n v="0"/>
    <x v="1356"/>
  </r>
  <r>
    <n v="1459"/>
    <x v="690"/>
    <x v="0"/>
    <x v="477"/>
    <d v="2013-10-02T00:00:00"/>
    <s v="Standard Class"/>
    <s v="NH-18610"/>
    <s v="Nicole Hansen"/>
    <x v="1"/>
    <s v="United States"/>
    <s v="Irving"/>
    <x v="5"/>
    <n v="75061"/>
    <x v="2"/>
    <s v="OFF-LA-10001569"/>
    <x v="1"/>
    <x v="2"/>
    <s v="Avery 499"/>
    <n v="15.936000000000002"/>
    <n v="4"/>
    <n v="0.2"/>
    <x v="826"/>
  </r>
  <r>
    <n v="1460"/>
    <x v="691"/>
    <x v="2"/>
    <x v="417"/>
    <d v="2011-05-04T00:00:00"/>
    <s v="Same Day"/>
    <s v="AA-10480"/>
    <s v="Andrew Allen"/>
    <x v="0"/>
    <s v="United States"/>
    <s v="Middletown"/>
    <x v="29"/>
    <n v="6457"/>
    <x v="3"/>
    <s v="FUR-FU-10001473"/>
    <x v="0"/>
    <x v="5"/>
    <s v="DAX Wood Document Frame"/>
    <n v="27.46"/>
    <n v="2"/>
    <n v="0"/>
    <x v="1357"/>
  </r>
  <r>
    <n v="1461"/>
    <x v="692"/>
    <x v="1"/>
    <x v="494"/>
    <d v="2012-12-08T00:00:00"/>
    <s v="Standard Class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n v="55.424000000000007"/>
    <n v="2"/>
    <n v="0.2"/>
    <x v="1358"/>
  </r>
  <r>
    <n v="1462"/>
    <x v="693"/>
    <x v="0"/>
    <x v="21"/>
    <d v="2013-03-16T00:00:00"/>
    <s v="Standard Class"/>
    <s v="MB-18085"/>
    <s v="Mick Brown"/>
    <x v="0"/>
    <s v="United States"/>
    <s v="Vineland"/>
    <x v="30"/>
    <n v="8360"/>
    <x v="3"/>
    <s v="FUR-TA-10001095"/>
    <x v="0"/>
    <x v="3"/>
    <s v="Chromcraft Round Conference Tables"/>
    <n v="244.00599999999997"/>
    <n v="2"/>
    <n v="0.3"/>
    <x v="1359"/>
  </r>
  <r>
    <n v="1463"/>
    <x v="694"/>
    <x v="0"/>
    <x v="370"/>
    <d v="2013-08-29T00:00:00"/>
    <s v="First Class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x v="1360"/>
  </r>
  <r>
    <n v="1464"/>
    <x v="694"/>
    <x v="0"/>
    <x v="370"/>
    <d v="2013-08-29T00:00:00"/>
    <s v="First Class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x v="1361"/>
  </r>
  <r>
    <n v="1465"/>
    <x v="695"/>
    <x v="0"/>
    <x v="186"/>
    <d v="2013-12-20T00:00:00"/>
    <s v="First Class"/>
    <s v="KD-16495"/>
    <s v="Keith Dawkins"/>
    <x v="1"/>
    <s v="United States"/>
    <s v="New York City"/>
    <x v="15"/>
    <n v="10009"/>
    <x v="3"/>
    <s v="OFF-FA-10001754"/>
    <x v="1"/>
    <x v="13"/>
    <s v="Stockwell Gold Paper Clips"/>
    <n v="3.68"/>
    <n v="2"/>
    <n v="0"/>
    <x v="1362"/>
  </r>
  <r>
    <n v="1466"/>
    <x v="696"/>
    <x v="2"/>
    <x v="233"/>
    <d v="2011-08-14T00:00:00"/>
    <s v="Standard Class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x v="1363"/>
  </r>
  <r>
    <n v="1467"/>
    <x v="696"/>
    <x v="2"/>
    <x v="233"/>
    <d v="2011-08-14T00:00:00"/>
    <s v="Standard Class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n v="95.976000000000013"/>
    <n v="3"/>
    <n v="0.2"/>
    <x v="99"/>
  </r>
  <r>
    <n v="1468"/>
    <x v="697"/>
    <x v="1"/>
    <x v="495"/>
    <d v="2012-05-16T00:00:00"/>
    <s v="Same Day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x v="1364"/>
  </r>
  <r>
    <n v="1469"/>
    <x v="698"/>
    <x v="3"/>
    <x v="34"/>
    <d v="2014-12-14T00:00:00"/>
    <s v="Standard Class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x v="1365"/>
  </r>
  <r>
    <n v="1470"/>
    <x v="698"/>
    <x v="3"/>
    <x v="34"/>
    <d v="2014-12-14T00:00:00"/>
    <s v="Standard Class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x v="1366"/>
  </r>
  <r>
    <n v="1471"/>
    <x v="698"/>
    <x v="3"/>
    <x v="34"/>
    <d v="2014-12-14T00:00:00"/>
    <s v="Standard Class"/>
    <s v="DK-12835"/>
    <s v="Damala Kotsonis"/>
    <x v="1"/>
    <s v="United States"/>
    <s v="Detroit"/>
    <x v="12"/>
    <n v="48234"/>
    <x v="2"/>
    <s v="OFF-PA-10001293"/>
    <x v="1"/>
    <x v="10"/>
    <s v="Xerox 1946"/>
    <n v="12.96"/>
    <n v="2"/>
    <n v="0"/>
    <x v="91"/>
  </r>
  <r>
    <n v="1472"/>
    <x v="699"/>
    <x v="1"/>
    <x v="496"/>
    <d v="2012-09-27T00:00:00"/>
    <s v="Second Class"/>
    <s v="ON-18715"/>
    <s v="Odella Nelson"/>
    <x v="1"/>
    <s v="United States"/>
    <s v="Philadelphia"/>
    <x v="9"/>
    <n v="19120"/>
    <x v="3"/>
    <s v="OFF-AR-10000634"/>
    <x v="1"/>
    <x v="6"/>
    <s v="Newell 320"/>
    <n v="6.8480000000000008"/>
    <n v="2"/>
    <n v="0.2"/>
    <x v="1367"/>
  </r>
  <r>
    <n v="1473"/>
    <x v="700"/>
    <x v="3"/>
    <x v="497"/>
    <d v="2014-07-16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x v="1368"/>
  </r>
  <r>
    <n v="1474"/>
    <x v="701"/>
    <x v="1"/>
    <x v="494"/>
    <d v="2012-12-02T00:00:00"/>
    <s v="Same Day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x v="1369"/>
  </r>
  <r>
    <n v="1475"/>
    <x v="702"/>
    <x v="0"/>
    <x v="258"/>
    <d v="2013-11-26T00:00:00"/>
    <s v="Standard Class"/>
    <s v="NP-18685"/>
    <s v="Nora Pelletier"/>
    <x v="2"/>
    <s v="United States"/>
    <s v="Niagara Falls"/>
    <x v="15"/>
    <n v="14304"/>
    <x v="3"/>
    <s v="OFF-AR-10003770"/>
    <x v="1"/>
    <x v="6"/>
    <s v="Newell 340"/>
    <n v="17.28"/>
    <n v="6"/>
    <n v="0"/>
    <x v="1370"/>
  </r>
  <r>
    <n v="1476"/>
    <x v="702"/>
    <x v="0"/>
    <x v="258"/>
    <d v="2013-11-26T00:00:00"/>
    <s v="Standard Class"/>
    <s v="NP-18685"/>
    <s v="Nora Pelletier"/>
    <x v="2"/>
    <s v="United States"/>
    <s v="Niagara Falls"/>
    <x v="15"/>
    <n v="14304"/>
    <x v="3"/>
    <s v="OFF-BI-10000320"/>
    <x v="1"/>
    <x v="8"/>
    <s v="GBC Plastic Binding Combs"/>
    <n v="17.712"/>
    <n v="3"/>
    <n v="0.2"/>
    <x v="1217"/>
  </r>
  <r>
    <n v="1477"/>
    <x v="703"/>
    <x v="3"/>
    <x v="498"/>
    <d v="2014-03-25T00:00:00"/>
    <s v="Standard Class"/>
    <s v="CG-12040"/>
    <s v="Catherine Glotzbach"/>
    <x v="2"/>
    <s v="United States"/>
    <s v="New York City"/>
    <x v="15"/>
    <n v="10024"/>
    <x v="3"/>
    <s v="OFF-LA-10003121"/>
    <x v="1"/>
    <x v="2"/>
    <s v="Avery 506"/>
    <n v="28.91"/>
    <n v="7"/>
    <n v="0"/>
    <x v="1371"/>
  </r>
  <r>
    <n v="1478"/>
    <x v="704"/>
    <x v="0"/>
    <x v="373"/>
    <d v="2013-11-18T00:00:00"/>
    <s v="Standard Class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x v="1372"/>
  </r>
  <r>
    <n v="1479"/>
    <x v="705"/>
    <x v="3"/>
    <x v="123"/>
    <d v="2014-11-21T00:00:00"/>
    <s v="First Class"/>
    <s v="KD-16345"/>
    <s v="Katherine Ducich"/>
    <x v="0"/>
    <s v="United States"/>
    <s v="Westminster"/>
    <x v="1"/>
    <n v="92683"/>
    <x v="1"/>
    <s v="TEC-PH-10000376"/>
    <x v="2"/>
    <x v="7"/>
    <s v="Square Credit Card Reader"/>
    <n v="31.968000000000004"/>
    <n v="4"/>
    <n v="0.2"/>
    <x v="1373"/>
  </r>
  <r>
    <n v="1480"/>
    <x v="706"/>
    <x v="0"/>
    <x v="499"/>
    <d v="2013-12-09T00:00:00"/>
    <s v="Standard Class"/>
    <s v="MK-18160"/>
    <s v="Mike Kennedy"/>
    <x v="0"/>
    <s v="United States"/>
    <s v="San Francisco"/>
    <x v="1"/>
    <n v="94122"/>
    <x v="1"/>
    <s v="OFF-PA-10002262"/>
    <x v="1"/>
    <x v="10"/>
    <s v="Xerox 192"/>
    <n v="25.92"/>
    <n v="4"/>
    <n v="0"/>
    <x v="245"/>
  </r>
  <r>
    <n v="1481"/>
    <x v="706"/>
    <x v="0"/>
    <x v="499"/>
    <d v="2013-12-09T00:00:00"/>
    <s v="Standard Class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x v="1374"/>
  </r>
  <r>
    <n v="1482"/>
    <x v="706"/>
    <x v="0"/>
    <x v="499"/>
    <d v="2013-12-09T00:00:00"/>
    <s v="Standard Class"/>
    <s v="MK-18160"/>
    <s v="Mike Kennedy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x v="1375"/>
  </r>
  <r>
    <n v="1483"/>
    <x v="707"/>
    <x v="3"/>
    <x v="326"/>
    <d v="2014-08-29T00:00:00"/>
    <s v="Second Class"/>
    <s v="DW-13540"/>
    <s v="Don Weiss"/>
    <x v="0"/>
    <s v="United States"/>
    <s v="Jackson"/>
    <x v="18"/>
    <n v="38301"/>
    <x v="0"/>
    <s v="OFF-AR-10003560"/>
    <x v="1"/>
    <x v="6"/>
    <s v="Zebra Zazzle Fluorescent Highlighters"/>
    <n v="9.7280000000000015"/>
    <n v="2"/>
    <n v="0.2"/>
    <x v="1376"/>
  </r>
  <r>
    <n v="1484"/>
    <x v="707"/>
    <x v="3"/>
    <x v="326"/>
    <d v="2014-08-29T00:00:00"/>
    <s v="Second Class"/>
    <s v="DW-13540"/>
    <s v="Don Weiss"/>
    <x v="0"/>
    <s v="United States"/>
    <s v="Jackson"/>
    <x v="18"/>
    <n v="38301"/>
    <x v="0"/>
    <s v="OFF-PA-10000130"/>
    <x v="1"/>
    <x v="10"/>
    <s v="Xerox 199"/>
    <n v="3.4240000000000004"/>
    <n v="1"/>
    <n v="0.2"/>
    <x v="1377"/>
  </r>
  <r>
    <n v="1485"/>
    <x v="708"/>
    <x v="0"/>
    <x v="500"/>
    <d v="2013-10-19T00:00:00"/>
    <s v="Standard Class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x v="1378"/>
  </r>
  <r>
    <n v="1486"/>
    <x v="709"/>
    <x v="2"/>
    <x v="501"/>
    <d v="2011-12-03T00:00:00"/>
    <s v="Standard Class"/>
    <s v="MS-17770"/>
    <s v="Maxwell Schwartz"/>
    <x v="0"/>
    <s v="United States"/>
    <s v="New York City"/>
    <x v="15"/>
    <n v="10035"/>
    <x v="3"/>
    <s v="OFF-FA-10003021"/>
    <x v="1"/>
    <x v="13"/>
    <s v="Staples"/>
    <n v="3.76"/>
    <n v="2"/>
    <n v="0"/>
    <x v="1379"/>
  </r>
  <r>
    <n v="1487"/>
    <x v="710"/>
    <x v="1"/>
    <x v="502"/>
    <d v="2012-11-07T00:00:00"/>
    <s v="Standard Class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x v="1380"/>
  </r>
  <r>
    <n v="1488"/>
    <x v="710"/>
    <x v="1"/>
    <x v="502"/>
    <d v="2012-11-07T00:00:00"/>
    <s v="Standard Class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n v="89.97"/>
    <n v="3"/>
    <n v="0"/>
    <x v="1381"/>
  </r>
  <r>
    <n v="1489"/>
    <x v="710"/>
    <x v="1"/>
    <x v="502"/>
    <d v="2012-11-07T00:00:00"/>
    <s v="Standard Class"/>
    <s v="CM-12655"/>
    <s v="Corinna Mitchell"/>
    <x v="2"/>
    <s v="United States"/>
    <s v="Los Angeles"/>
    <x v="1"/>
    <n v="90008"/>
    <x v="1"/>
    <s v="FUR-FU-10003347"/>
    <x v="0"/>
    <x v="5"/>
    <s v="Coloredge Poster Frame"/>
    <n v="42.599999999999994"/>
    <n v="3"/>
    <n v="0"/>
    <x v="543"/>
  </r>
  <r>
    <n v="1490"/>
    <x v="711"/>
    <x v="2"/>
    <x v="503"/>
    <d v="2011-12-06T00:00:00"/>
    <s v="Standard Class"/>
    <s v="Co-12640"/>
    <s v="Corey-Lock"/>
    <x v="0"/>
    <s v="United States"/>
    <s v="Philadelphia"/>
    <x v="9"/>
    <n v="19143"/>
    <x v="3"/>
    <s v="OFF-LA-10000452"/>
    <x v="1"/>
    <x v="2"/>
    <s v="Avery 488"/>
    <n v="5.04"/>
    <n v="2"/>
    <n v="0.2"/>
    <x v="1382"/>
  </r>
  <r>
    <n v="1491"/>
    <x v="712"/>
    <x v="3"/>
    <x v="504"/>
    <d v="2014-05-06T00:00:00"/>
    <s v="Second Class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x v="1383"/>
  </r>
  <r>
    <n v="1492"/>
    <x v="713"/>
    <x v="3"/>
    <x v="221"/>
    <d v="2014-11-29T00:00:00"/>
    <s v="Standard Class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x v="1384"/>
  </r>
  <r>
    <n v="1493"/>
    <x v="713"/>
    <x v="3"/>
    <x v="221"/>
    <d v="2014-11-29T00:00:00"/>
    <s v="Standard Class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x v="1385"/>
  </r>
  <r>
    <n v="1494"/>
    <x v="714"/>
    <x v="3"/>
    <x v="505"/>
    <d v="2014-11-04T00:00:00"/>
    <s v="Standard Class"/>
    <s v="JW-15220"/>
    <s v="Jane Waco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x v="1386"/>
  </r>
  <r>
    <n v="1495"/>
    <x v="715"/>
    <x v="2"/>
    <x v="506"/>
    <d v="2011-12-19T00:00:00"/>
    <s v="Second Class"/>
    <s v="RF-19840"/>
    <s v="Roy Französisch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x v="1387"/>
  </r>
  <r>
    <n v="1496"/>
    <x v="716"/>
    <x v="3"/>
    <x v="507"/>
    <d v="2014-09-09T00:00:00"/>
    <s v="Standard Class"/>
    <s v="JD-15790"/>
    <s v="John Dryer"/>
    <x v="0"/>
    <s v="United States"/>
    <s v="Coppell"/>
    <x v="5"/>
    <n v="75019"/>
    <x v="2"/>
    <s v="OFF-AR-10003759"/>
    <x v="1"/>
    <x v="6"/>
    <s v="Crayola Anti Dust Chalk, 12/Pack"/>
    <n v="10.192000000000002"/>
    <n v="7"/>
    <n v="0.2"/>
    <x v="1388"/>
  </r>
  <r>
    <n v="1497"/>
    <x v="716"/>
    <x v="3"/>
    <x v="507"/>
    <d v="2014-09-09T00:00:00"/>
    <s v="Standard Class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n v="16.784000000000002"/>
    <n v="1"/>
    <n v="0.2"/>
    <x v="1389"/>
  </r>
  <r>
    <n v="1498"/>
    <x v="716"/>
    <x v="3"/>
    <x v="507"/>
    <d v="2014-09-09T00:00:00"/>
    <s v="Standard Class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n v="13.120000000000001"/>
    <n v="5"/>
    <n v="0.2"/>
    <x v="1390"/>
  </r>
  <r>
    <n v="1499"/>
    <x v="717"/>
    <x v="0"/>
    <x v="508"/>
    <d v="2013-10-21T00:00:00"/>
    <s v="First Class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x v="1391"/>
  </r>
  <r>
    <n v="1500"/>
    <x v="718"/>
    <x v="3"/>
    <x v="105"/>
    <d v="2014-11-19T00:00:00"/>
    <s v="Standard Class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x v="197"/>
  </r>
  <r>
    <n v="1501"/>
    <x v="718"/>
    <x v="3"/>
    <x v="105"/>
    <d v="2014-11-19T00:00:00"/>
    <s v="Standard Class"/>
    <s v="NG-18430"/>
    <s v="Nathan Gelder"/>
    <x v="0"/>
    <s v="United States"/>
    <s v="Austin"/>
    <x v="5"/>
    <n v="78745"/>
    <x v="2"/>
    <s v="OFF-PA-10003823"/>
    <x v="1"/>
    <x v="10"/>
    <s v="Xerox 197"/>
    <n v="223.05600000000001"/>
    <n v="9"/>
    <n v="0.2"/>
    <x v="1392"/>
  </r>
  <r>
    <n v="1502"/>
    <x v="718"/>
    <x v="3"/>
    <x v="105"/>
    <d v="2014-11-19T00:00:00"/>
    <s v="Standard Class"/>
    <s v="NG-18430"/>
    <s v="Nathan Gelder"/>
    <x v="0"/>
    <s v="United States"/>
    <s v="Austin"/>
    <x v="5"/>
    <n v="78745"/>
    <x v="2"/>
    <s v="OFF-ST-10003716"/>
    <x v="1"/>
    <x v="4"/>
    <s v="Tennsco Double-Tier Lockers"/>
    <n v="540.048"/>
    <n v="3"/>
    <n v="0.2"/>
    <x v="1170"/>
  </r>
  <r>
    <n v="1503"/>
    <x v="719"/>
    <x v="0"/>
    <x v="390"/>
    <d v="2013-12-02T00:00:00"/>
    <s v="Standard Class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x v="1393"/>
  </r>
  <r>
    <n v="1504"/>
    <x v="719"/>
    <x v="0"/>
    <x v="390"/>
    <d v="2013-12-02T00:00:00"/>
    <s v="Standard Class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x v="596"/>
  </r>
  <r>
    <n v="1505"/>
    <x v="720"/>
    <x v="1"/>
    <x v="509"/>
    <d v="2012-08-07T00:00:00"/>
    <s v="Standard Class"/>
    <s v="PC-19000"/>
    <s v="Pauline Chand"/>
    <x v="2"/>
    <s v="United States"/>
    <s v="Los Angeles"/>
    <x v="1"/>
    <n v="90004"/>
    <x v="1"/>
    <s v="OFF-AR-10001868"/>
    <x v="1"/>
    <x v="6"/>
    <s v="Prang Dustless Chalk Sticks"/>
    <n v="6.72"/>
    <n v="4"/>
    <n v="0"/>
    <x v="1394"/>
  </r>
  <r>
    <n v="1506"/>
    <x v="720"/>
    <x v="1"/>
    <x v="509"/>
    <d v="2012-08-07T00:00:00"/>
    <s v="Standard Class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n v="1004.9760000000001"/>
    <n v="6"/>
    <n v="0.2"/>
    <x v="1395"/>
  </r>
  <r>
    <n v="1507"/>
    <x v="721"/>
    <x v="3"/>
    <x v="165"/>
    <d v="2014-12-30T00:00:00"/>
    <s v="Standard Class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n v="17.880000000000003"/>
    <n v="3"/>
    <n v="0.2"/>
    <x v="1396"/>
  </r>
  <r>
    <n v="1508"/>
    <x v="722"/>
    <x v="0"/>
    <x v="42"/>
    <d v="2013-09-24T00:00:00"/>
    <s v="Standard Class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x v="1397"/>
  </r>
  <r>
    <n v="1509"/>
    <x v="723"/>
    <x v="3"/>
    <x v="389"/>
    <d v="2014-12-11T00:00:00"/>
    <s v="Same Day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x v="1398"/>
  </r>
  <r>
    <n v="1510"/>
    <x v="724"/>
    <x v="3"/>
    <x v="510"/>
    <d v="2014-09-16T00:00:00"/>
    <s v="First Class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x v="1399"/>
  </r>
  <r>
    <n v="1511"/>
    <x v="725"/>
    <x v="3"/>
    <x v="92"/>
    <d v="2014-07-02T00:00:00"/>
    <s v="Standard Class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x v="1400"/>
  </r>
  <r>
    <n v="1512"/>
    <x v="725"/>
    <x v="3"/>
    <x v="92"/>
    <d v="2014-07-02T00:00:00"/>
    <s v="Standard Class"/>
    <s v="NH-18610"/>
    <s v="Nicole Hansen"/>
    <x v="1"/>
    <s v="United States"/>
    <s v="Pomona"/>
    <x v="1"/>
    <n v="91767"/>
    <x v="1"/>
    <s v="OFF-AR-10003514"/>
    <x v="1"/>
    <x v="6"/>
    <s v="4009 Highlighters by Sanford"/>
    <n v="35.82"/>
    <n v="9"/>
    <n v="0"/>
    <x v="1401"/>
  </r>
  <r>
    <n v="1513"/>
    <x v="726"/>
    <x v="3"/>
    <x v="238"/>
    <d v="2014-08-23T00:00:00"/>
    <s v="Standard Class"/>
    <s v="RA-19915"/>
    <s v="Russell Applegate"/>
    <x v="0"/>
    <s v="United States"/>
    <s v="Dallas"/>
    <x v="5"/>
    <n v="75220"/>
    <x v="2"/>
    <s v="OFF-ST-10002276"/>
    <x v="1"/>
    <x v="4"/>
    <s v="Safco Steel Mobile File Cart"/>
    <n v="200.06400000000002"/>
    <n v="3"/>
    <n v="0.2"/>
    <x v="1402"/>
  </r>
  <r>
    <n v="1514"/>
    <x v="726"/>
    <x v="3"/>
    <x v="238"/>
    <d v="2014-08-23T00:00:00"/>
    <s v="Standard Class"/>
    <s v="RA-19915"/>
    <s v="Russell Applegate"/>
    <x v="0"/>
    <s v="United States"/>
    <s v="Dallas"/>
    <x v="5"/>
    <n v="75220"/>
    <x v="2"/>
    <s v="OFF-BI-10001098"/>
    <x v="1"/>
    <x v="8"/>
    <s v="Acco D-Ring Binder w/DublLock"/>
    <n v="21.379999999999995"/>
    <n v="5"/>
    <n v="0.8"/>
    <x v="1403"/>
  </r>
  <r>
    <n v="1515"/>
    <x v="726"/>
    <x v="3"/>
    <x v="238"/>
    <d v="2014-08-23T00:00:00"/>
    <s v="Standard Class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n v="6.743999999999998"/>
    <n v="4"/>
    <n v="0.8"/>
    <x v="1404"/>
  </r>
  <r>
    <n v="1516"/>
    <x v="727"/>
    <x v="3"/>
    <x v="157"/>
    <d v="2014-12-18T00:00:00"/>
    <s v="Standard Class"/>
    <s v="AI-10855"/>
    <s v="Arianne Irving"/>
    <x v="0"/>
    <s v="United States"/>
    <s v="Philadelphia"/>
    <x v="9"/>
    <n v="19120"/>
    <x v="3"/>
    <s v="FUR-CH-10002961"/>
    <x v="0"/>
    <x v="1"/>
    <s v="Leather Task Chair, Black"/>
    <n v="63.686"/>
    <n v="1"/>
    <n v="0.3"/>
    <x v="1405"/>
  </r>
  <r>
    <n v="1517"/>
    <x v="728"/>
    <x v="3"/>
    <x v="389"/>
    <d v="2014-12-15T00:00:00"/>
    <s v="Second Class"/>
    <s v="MC-17845"/>
    <s v="Michael Chen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x v="1406"/>
  </r>
  <r>
    <n v="1518"/>
    <x v="729"/>
    <x v="2"/>
    <x v="511"/>
    <d v="2011-02-07T00:00:00"/>
    <s v="Second Class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x v="1407"/>
  </r>
  <r>
    <n v="1519"/>
    <x v="729"/>
    <x v="2"/>
    <x v="511"/>
    <d v="2011-02-07T00:00:00"/>
    <s v="Second Class"/>
    <s v="TB-21400"/>
    <s v="Tom Boeckenhauer"/>
    <x v="0"/>
    <s v="United States"/>
    <s v="Seattle"/>
    <x v="4"/>
    <n v="98105"/>
    <x v="1"/>
    <s v="OFF-BI-10002827"/>
    <x v="1"/>
    <x v="8"/>
    <s v="Avery Durable Poly Binders"/>
    <n v="13.272000000000002"/>
    <n v="3"/>
    <n v="0.2"/>
    <x v="1408"/>
  </r>
  <r>
    <n v="1520"/>
    <x v="730"/>
    <x v="3"/>
    <x v="512"/>
    <d v="2014-02-15T00:00:00"/>
    <s v="Second Class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x v="1409"/>
  </r>
  <r>
    <n v="1521"/>
    <x v="731"/>
    <x v="3"/>
    <x v="513"/>
    <d v="2014-04-22T00:00:00"/>
    <s v="Standard Class"/>
    <s v="PL-18925"/>
    <s v="Paul Lucas"/>
    <x v="2"/>
    <s v="United States"/>
    <s v="Chicago"/>
    <x v="10"/>
    <n v="60610"/>
    <x v="2"/>
    <s v="OFF-AR-10001419"/>
    <x v="1"/>
    <x v="6"/>
    <s v="Newell 325"/>
    <n v="16.520000000000003"/>
    <n v="5"/>
    <n v="0.2"/>
    <x v="1410"/>
  </r>
  <r>
    <n v="1522"/>
    <x v="732"/>
    <x v="1"/>
    <x v="401"/>
    <d v="2012-12-11T00:00:00"/>
    <s v="Standard Class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n v="206.11199999999997"/>
    <n v="6"/>
    <n v="0.2"/>
    <x v="1411"/>
  </r>
  <r>
    <n v="1523"/>
    <x v="732"/>
    <x v="1"/>
    <x v="401"/>
    <d v="2012-12-11T00:00:00"/>
    <s v="Standard Class"/>
    <s v="GH-14425"/>
    <s v="Gary Hwang"/>
    <x v="0"/>
    <s v="United States"/>
    <s v="Tucson"/>
    <x v="16"/>
    <n v="85705"/>
    <x v="1"/>
    <s v="OFF-PA-10002586"/>
    <x v="1"/>
    <x v="10"/>
    <s v="Xerox 1970"/>
    <n v="19.920000000000002"/>
    <n v="5"/>
    <n v="0.2"/>
    <x v="1412"/>
  </r>
  <r>
    <n v="1524"/>
    <x v="732"/>
    <x v="1"/>
    <x v="401"/>
    <d v="2012-12-11T00:00:00"/>
    <s v="Standard Class"/>
    <s v="GH-14425"/>
    <s v="Gary Hwang"/>
    <x v="0"/>
    <s v="United States"/>
    <s v="Tucson"/>
    <x v="16"/>
    <n v="85705"/>
    <x v="1"/>
    <s v="OFF-PA-10003039"/>
    <x v="1"/>
    <x v="10"/>
    <s v="Xerox 1960"/>
    <n v="198.27200000000002"/>
    <n v="8"/>
    <n v="0.2"/>
    <x v="1413"/>
  </r>
  <r>
    <n v="1525"/>
    <x v="732"/>
    <x v="1"/>
    <x v="401"/>
    <d v="2012-12-11T00:00:00"/>
    <s v="Standard Class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n v="247.10399999999998"/>
    <n v="6"/>
    <n v="0.2"/>
    <x v="1414"/>
  </r>
  <r>
    <n v="1526"/>
    <x v="732"/>
    <x v="1"/>
    <x v="401"/>
    <d v="2012-12-11T00:00:00"/>
    <s v="Standard Class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x v="31"/>
  </r>
  <r>
    <n v="1527"/>
    <x v="733"/>
    <x v="0"/>
    <x v="405"/>
    <d v="2013-07-28T00:00:00"/>
    <s v="Standard Class"/>
    <s v="CJ-12010"/>
    <s v="Caroline Jumper"/>
    <x v="0"/>
    <s v="United States"/>
    <s v="Allentown"/>
    <x v="9"/>
    <n v="18103"/>
    <x v="3"/>
    <s v="OFF-AR-10002221"/>
    <x v="1"/>
    <x v="6"/>
    <s v="12 Colored Short Pencils"/>
    <n v="4.16"/>
    <n v="2"/>
    <n v="0.2"/>
    <x v="1415"/>
  </r>
  <r>
    <n v="1528"/>
    <x v="733"/>
    <x v="0"/>
    <x v="405"/>
    <d v="2013-07-28T00:00:00"/>
    <s v="Standard Class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n v="11.648000000000001"/>
    <n v="2"/>
    <n v="0.2"/>
    <x v="1416"/>
  </r>
  <r>
    <n v="1529"/>
    <x v="734"/>
    <x v="1"/>
    <x v="209"/>
    <d v="2012-11-10T00:00:00"/>
    <s v="Second Class"/>
    <s v="MC-18130"/>
    <s v="Mike Caudle"/>
    <x v="1"/>
    <s v="United States"/>
    <s v="Newark"/>
    <x v="13"/>
    <n v="19711"/>
    <x v="3"/>
    <s v="OFF-FA-10004968"/>
    <x v="1"/>
    <x v="13"/>
    <s v="Rubber Band Ball"/>
    <n v="26.18"/>
    <n v="7"/>
    <n v="0"/>
    <x v="1417"/>
  </r>
  <r>
    <n v="1530"/>
    <x v="734"/>
    <x v="1"/>
    <x v="209"/>
    <d v="2012-11-10T00:00:00"/>
    <s v="Second Class"/>
    <s v="MC-18130"/>
    <s v="Mike Caudle"/>
    <x v="1"/>
    <s v="United States"/>
    <s v="Newark"/>
    <x v="13"/>
    <n v="19711"/>
    <x v="3"/>
    <s v="OFF-PA-10001274"/>
    <x v="1"/>
    <x v="10"/>
    <s v="Loose Memo Sheets"/>
    <n v="7.3"/>
    <n v="2"/>
    <n v="0"/>
    <x v="1418"/>
  </r>
  <r>
    <n v="1531"/>
    <x v="735"/>
    <x v="1"/>
    <x v="514"/>
    <d v="2012-03-31T00:00:00"/>
    <s v="Standard Class"/>
    <s v="BV-11245"/>
    <s v="Benjamin Venier"/>
    <x v="1"/>
    <s v="United States"/>
    <s v="Miami"/>
    <x v="2"/>
    <n v="33142"/>
    <x v="0"/>
    <s v="OFF-PA-10001125"/>
    <x v="1"/>
    <x v="10"/>
    <s v="Xerox 1988"/>
    <n v="74.352000000000004"/>
    <n v="3"/>
    <n v="0.2"/>
    <x v="1419"/>
  </r>
  <r>
    <n v="1532"/>
    <x v="736"/>
    <x v="3"/>
    <x v="515"/>
    <d v="2014-09-06T00:00:00"/>
    <s v="Standard Class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x v="1420"/>
  </r>
  <r>
    <n v="1533"/>
    <x v="736"/>
    <x v="3"/>
    <x v="515"/>
    <d v="2014-09-06T00:00:00"/>
    <s v="Standard Class"/>
    <s v="JF-15490"/>
    <s v="Jeremy Farry"/>
    <x v="0"/>
    <s v="United States"/>
    <s v="Tempe"/>
    <x v="16"/>
    <n v="85281"/>
    <x v="1"/>
    <s v="OFF-FA-10000585"/>
    <x v="1"/>
    <x v="13"/>
    <s v="OIC Bulk Pack Metal Binder Clips"/>
    <n v="8.3760000000000012"/>
    <n v="3"/>
    <n v="0.2"/>
    <x v="1421"/>
  </r>
  <r>
    <n v="1534"/>
    <x v="737"/>
    <x v="0"/>
    <x v="429"/>
    <d v="2013-12-09T00:00:00"/>
    <s v="Standard Class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x v="232"/>
  </r>
  <r>
    <n v="1535"/>
    <x v="738"/>
    <x v="3"/>
    <x v="516"/>
    <d v="2014-02-15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299999999998"/>
    <n v="2"/>
    <n v="0.15"/>
    <x v="1422"/>
  </r>
  <r>
    <n v="1536"/>
    <x v="739"/>
    <x v="0"/>
    <x v="517"/>
    <d v="2013-11-03T00:00:00"/>
    <s v="Standard Class"/>
    <s v="JM-15655"/>
    <s v="Jim Mitchum"/>
    <x v="1"/>
    <s v="United States"/>
    <s v="Bridgeton"/>
    <x v="30"/>
    <n v="8302"/>
    <x v="3"/>
    <s v="OFF-ST-10000419"/>
    <x v="1"/>
    <x v="4"/>
    <s v="Rogers Jumbo File, Granite"/>
    <n v="40.74"/>
    <n v="3"/>
    <n v="0"/>
    <x v="1423"/>
  </r>
  <r>
    <n v="1537"/>
    <x v="739"/>
    <x v="0"/>
    <x v="517"/>
    <d v="2013-11-03T00:00:00"/>
    <s v="Standard Class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x v="1424"/>
  </r>
  <r>
    <n v="1538"/>
    <x v="740"/>
    <x v="3"/>
    <x v="175"/>
    <d v="2014-09-18T00:00:00"/>
    <s v="Second Class"/>
    <s v="CL-11890"/>
    <s v="Carl Ludwig"/>
    <x v="0"/>
    <s v="United States"/>
    <s v="Everett"/>
    <x v="31"/>
    <n v="2149"/>
    <x v="3"/>
    <s v="TEC-PH-10000439"/>
    <x v="2"/>
    <x v="7"/>
    <s v="GE DSL Phone Line Filter"/>
    <n v="39.99"/>
    <n v="1"/>
    <n v="0"/>
    <x v="1425"/>
  </r>
  <r>
    <n v="1539"/>
    <x v="740"/>
    <x v="3"/>
    <x v="175"/>
    <d v="2014-09-18T00:00:00"/>
    <s v="Second Class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x v="1426"/>
  </r>
  <r>
    <n v="1540"/>
    <x v="740"/>
    <x v="3"/>
    <x v="175"/>
    <d v="2014-09-18T00:00:00"/>
    <s v="Second Class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x v="1427"/>
  </r>
  <r>
    <n v="1541"/>
    <x v="740"/>
    <x v="3"/>
    <x v="175"/>
    <d v="2014-09-18T00:00:00"/>
    <s v="Second Class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n v="242.48000000000002"/>
    <n v="7"/>
    <n v="0"/>
    <x v="1428"/>
  </r>
  <r>
    <n v="1542"/>
    <x v="741"/>
    <x v="2"/>
    <x v="518"/>
    <d v="2011-03-16T00:00:00"/>
    <s v="Second Class"/>
    <s v="CK-12205"/>
    <s v="Chloris Kastensmidt"/>
    <x v="0"/>
    <s v="United States"/>
    <s v="Columbus"/>
    <x v="24"/>
    <n v="43229"/>
    <x v="3"/>
    <s v="FUR-FU-10003981"/>
    <x v="0"/>
    <x v="5"/>
    <s v="Eldon Wave Desk Accessories"/>
    <n v="8.32"/>
    <n v="5"/>
    <n v="0.2"/>
    <x v="1429"/>
  </r>
  <r>
    <n v="1543"/>
    <x v="741"/>
    <x v="2"/>
    <x v="518"/>
    <d v="2011-03-16T00:00:00"/>
    <s v="Second Class"/>
    <s v="CK-12205"/>
    <s v="Chloris Kastensmidt"/>
    <x v="0"/>
    <s v="United States"/>
    <s v="Columbus"/>
    <x v="24"/>
    <n v="43229"/>
    <x v="3"/>
    <s v="OFF-FA-10001561"/>
    <x v="1"/>
    <x v="13"/>
    <s v="Stockwell Push Pins"/>
    <n v="10.464000000000002"/>
    <n v="6"/>
    <n v="0.2"/>
    <x v="1430"/>
  </r>
  <r>
    <n v="1544"/>
    <x v="742"/>
    <x v="2"/>
    <x v="519"/>
    <d v="2011-02-09T00:00:00"/>
    <s v="Standard Class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x v="1431"/>
  </r>
  <r>
    <n v="1545"/>
    <x v="742"/>
    <x v="2"/>
    <x v="519"/>
    <d v="2011-02-09T00:00:00"/>
    <s v="Standard Class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x v="1432"/>
  </r>
  <r>
    <n v="1546"/>
    <x v="743"/>
    <x v="2"/>
    <x v="520"/>
    <d v="2012-01-04T00:00:00"/>
    <s v="Second Class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x v="1433"/>
  </r>
  <r>
    <n v="1547"/>
    <x v="744"/>
    <x v="1"/>
    <x v="521"/>
    <d v="2012-11-27T00:00:00"/>
    <s v="Standard Class"/>
    <s v="VB-21745"/>
    <s v="Victoria Brennan"/>
    <x v="1"/>
    <s v="United States"/>
    <s v="San Antonio"/>
    <x v="5"/>
    <n v="78207"/>
    <x v="2"/>
    <s v="OFF-PA-10000994"/>
    <x v="1"/>
    <x v="10"/>
    <s v="Xerox 1915"/>
    <n v="335.52"/>
    <n v="4"/>
    <n v="0.2"/>
    <x v="785"/>
  </r>
  <r>
    <n v="1548"/>
    <x v="744"/>
    <x v="1"/>
    <x v="521"/>
    <d v="2012-11-27T00:00:00"/>
    <s v="Standard Class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n v="23.911999999999995"/>
    <n v="2"/>
    <n v="0.8"/>
    <x v="1434"/>
  </r>
  <r>
    <n v="1549"/>
    <x v="744"/>
    <x v="1"/>
    <x v="521"/>
    <d v="2012-11-27T00:00:00"/>
    <s v="Standard Class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x v="1435"/>
  </r>
  <r>
    <n v="1550"/>
    <x v="745"/>
    <x v="2"/>
    <x v="522"/>
    <d v="2011-07-08T00:00:00"/>
    <s v="First Class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n v="559.99200000000008"/>
    <n v="1"/>
    <n v="0.2"/>
    <x v="1436"/>
  </r>
  <r>
    <n v="1551"/>
    <x v="746"/>
    <x v="3"/>
    <x v="38"/>
    <d v="2014-11-19T00:00:00"/>
    <s v="Second Class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81"/>
    <n v="6"/>
    <n v="0.8"/>
    <x v="1437"/>
  </r>
  <r>
    <n v="1552"/>
    <x v="747"/>
    <x v="0"/>
    <x v="26"/>
    <d v="2013-06-23T00:00:00"/>
    <s v="Standard Class"/>
    <s v="IG-15085"/>
    <s v="Ivan Gibson"/>
    <x v="0"/>
    <s v="United States"/>
    <s v="San Diego"/>
    <x v="1"/>
    <n v="92024"/>
    <x v="1"/>
    <s v="OFF-PA-10000806"/>
    <x v="1"/>
    <x v="10"/>
    <s v="Xerox 1934"/>
    <n v="111.96"/>
    <n v="2"/>
    <n v="0"/>
    <x v="1438"/>
  </r>
  <r>
    <n v="1553"/>
    <x v="748"/>
    <x v="2"/>
    <x v="523"/>
    <d v="2011-05-05T00:00:00"/>
    <s v="First Class"/>
    <s v="JS-15940"/>
    <s v="Joni Sundaresam"/>
    <x v="2"/>
    <s v="United States"/>
    <s v="Appleton"/>
    <x v="6"/>
    <n v="54915"/>
    <x v="2"/>
    <s v="OFF-LA-10002195"/>
    <x v="1"/>
    <x v="2"/>
    <s v="Avery 481"/>
    <n v="21.560000000000002"/>
    <n v="7"/>
    <n v="0"/>
    <x v="767"/>
  </r>
  <r>
    <n v="1554"/>
    <x v="749"/>
    <x v="3"/>
    <x v="524"/>
    <d v="2014-10-22T00:00:00"/>
    <s v="Standard Class"/>
    <s v="BO-11425"/>
    <s v="Bobby Odegard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x v="1439"/>
  </r>
  <r>
    <n v="1555"/>
    <x v="750"/>
    <x v="1"/>
    <x v="525"/>
    <d v="2012-02-13T00:00:00"/>
    <s v="Standard Class"/>
    <s v="VW-21775"/>
    <s v="Victoria Wilson"/>
    <x v="1"/>
    <s v="United States"/>
    <s v="Bellevue"/>
    <x v="4"/>
    <n v="98006"/>
    <x v="1"/>
    <s v="OFF-AR-10001315"/>
    <x v="1"/>
    <x v="6"/>
    <s v="Newell 310"/>
    <n v="5.28"/>
    <n v="3"/>
    <n v="0"/>
    <x v="1440"/>
  </r>
  <r>
    <n v="1556"/>
    <x v="751"/>
    <x v="3"/>
    <x v="507"/>
    <d v="2014-09-09T00:00:00"/>
    <s v="Standard Class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x v="1441"/>
  </r>
  <r>
    <n v="1557"/>
    <x v="752"/>
    <x v="0"/>
    <x v="195"/>
    <d v="2013-05-16T00:00:00"/>
    <s v="Standard Class"/>
    <s v="JW-16075"/>
    <s v="Julia West"/>
    <x v="0"/>
    <s v="United States"/>
    <s v="Philadelphia"/>
    <x v="9"/>
    <n v="19140"/>
    <x v="3"/>
    <s v="OFF-EN-10003134"/>
    <x v="1"/>
    <x v="12"/>
    <s v="Staples"/>
    <n v="9.3439999999999994"/>
    <n v="1"/>
    <n v="0.2"/>
    <x v="1442"/>
  </r>
  <r>
    <n v="1558"/>
    <x v="752"/>
    <x v="0"/>
    <x v="195"/>
    <d v="2013-05-16T00:00:00"/>
    <s v="Standard Class"/>
    <s v="JW-16075"/>
    <s v="Julia West"/>
    <x v="0"/>
    <s v="United States"/>
    <s v="Philadelphia"/>
    <x v="9"/>
    <n v="19140"/>
    <x v="3"/>
    <s v="OFF-AR-10001955"/>
    <x v="1"/>
    <x v="6"/>
    <s v="Newell 319"/>
    <n v="79.36"/>
    <n v="5"/>
    <n v="0.2"/>
    <x v="1443"/>
  </r>
  <r>
    <n v="1559"/>
    <x v="753"/>
    <x v="1"/>
    <x v="199"/>
    <d v="2012-03-18T00:00:00"/>
    <s v="Second Class"/>
    <s v="JE-15475"/>
    <s v="Jeremy Ellison"/>
    <x v="0"/>
    <s v="United States"/>
    <s v="Seattle"/>
    <x v="4"/>
    <n v="98103"/>
    <x v="1"/>
    <s v="FUR-TA-10001039"/>
    <x v="0"/>
    <x v="3"/>
    <s v="KI Adjustable-Height Table"/>
    <n v="171.96"/>
    <n v="2"/>
    <n v="0"/>
    <x v="1444"/>
  </r>
  <r>
    <n v="1560"/>
    <x v="754"/>
    <x v="0"/>
    <x v="526"/>
    <d v="2013-04-14T00:00:00"/>
    <s v="Standard Class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2000000000004"/>
    <n v="9"/>
    <n v="0.2"/>
    <x v="1445"/>
  </r>
  <r>
    <n v="1561"/>
    <x v="755"/>
    <x v="2"/>
    <x v="527"/>
    <d v="2011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n v="18.899999999999999"/>
    <n v="6"/>
    <n v="0"/>
    <x v="1446"/>
  </r>
  <r>
    <n v="1562"/>
    <x v="756"/>
    <x v="3"/>
    <x v="528"/>
    <d v="2014-09-07T00:00:00"/>
    <s v="First Class"/>
    <s v="CS-12400"/>
    <s v="Christopher Schild"/>
    <x v="2"/>
    <s v="United States"/>
    <s v="Seattle"/>
    <x v="4"/>
    <n v="98115"/>
    <x v="1"/>
    <s v="OFF-AR-10003732"/>
    <x v="1"/>
    <x v="6"/>
    <s v="Newell 333"/>
    <n v="2.78"/>
    <n v="1"/>
    <n v="0"/>
    <x v="1146"/>
  </r>
  <r>
    <n v="1563"/>
    <x v="757"/>
    <x v="3"/>
    <x v="160"/>
    <d v="2014-07-01T00:00:00"/>
    <s v="Same Day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n v="1044.6299999999999"/>
    <n v="5"/>
    <n v="0.4"/>
    <x v="1447"/>
  </r>
  <r>
    <n v="1564"/>
    <x v="758"/>
    <x v="1"/>
    <x v="529"/>
    <d v="2012-11-09T00:00:00"/>
    <s v="Same Day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n v="11.352000000000002"/>
    <n v="3"/>
    <n v="0.2"/>
    <x v="1448"/>
  </r>
  <r>
    <n v="1565"/>
    <x v="759"/>
    <x v="2"/>
    <x v="530"/>
    <d v="2011-03-04T00:00:00"/>
    <s v="Same Day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n v="354.90000000000003"/>
    <n v="5"/>
    <n v="0"/>
    <x v="1449"/>
  </r>
  <r>
    <n v="1566"/>
    <x v="760"/>
    <x v="1"/>
    <x v="531"/>
    <d v="2012-03-25T00:00:00"/>
    <s v="Standard Class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x v="1450"/>
  </r>
  <r>
    <n v="1567"/>
    <x v="761"/>
    <x v="1"/>
    <x v="239"/>
    <d v="2012-11-30T00:00:00"/>
    <s v="First Class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x v="1451"/>
  </r>
  <r>
    <n v="1568"/>
    <x v="761"/>
    <x v="1"/>
    <x v="239"/>
    <d v="2012-11-30T00:00:00"/>
    <s v="First Class"/>
    <s v="AW-10840"/>
    <s v="Anthony Witt"/>
    <x v="0"/>
    <s v="United States"/>
    <s v="Allen"/>
    <x v="5"/>
    <n v="75002"/>
    <x v="2"/>
    <s v="OFF-BI-10000088"/>
    <x v="1"/>
    <x v="8"/>
    <s v="GBC Imprintable Covers"/>
    <n v="8.7839999999999989"/>
    <n v="4"/>
    <n v="0.8"/>
    <x v="1452"/>
  </r>
  <r>
    <n v="1569"/>
    <x v="762"/>
    <x v="3"/>
    <x v="532"/>
    <d v="2014-06-12T00:00:00"/>
    <s v="Same Day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x v="1295"/>
  </r>
  <r>
    <n v="1570"/>
    <x v="763"/>
    <x v="3"/>
    <x v="200"/>
    <d v="2014-12-01T00:00:00"/>
    <s v="Standard Class"/>
    <s v="AH-10075"/>
    <s v="Adam Hart"/>
    <x v="1"/>
    <s v="United States"/>
    <s v="Atlanta"/>
    <x v="32"/>
    <n v="30318"/>
    <x v="0"/>
    <s v="OFF-AR-10003504"/>
    <x v="1"/>
    <x v="6"/>
    <s v="Newell 347"/>
    <n v="12.84"/>
    <n v="3"/>
    <n v="0"/>
    <x v="1453"/>
  </r>
  <r>
    <n v="1571"/>
    <x v="764"/>
    <x v="2"/>
    <x v="533"/>
    <d v="2011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x v="1454"/>
  </r>
  <r>
    <n v="1572"/>
    <x v="764"/>
    <x v="2"/>
    <x v="533"/>
    <d v="2011-11-25T00:00:00"/>
    <s v="First Class"/>
    <s v="SC-20095"/>
    <s v="Sanjit Chand"/>
    <x v="0"/>
    <s v="United States"/>
    <s v="Los Angeles"/>
    <x v="1"/>
    <n v="90004"/>
    <x v="1"/>
    <s v="OFF-EN-10003160"/>
    <x v="1"/>
    <x v="12"/>
    <s v="Pastel Pink Envelopes"/>
    <n v="21.84"/>
    <n v="3"/>
    <n v="0"/>
    <x v="1455"/>
  </r>
  <r>
    <n v="1573"/>
    <x v="764"/>
    <x v="2"/>
    <x v="533"/>
    <d v="2011-11-25T00:00:00"/>
    <s v="First Class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x v="1456"/>
  </r>
  <r>
    <n v="1574"/>
    <x v="764"/>
    <x v="2"/>
    <x v="533"/>
    <d v="2011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000000000005"/>
    <n v="2"/>
    <n v="0.2"/>
    <x v="1457"/>
  </r>
  <r>
    <n v="1575"/>
    <x v="765"/>
    <x v="2"/>
    <x v="534"/>
    <d v="2011-12-18T00:00:00"/>
    <s v="First Class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x v="1458"/>
  </r>
  <r>
    <n v="1576"/>
    <x v="765"/>
    <x v="2"/>
    <x v="534"/>
    <d v="2011-12-18T00:00:00"/>
    <s v="First Class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x v="1459"/>
  </r>
  <r>
    <n v="1577"/>
    <x v="766"/>
    <x v="0"/>
    <x v="183"/>
    <d v="2013-04-28T00:00:00"/>
    <s v="Standard Class"/>
    <s v="TT-21460"/>
    <s v="Tonja Turnell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x v="1460"/>
  </r>
  <r>
    <n v="1578"/>
    <x v="767"/>
    <x v="0"/>
    <x v="454"/>
    <d v="2013-05-28T00:00:00"/>
    <s v="Standard Class"/>
    <s v="AP-10720"/>
    <s v="Anne Pryor"/>
    <x v="2"/>
    <s v="United States"/>
    <s v="Florence"/>
    <x v="19"/>
    <n v="35630"/>
    <x v="0"/>
    <s v="OFF-PA-10001526"/>
    <x v="1"/>
    <x v="10"/>
    <s v="Xerox 1949"/>
    <n v="4.9800000000000004"/>
    <n v="1"/>
    <n v="0"/>
    <x v="1461"/>
  </r>
  <r>
    <n v="1579"/>
    <x v="768"/>
    <x v="0"/>
    <x v="535"/>
    <d v="2013-03-02T00:00:00"/>
    <s v="First Class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x v="1462"/>
  </r>
  <r>
    <n v="1580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x v="685"/>
  </r>
  <r>
    <n v="1581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x v="1463"/>
  </r>
  <r>
    <n v="1582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OFF-ST-10000642"/>
    <x v="1"/>
    <x v="4"/>
    <s v="Tennsco Lockers, Gray"/>
    <n v="41.96"/>
    <n v="2"/>
    <n v="0"/>
    <x v="1464"/>
  </r>
  <r>
    <n v="1583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x v="1465"/>
  </r>
  <r>
    <n v="1584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FUR-FU-10002157"/>
    <x v="0"/>
    <x v="5"/>
    <s v="Artistic Insta-Plaque"/>
    <n v="47.04"/>
    <n v="3"/>
    <n v="0"/>
    <x v="118"/>
  </r>
  <r>
    <n v="1585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FUR-FU-10001706"/>
    <x v="0"/>
    <x v="5"/>
    <s v="Longer-Life Soft White Bulbs"/>
    <n v="6.16"/>
    <n v="2"/>
    <n v="0"/>
    <x v="51"/>
  </r>
  <r>
    <n v="1586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TEC-PH-10000984"/>
    <x v="2"/>
    <x v="7"/>
    <s v="Panasonic KX-TG9471B"/>
    <n v="979.95"/>
    <n v="5"/>
    <n v="0"/>
    <x v="520"/>
  </r>
  <r>
    <n v="1587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OFF-PA-10001357"/>
    <x v="1"/>
    <x v="10"/>
    <s v="Xerox 1886"/>
    <n v="143.69999999999999"/>
    <n v="3"/>
    <n v="0"/>
    <x v="142"/>
  </r>
  <r>
    <n v="1588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n v="10.649999999999999"/>
    <n v="3"/>
    <n v="0"/>
    <x v="1466"/>
  </r>
  <r>
    <n v="1589"/>
    <x v="769"/>
    <x v="1"/>
    <x v="101"/>
    <d v="2012-08-12T00:00:00"/>
    <s v="First Class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x v="1467"/>
  </r>
  <r>
    <n v="1590"/>
    <x v="770"/>
    <x v="0"/>
    <x v="536"/>
    <d v="2013-05-17T00:00:00"/>
    <s v="Standard Class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x v="1468"/>
  </r>
  <r>
    <n v="1591"/>
    <x v="771"/>
    <x v="0"/>
    <x v="173"/>
    <d v="2013-04-20T00:00:00"/>
    <s v="Standard Class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n v="33.488000000000007"/>
    <n v="7"/>
    <n v="0.2"/>
    <x v="1469"/>
  </r>
  <r>
    <n v="1592"/>
    <x v="771"/>
    <x v="0"/>
    <x v="173"/>
    <d v="2013-04-20T00:00:00"/>
    <s v="Standard Class"/>
    <s v="MY-18295"/>
    <s v="Muhammed Yedwab"/>
    <x v="1"/>
    <s v="United States"/>
    <s v="Grapevine"/>
    <x v="5"/>
    <n v="76051"/>
    <x v="2"/>
    <s v="OFF-FA-10002988"/>
    <x v="1"/>
    <x v="13"/>
    <s v="Ideal Clamps"/>
    <n v="8.0399999999999991"/>
    <n v="5"/>
    <n v="0.2"/>
    <x v="1470"/>
  </r>
  <r>
    <n v="1593"/>
    <x v="772"/>
    <x v="1"/>
    <x v="537"/>
    <d v="2012-06-25T00:00:00"/>
    <s v="Second Class"/>
    <s v="RD-19480"/>
    <s v="Rick Duston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x v="1471"/>
  </r>
  <r>
    <n v="1594"/>
    <x v="773"/>
    <x v="2"/>
    <x v="538"/>
    <d v="2011-10-19T00:00:00"/>
    <s v="Same Day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n v="13.440000000000001"/>
    <n v="3"/>
    <n v="0"/>
    <x v="1472"/>
  </r>
  <r>
    <n v="1595"/>
    <x v="774"/>
    <x v="1"/>
    <x v="539"/>
    <d v="2012-03-27T00:00:00"/>
    <s v="First Class"/>
    <s v="DP-13390"/>
    <s v="Dennis Pardue"/>
    <x v="2"/>
    <s v="United States"/>
    <s v="Peoria"/>
    <x v="10"/>
    <n v="61604"/>
    <x v="2"/>
    <s v="FUR-BO-10000362"/>
    <x v="0"/>
    <x v="0"/>
    <s v="Sauder Inglewood Library Bookcases"/>
    <n v="359.05799999999994"/>
    <n v="3"/>
    <n v="0.3"/>
    <x v="1473"/>
  </r>
  <r>
    <n v="1596"/>
    <x v="775"/>
    <x v="3"/>
    <x v="540"/>
    <d v="2014-05-13T00:00:00"/>
    <s v="Standard Class"/>
    <s v="MD-17350"/>
    <s v="Maribeth Dona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x v="1474"/>
  </r>
  <r>
    <n v="1597"/>
    <x v="776"/>
    <x v="3"/>
    <x v="524"/>
    <d v="2014-10-19T00:00:00"/>
    <s v="First Class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n v="547.30000000000007"/>
    <n v="13"/>
    <n v="0"/>
    <x v="1475"/>
  </r>
  <r>
    <n v="1598"/>
    <x v="777"/>
    <x v="3"/>
    <x v="123"/>
    <d v="2014-11-22T00:00:00"/>
    <s v="Second Class"/>
    <s v="AB-10150"/>
    <s v="Aimee Bixby"/>
    <x v="0"/>
    <s v="United States"/>
    <s v="Carrollton"/>
    <x v="5"/>
    <n v="75007"/>
    <x v="2"/>
    <s v="OFF-PA-10000308"/>
    <x v="1"/>
    <x v="10"/>
    <s v="Xerox 1901"/>
    <n v="16.896000000000001"/>
    <n v="4"/>
    <n v="0.2"/>
    <x v="1476"/>
  </r>
  <r>
    <n v="1599"/>
    <x v="777"/>
    <x v="3"/>
    <x v="123"/>
    <d v="2014-11-22T00:00:00"/>
    <s v="Second Class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n v="6.6720000000000006"/>
    <n v="1"/>
    <n v="0.2"/>
    <x v="418"/>
  </r>
  <r>
    <n v="1600"/>
    <x v="777"/>
    <x v="3"/>
    <x v="123"/>
    <d v="2014-11-22T00:00:00"/>
    <s v="Second Class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n v="99.13600000000001"/>
    <n v="4"/>
    <n v="0.2"/>
    <x v="311"/>
  </r>
  <r>
    <n v="1601"/>
    <x v="777"/>
    <x v="3"/>
    <x v="123"/>
    <d v="2014-11-22T00:00:00"/>
    <s v="Second Class"/>
    <s v="AB-10150"/>
    <s v="Aimee Bixby"/>
    <x v="0"/>
    <s v="United States"/>
    <s v="Carrollton"/>
    <x v="5"/>
    <n v="75007"/>
    <x v="2"/>
    <s v="FUR-FU-10001967"/>
    <x v="0"/>
    <x v="5"/>
    <s v="Telescoping Adjustable Floor Lamp"/>
    <n v="15.991999999999999"/>
    <n v="2"/>
    <n v="0.6"/>
    <x v="1477"/>
  </r>
  <r>
    <n v="1602"/>
    <x v="778"/>
    <x v="0"/>
    <x v="541"/>
    <d v="2013-05-14T00:00:00"/>
    <s v="Second Class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x v="1478"/>
  </r>
  <r>
    <n v="1603"/>
    <x v="779"/>
    <x v="0"/>
    <x v="25"/>
    <d v="2013-12-18T00:00:00"/>
    <s v="Standard Class"/>
    <s v="CA-12775"/>
    <s v="Cynthia Arntzen"/>
    <x v="0"/>
    <s v="United States"/>
    <s v="Smyrna"/>
    <x v="18"/>
    <n v="37167"/>
    <x v="0"/>
    <s v="OFF-AR-10003251"/>
    <x v="1"/>
    <x v="6"/>
    <s v="Prang Drawing Pencil Set"/>
    <n v="6.6719999999999988"/>
    <n v="3"/>
    <n v="0.2"/>
    <x v="1479"/>
  </r>
  <r>
    <n v="1604"/>
    <x v="780"/>
    <x v="3"/>
    <x v="329"/>
    <d v="2014-12-05T00:00:00"/>
    <s v="Standard Class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x v="1480"/>
  </r>
  <r>
    <n v="1605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TEC-PH-10004700"/>
    <x v="2"/>
    <x v="7"/>
    <s v="PowerGen Dual USB Car Charger"/>
    <n v="39.960000000000008"/>
    <n v="5"/>
    <n v="0.2"/>
    <x v="1481"/>
  </r>
  <r>
    <n v="1606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OFF-AR-10000823"/>
    <x v="1"/>
    <x v="6"/>
    <s v="Newell 307"/>
    <n v="5.46"/>
    <n v="3"/>
    <n v="0"/>
    <x v="1482"/>
  </r>
  <r>
    <n v="1607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x v="1483"/>
  </r>
  <r>
    <n v="1608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x v="1484"/>
  </r>
  <r>
    <n v="1609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x v="730"/>
  </r>
  <r>
    <n v="1610"/>
    <x v="781"/>
    <x v="0"/>
    <x v="475"/>
    <d v="2013-04-25T00:00:00"/>
    <s v="Second Class"/>
    <s v="JO-15280"/>
    <s v="Jas O'Carroll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x v="1485"/>
  </r>
  <r>
    <n v="1611"/>
    <x v="782"/>
    <x v="2"/>
    <x v="542"/>
    <d v="2011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x v="1486"/>
  </r>
  <r>
    <n v="1612"/>
    <x v="782"/>
    <x v="2"/>
    <x v="542"/>
    <d v="2011-05-30T00:00:00"/>
    <s v="Standard Class"/>
    <s v="ML-17395"/>
    <s v="Marina Lichtenstein"/>
    <x v="1"/>
    <s v="United States"/>
    <s v="Los Angeles"/>
    <x v="1"/>
    <n v="90008"/>
    <x v="1"/>
    <s v="TEC-PH-10000441"/>
    <x v="2"/>
    <x v="7"/>
    <s v="VTech DS6151"/>
    <n v="201.584"/>
    <n v="2"/>
    <n v="0.2"/>
    <x v="1487"/>
  </r>
  <r>
    <n v="1613"/>
    <x v="782"/>
    <x v="2"/>
    <x v="542"/>
    <d v="2011-05-30T00:00:00"/>
    <s v="Standard Class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n v="83.984000000000009"/>
    <n v="2"/>
    <n v="0.2"/>
    <x v="1488"/>
  </r>
  <r>
    <n v="1614"/>
    <x v="783"/>
    <x v="3"/>
    <x v="202"/>
    <d v="2014-12-26T00:00:00"/>
    <s v="Standard Class"/>
    <s v="YS-21880"/>
    <s v="Yana Sorensen"/>
    <x v="1"/>
    <s v="United States"/>
    <s v="Oakland"/>
    <x v="1"/>
    <n v="94601"/>
    <x v="1"/>
    <s v="OFF-ST-10003306"/>
    <x v="1"/>
    <x v="4"/>
    <s v="Letter Size Cart"/>
    <n v="1000.0200000000001"/>
    <n v="7"/>
    <n v="0"/>
    <x v="1489"/>
  </r>
  <r>
    <n v="1615"/>
    <x v="784"/>
    <x v="0"/>
    <x v="543"/>
    <d v="2013-03-20T00:00:00"/>
    <s v="Standard Class"/>
    <s v="PL-18925"/>
    <s v="Paul Lucas"/>
    <x v="2"/>
    <s v="United States"/>
    <s v="Philadelphia"/>
    <x v="9"/>
    <n v="19143"/>
    <x v="3"/>
    <s v="TEC-AC-10004855"/>
    <x v="2"/>
    <x v="11"/>
    <s v="V7 USB Numeric Keypad"/>
    <n v="83.976000000000013"/>
    <n v="3"/>
    <n v="0.2"/>
    <x v="1490"/>
  </r>
  <r>
    <n v="1616"/>
    <x v="785"/>
    <x v="1"/>
    <x v="544"/>
    <d v="2012-08-16T00:00:00"/>
    <s v="Standard Class"/>
    <s v="JK-16120"/>
    <s v="Julie Kriz"/>
    <x v="2"/>
    <s v="United States"/>
    <s v="Eagan"/>
    <x v="11"/>
    <n v="55122"/>
    <x v="2"/>
    <s v="OFF-LA-10002787"/>
    <x v="1"/>
    <x v="2"/>
    <s v="Avery 480"/>
    <n v="3.75"/>
    <n v="1"/>
    <n v="0"/>
    <x v="1491"/>
  </r>
  <r>
    <n v="1617"/>
    <x v="785"/>
    <x v="1"/>
    <x v="544"/>
    <d v="2012-08-16T00:00:00"/>
    <s v="Standard Class"/>
    <s v="JK-16120"/>
    <s v="Julie Kriz"/>
    <x v="2"/>
    <s v="United States"/>
    <s v="Eagan"/>
    <x v="11"/>
    <n v="55122"/>
    <x v="2"/>
    <s v="OFF-LA-10002043"/>
    <x v="1"/>
    <x v="2"/>
    <s v="Avery 489"/>
    <n v="41.4"/>
    <n v="4"/>
    <n v="0"/>
    <x v="1492"/>
  </r>
  <r>
    <n v="1618"/>
    <x v="785"/>
    <x v="1"/>
    <x v="544"/>
    <d v="2012-08-16T00:00:00"/>
    <s v="Standard Class"/>
    <s v="JK-16120"/>
    <s v="Julie Kriz"/>
    <x v="2"/>
    <s v="United States"/>
    <s v="Eagan"/>
    <x v="11"/>
    <n v="55122"/>
    <x v="2"/>
    <s v="OFF-AR-10001915"/>
    <x v="1"/>
    <x v="6"/>
    <s v="Peel-Off China Markers"/>
    <n v="29.79"/>
    <n v="3"/>
    <n v="0"/>
    <x v="1493"/>
  </r>
  <r>
    <n v="1619"/>
    <x v="786"/>
    <x v="0"/>
    <x v="545"/>
    <d v="2013-09-15T00:00:00"/>
    <s v="Second Class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x v="1494"/>
  </r>
  <r>
    <n v="1620"/>
    <x v="786"/>
    <x v="0"/>
    <x v="545"/>
    <d v="2013-09-15T00:00:00"/>
    <s v="Second Class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x v="1495"/>
  </r>
  <r>
    <n v="1621"/>
    <x v="787"/>
    <x v="3"/>
    <x v="141"/>
    <d v="2014-07-16T00:00:00"/>
    <s v="Standard Class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x v="1496"/>
  </r>
  <r>
    <n v="1622"/>
    <x v="787"/>
    <x v="3"/>
    <x v="141"/>
    <d v="2014-07-16T00:00:00"/>
    <s v="Standard Class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x v="1497"/>
  </r>
  <r>
    <n v="1623"/>
    <x v="787"/>
    <x v="3"/>
    <x v="141"/>
    <d v="2014-07-16T00:00:00"/>
    <s v="Standard Class"/>
    <s v="JC-15385"/>
    <s v="Jenna Caffey"/>
    <x v="0"/>
    <s v="United States"/>
    <s v="Kent"/>
    <x v="4"/>
    <n v="98031"/>
    <x v="1"/>
    <s v="OFF-BI-10001107"/>
    <x v="1"/>
    <x v="8"/>
    <s v="GBC White Gloss Covers, Plain Front"/>
    <n v="23.168000000000003"/>
    <n v="2"/>
    <n v="0.2"/>
    <x v="1498"/>
  </r>
  <r>
    <n v="1624"/>
    <x v="787"/>
    <x v="3"/>
    <x v="141"/>
    <d v="2014-07-16T00:00:00"/>
    <s v="Standard Class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x v="1499"/>
  </r>
  <r>
    <n v="1625"/>
    <x v="788"/>
    <x v="1"/>
    <x v="546"/>
    <d v="2012-12-24T00:00:00"/>
    <s v="Standard Class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x v="1500"/>
  </r>
  <r>
    <n v="1626"/>
    <x v="788"/>
    <x v="1"/>
    <x v="546"/>
    <d v="2012-12-24T00:00:00"/>
    <s v="Standard Class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x v="1501"/>
  </r>
  <r>
    <n v="1627"/>
    <x v="789"/>
    <x v="1"/>
    <x v="547"/>
    <d v="2012-11-22T00:00:00"/>
    <s v="Standard Class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x v="1502"/>
  </r>
  <r>
    <n v="1628"/>
    <x v="790"/>
    <x v="1"/>
    <x v="496"/>
    <d v="2012-09-30T00:00:00"/>
    <s v="Standard Class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x v="1503"/>
  </r>
  <r>
    <n v="1629"/>
    <x v="791"/>
    <x v="3"/>
    <x v="548"/>
    <d v="2014-06-26T00:00:00"/>
    <s v="Second Class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x v="1504"/>
  </r>
  <r>
    <n v="1630"/>
    <x v="791"/>
    <x v="3"/>
    <x v="548"/>
    <d v="2014-06-26T00:00:00"/>
    <s v="Second Class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n v="41.256000000000007"/>
    <n v="6"/>
    <n v="0.7"/>
    <x v="1505"/>
  </r>
  <r>
    <n v="1631"/>
    <x v="792"/>
    <x v="0"/>
    <x v="541"/>
    <d v="2013-05-09T00:00:00"/>
    <s v="Same Day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x v="1506"/>
  </r>
  <r>
    <n v="1632"/>
    <x v="792"/>
    <x v="0"/>
    <x v="541"/>
    <d v="2013-05-09T00:00:00"/>
    <s v="Same Day"/>
    <s v="CL-12565"/>
    <s v="Clay Ludtke"/>
    <x v="0"/>
    <s v="United States"/>
    <s v="Cleveland"/>
    <x v="24"/>
    <n v="44105"/>
    <x v="3"/>
    <s v="OFF-PA-10002986"/>
    <x v="1"/>
    <x v="10"/>
    <s v="Xerox 1898"/>
    <n v="10.688000000000001"/>
    <n v="2"/>
    <n v="0.2"/>
    <x v="1507"/>
  </r>
  <r>
    <n v="1633"/>
    <x v="792"/>
    <x v="0"/>
    <x v="541"/>
    <d v="2013-05-09T00:00:00"/>
    <s v="Same Day"/>
    <s v="CL-12565"/>
    <s v="Clay Ludtke"/>
    <x v="0"/>
    <s v="United States"/>
    <s v="Cleveland"/>
    <x v="24"/>
    <n v="44105"/>
    <x v="3"/>
    <s v="OFF-PA-10004451"/>
    <x v="1"/>
    <x v="10"/>
    <s v="Xerox 222"/>
    <n v="10.368000000000002"/>
    <n v="2"/>
    <n v="0.2"/>
    <x v="572"/>
  </r>
  <r>
    <n v="1634"/>
    <x v="792"/>
    <x v="0"/>
    <x v="541"/>
    <d v="2013-05-09T00:00:00"/>
    <s v="Same Day"/>
    <s v="CL-12565"/>
    <s v="Clay Ludtke"/>
    <x v="0"/>
    <s v="United States"/>
    <s v="Cleveland"/>
    <x v="24"/>
    <n v="44105"/>
    <x v="3"/>
    <s v="OFF-ST-10000649"/>
    <x v="1"/>
    <x v="4"/>
    <s v="Hanging Personal Folder File"/>
    <n v="25.12"/>
    <n v="2"/>
    <n v="0.2"/>
    <x v="1508"/>
  </r>
  <r>
    <n v="1635"/>
    <x v="792"/>
    <x v="0"/>
    <x v="541"/>
    <d v="2013-05-09T00:00:00"/>
    <s v="Same Day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x v="530"/>
  </r>
  <r>
    <n v="1636"/>
    <x v="793"/>
    <x v="2"/>
    <x v="35"/>
    <d v="2011-12-02T00:00:00"/>
    <s v="Standard Class"/>
    <s v="NW-18400"/>
    <s v="Natalie Webber"/>
    <x v="0"/>
    <s v="United States"/>
    <s v="Tigard"/>
    <x v="21"/>
    <n v="97224"/>
    <x v="1"/>
    <s v="OFF-PA-10001166"/>
    <x v="1"/>
    <x v="10"/>
    <s v="Xerox 2"/>
    <n v="15.552000000000003"/>
    <n v="3"/>
    <n v="0.2"/>
    <x v="12"/>
  </r>
  <r>
    <n v="1637"/>
    <x v="793"/>
    <x v="2"/>
    <x v="35"/>
    <d v="2011-12-02T00:00:00"/>
    <s v="Standard Class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x v="1509"/>
  </r>
  <r>
    <n v="1638"/>
    <x v="793"/>
    <x v="2"/>
    <x v="35"/>
    <d v="2011-12-02T00:00:00"/>
    <s v="Standard Class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x v="1510"/>
  </r>
  <r>
    <n v="1639"/>
    <x v="794"/>
    <x v="0"/>
    <x v="439"/>
    <d v="2013-06-02T00:00:00"/>
    <s v="Standard Class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x v="551"/>
  </r>
  <r>
    <n v="1640"/>
    <x v="794"/>
    <x v="0"/>
    <x v="439"/>
    <d v="2013-06-02T00:00:00"/>
    <s v="Standard Class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x v="1511"/>
  </r>
  <r>
    <n v="1641"/>
    <x v="794"/>
    <x v="0"/>
    <x v="439"/>
    <d v="2013-06-02T00:00:00"/>
    <s v="Standard Class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x v="1512"/>
  </r>
  <r>
    <n v="1642"/>
    <x v="794"/>
    <x v="0"/>
    <x v="439"/>
    <d v="2013-06-02T00:00:00"/>
    <s v="Standard Class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n v="41.37"/>
    <n v="3"/>
    <n v="0"/>
    <x v="1513"/>
  </r>
  <r>
    <n v="1643"/>
    <x v="795"/>
    <x v="2"/>
    <x v="503"/>
    <d v="2011-12-04T00:00:00"/>
    <s v="Standard Class"/>
    <s v="BS-11380"/>
    <s v="Bill Stewart"/>
    <x v="1"/>
    <s v="United States"/>
    <s v="Skokie"/>
    <x v="10"/>
    <n v="60076"/>
    <x v="2"/>
    <s v="OFF-FA-10003112"/>
    <x v="1"/>
    <x v="13"/>
    <s v="Staples"/>
    <n v="12.624000000000001"/>
    <n v="2"/>
    <n v="0.2"/>
    <x v="1514"/>
  </r>
  <r>
    <n v="1644"/>
    <x v="796"/>
    <x v="1"/>
    <x v="531"/>
    <d v="2012-03-20T00:00:00"/>
    <s v="First Class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n v="1247.6399999999999"/>
    <n v="3"/>
    <n v="0"/>
    <x v="1515"/>
  </r>
  <r>
    <n v="1645"/>
    <x v="796"/>
    <x v="1"/>
    <x v="531"/>
    <d v="2012-03-20T00:00:00"/>
    <s v="First Class"/>
    <s v="FH-14365"/>
    <s v="Fred Hopkins"/>
    <x v="1"/>
    <s v="United States"/>
    <s v="Seattle"/>
    <x v="4"/>
    <n v="98115"/>
    <x v="1"/>
    <s v="TEC-CO-10001766"/>
    <x v="2"/>
    <x v="16"/>
    <s v="Canon PC940 Copier"/>
    <n v="3149.9300000000003"/>
    <n v="7"/>
    <n v="0"/>
    <x v="1516"/>
  </r>
  <r>
    <n v="1646"/>
    <x v="796"/>
    <x v="1"/>
    <x v="531"/>
    <d v="2012-03-20T00:00:00"/>
    <s v="First Class"/>
    <s v="FH-14365"/>
    <s v="Fred Hopkins"/>
    <x v="1"/>
    <s v="United States"/>
    <s v="Seattle"/>
    <x v="4"/>
    <n v="98115"/>
    <x v="1"/>
    <s v="OFF-PA-10004359"/>
    <x v="1"/>
    <x v="10"/>
    <s v="Multicolor Computer Printout Paper"/>
    <n v="209.7"/>
    <n v="2"/>
    <n v="0"/>
    <x v="1517"/>
  </r>
  <r>
    <n v="1647"/>
    <x v="797"/>
    <x v="1"/>
    <x v="549"/>
    <d v="2012-11-03T00:00:00"/>
    <s v="First Class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n v="35.360000000000007"/>
    <n v="2"/>
    <n v="0.2"/>
    <x v="1518"/>
  </r>
  <r>
    <n v="1648"/>
    <x v="797"/>
    <x v="1"/>
    <x v="549"/>
    <d v="2012-11-03T00:00:00"/>
    <s v="First Class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x v="1519"/>
  </r>
  <r>
    <n v="1649"/>
    <x v="798"/>
    <x v="1"/>
    <x v="120"/>
    <d v="2012-09-29T00:00:00"/>
    <s v="Second Class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n v="121.10400000000003"/>
    <n v="6"/>
    <n v="0.7"/>
    <x v="1520"/>
  </r>
  <r>
    <n v="1650"/>
    <x v="798"/>
    <x v="1"/>
    <x v="120"/>
    <d v="2012-09-29T00:00:00"/>
    <s v="Second Class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x v="1521"/>
  </r>
  <r>
    <n v="1651"/>
    <x v="799"/>
    <x v="2"/>
    <x v="550"/>
    <d v="2011-08-29T00:00:00"/>
    <s v="Same Day"/>
    <s v="HH-15010"/>
    <s v="Hilary Holden"/>
    <x v="1"/>
    <s v="United States"/>
    <s v="San Francisco"/>
    <x v="1"/>
    <n v="94110"/>
    <x v="1"/>
    <s v="OFF-PA-10004475"/>
    <x v="1"/>
    <x v="10"/>
    <s v="Xerox 1940"/>
    <n v="109.92"/>
    <n v="2"/>
    <n v="0"/>
    <x v="1522"/>
  </r>
  <r>
    <n v="1652"/>
    <x v="799"/>
    <x v="2"/>
    <x v="550"/>
    <d v="2011-08-29T00:00:00"/>
    <s v="Same Day"/>
    <s v="HH-15010"/>
    <s v="Hilary Holden"/>
    <x v="1"/>
    <s v="United States"/>
    <s v="San Francisco"/>
    <x v="1"/>
    <n v="94110"/>
    <x v="1"/>
    <s v="OFF-PA-10003001"/>
    <x v="1"/>
    <x v="10"/>
    <s v="Xerox 1986"/>
    <n v="13.36"/>
    <n v="2"/>
    <n v="0"/>
    <x v="534"/>
  </r>
  <r>
    <n v="1653"/>
    <x v="800"/>
    <x v="3"/>
    <x v="551"/>
    <d v="2014-11-22T00:00:00"/>
    <s v="First Class"/>
    <s v="CD-12280"/>
    <s v="Christina DeMoss"/>
    <x v="0"/>
    <s v="United States"/>
    <s v="Seattle"/>
    <x v="4"/>
    <n v="98105"/>
    <x v="1"/>
    <s v="OFF-ST-10003442"/>
    <x v="1"/>
    <x v="4"/>
    <s v="Eldon Portable Mobile Manager"/>
    <n v="169.68"/>
    <n v="6"/>
    <n v="0"/>
    <x v="1523"/>
  </r>
  <r>
    <n v="1654"/>
    <x v="800"/>
    <x v="3"/>
    <x v="551"/>
    <d v="2014-11-22T00:00:00"/>
    <s v="First Class"/>
    <s v="CD-12280"/>
    <s v="Christina DeMoss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x v="622"/>
  </r>
  <r>
    <n v="1655"/>
    <x v="800"/>
    <x v="3"/>
    <x v="551"/>
    <d v="2014-11-22T00:00:00"/>
    <s v="First Class"/>
    <s v="CD-12280"/>
    <s v="Christina DeMoss"/>
    <x v="0"/>
    <s v="United States"/>
    <s v="Seattle"/>
    <x v="4"/>
    <n v="98105"/>
    <x v="1"/>
    <s v="OFF-FA-10000611"/>
    <x v="1"/>
    <x v="13"/>
    <s v="Binder Clips by OIC"/>
    <n v="2.96"/>
    <n v="2"/>
    <n v="0"/>
    <x v="1524"/>
  </r>
  <r>
    <n v="1656"/>
    <x v="800"/>
    <x v="3"/>
    <x v="551"/>
    <d v="2014-11-22T00:00:00"/>
    <s v="First Class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x v="1525"/>
  </r>
  <r>
    <n v="1657"/>
    <x v="800"/>
    <x v="3"/>
    <x v="551"/>
    <d v="2014-11-22T00:00:00"/>
    <s v="First Class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x v="1526"/>
  </r>
  <r>
    <n v="1658"/>
    <x v="801"/>
    <x v="2"/>
    <x v="552"/>
    <d v="2011-05-15T00:00:00"/>
    <s v="First Class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x v="1527"/>
  </r>
  <r>
    <n v="1659"/>
    <x v="802"/>
    <x v="3"/>
    <x v="176"/>
    <d v="2014-01-27T00:00:00"/>
    <s v="Standard Class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x v="1528"/>
  </r>
  <r>
    <n v="1660"/>
    <x v="803"/>
    <x v="3"/>
    <x v="505"/>
    <d v="2014-11-07T00:00:00"/>
    <s v="Standard Class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x v="1529"/>
  </r>
  <r>
    <n v="1661"/>
    <x v="803"/>
    <x v="3"/>
    <x v="505"/>
    <d v="2014-11-07T00:00:00"/>
    <s v="Standard Class"/>
    <s v="MM-18055"/>
    <s v="Michelle Moray"/>
    <x v="0"/>
    <s v="United States"/>
    <s v="Seattle"/>
    <x v="4"/>
    <n v="98115"/>
    <x v="1"/>
    <s v="OFF-BI-10002072"/>
    <x v="1"/>
    <x v="8"/>
    <s v="Cardinal Slant-D Ring Binders"/>
    <n v="13.904"/>
    <n v="2"/>
    <n v="0.2"/>
    <x v="1530"/>
  </r>
  <r>
    <n v="1662"/>
    <x v="804"/>
    <x v="3"/>
    <x v="504"/>
    <d v="2014-05-07T00:00:00"/>
    <s v="Standard Class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n v="677.57999999999993"/>
    <n v="5"/>
    <n v="0.4"/>
    <x v="1531"/>
  </r>
  <r>
    <n v="1663"/>
    <x v="804"/>
    <x v="3"/>
    <x v="504"/>
    <d v="2014-05-07T00:00:00"/>
    <s v="Standard Class"/>
    <s v="QJ-19255"/>
    <s v="Quincy Jones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x v="1532"/>
  </r>
  <r>
    <n v="1664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x v="1533"/>
  </r>
  <r>
    <n v="1665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x v="1534"/>
  </r>
  <r>
    <n v="1666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OFF-FA-10002676"/>
    <x v="1"/>
    <x v="13"/>
    <s v="Colored Push Pins"/>
    <n v="4.3440000000000003"/>
    <n v="3"/>
    <n v="0.2"/>
    <x v="1535"/>
  </r>
  <r>
    <n v="1667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x v="1536"/>
  </r>
  <r>
    <n v="1668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OFF-PA-10000167"/>
    <x v="1"/>
    <x v="10"/>
    <s v="Xerox 1925"/>
    <n v="74.352000000000004"/>
    <n v="3"/>
    <n v="0.2"/>
    <x v="1419"/>
  </r>
  <r>
    <n v="1669"/>
    <x v="805"/>
    <x v="0"/>
    <x v="390"/>
    <d v="2013-11-27T00:00:00"/>
    <s v="Second Class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x v="1276"/>
  </r>
  <r>
    <n v="1670"/>
    <x v="806"/>
    <x v="1"/>
    <x v="553"/>
    <d v="2012-01-15T00:00:00"/>
    <s v="Standard Class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n v="1018.1039999999999"/>
    <n v="4"/>
    <n v="0.4"/>
    <x v="1537"/>
  </r>
  <r>
    <n v="1671"/>
    <x v="807"/>
    <x v="3"/>
    <x v="15"/>
    <d v="2014-10-27T00:00:00"/>
    <s v="Standard Class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x v="1538"/>
  </r>
  <r>
    <n v="1672"/>
    <x v="808"/>
    <x v="0"/>
    <x v="554"/>
    <d v="2013-03-26T00:00:00"/>
    <s v="First Class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x v="1539"/>
  </r>
  <r>
    <n v="1673"/>
    <x v="809"/>
    <x v="3"/>
    <x v="445"/>
    <d v="2014-07-08T00:00:00"/>
    <s v="Standard Class"/>
    <s v="RD-19585"/>
    <s v="Rob Dowd"/>
    <x v="0"/>
    <s v="United States"/>
    <s v="Plano"/>
    <x v="5"/>
    <n v="75023"/>
    <x v="2"/>
    <s v="TEC-PH-10002726"/>
    <x v="2"/>
    <x v="7"/>
    <s v="netTALK DUO VoIP Telephone Service"/>
    <n v="167.96800000000002"/>
    <n v="4"/>
    <n v="0.2"/>
    <x v="68"/>
  </r>
  <r>
    <n v="1674"/>
    <x v="810"/>
    <x v="1"/>
    <x v="555"/>
    <d v="2012-12-12T00:00:00"/>
    <s v="First Class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x v="1540"/>
  </r>
  <r>
    <n v="1675"/>
    <x v="811"/>
    <x v="1"/>
    <x v="14"/>
    <d v="2012-09-21T00:00:00"/>
    <s v="Standard Class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n v="21.936000000000003"/>
    <n v="2"/>
    <n v="0.6"/>
    <x v="1541"/>
  </r>
  <r>
    <n v="1676"/>
    <x v="811"/>
    <x v="1"/>
    <x v="14"/>
    <d v="2012-09-21T00:00:00"/>
    <s v="Standard Class"/>
    <s v="SF-20965"/>
    <s v="Sylvia Foulston"/>
    <x v="1"/>
    <s v="United States"/>
    <s v="Houston"/>
    <x v="5"/>
    <n v="77041"/>
    <x v="2"/>
    <s v="OFF-BI-10000088"/>
    <x v="1"/>
    <x v="8"/>
    <s v="GBC Imprintable Covers"/>
    <n v="6.5879999999999992"/>
    <n v="3"/>
    <n v="0.8"/>
    <x v="1542"/>
  </r>
  <r>
    <n v="1677"/>
    <x v="812"/>
    <x v="0"/>
    <x v="556"/>
    <d v="2013-05-25T00:00:00"/>
    <s v="Standard Class"/>
    <s v="EB-13930"/>
    <s v="Eric Barreto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x v="1543"/>
  </r>
  <r>
    <n v="1678"/>
    <x v="812"/>
    <x v="0"/>
    <x v="556"/>
    <d v="2013-05-25T00:00:00"/>
    <s v="Standard Class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x v="1544"/>
  </r>
  <r>
    <n v="1679"/>
    <x v="813"/>
    <x v="2"/>
    <x v="557"/>
    <d v="2011-09-13T00:00:00"/>
    <s v="Standard Class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x v="1545"/>
  </r>
  <r>
    <n v="1680"/>
    <x v="813"/>
    <x v="2"/>
    <x v="557"/>
    <d v="2011-09-13T00:00:00"/>
    <s v="Standard Class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x v="1546"/>
  </r>
  <r>
    <n v="1681"/>
    <x v="813"/>
    <x v="2"/>
    <x v="557"/>
    <d v="2011-09-13T00:00:00"/>
    <s v="Standard Class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x v="1547"/>
  </r>
  <r>
    <n v="1682"/>
    <x v="813"/>
    <x v="2"/>
    <x v="557"/>
    <d v="2011-09-13T00:00:00"/>
    <s v="Standard Class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x v="1548"/>
  </r>
  <r>
    <n v="1683"/>
    <x v="814"/>
    <x v="0"/>
    <x v="321"/>
    <d v="2013-10-02T00:00:00"/>
    <s v="Second Class"/>
    <s v="PS-18760"/>
    <s v="Pamela Stobb"/>
    <x v="0"/>
    <s v="United States"/>
    <s v="Los Angeles"/>
    <x v="1"/>
    <n v="90008"/>
    <x v="1"/>
    <s v="OFF-PA-10000176"/>
    <x v="1"/>
    <x v="10"/>
    <s v="Xerox 1887"/>
    <n v="18.97"/>
    <n v="1"/>
    <n v="0"/>
    <x v="1549"/>
  </r>
  <r>
    <n v="1684"/>
    <x v="815"/>
    <x v="0"/>
    <x v="77"/>
    <d v="2013-11-13T00:00:00"/>
    <s v="Standard Class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x v="1550"/>
  </r>
  <r>
    <n v="1685"/>
    <x v="816"/>
    <x v="3"/>
    <x v="558"/>
    <d v="2014-04-28T00:00:00"/>
    <s v="First Class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x v="1551"/>
  </r>
  <r>
    <n v="1686"/>
    <x v="816"/>
    <x v="3"/>
    <x v="558"/>
    <d v="2014-04-28T00:00:00"/>
    <s v="First Class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n v="1.1880000000000002"/>
    <n v="2"/>
    <n v="0.7"/>
    <x v="1552"/>
  </r>
  <r>
    <n v="1687"/>
    <x v="816"/>
    <x v="3"/>
    <x v="558"/>
    <d v="2014-04-28T00:00:00"/>
    <s v="First Class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n v="7.5180000000000007"/>
    <n v="2"/>
    <n v="0.7"/>
    <x v="1553"/>
  </r>
  <r>
    <n v="1688"/>
    <x v="817"/>
    <x v="3"/>
    <x v="389"/>
    <d v="2014-12-13T00:00:00"/>
    <s v="First Class"/>
    <s v="AW-10840"/>
    <s v="Anthony Witt"/>
    <x v="0"/>
    <s v="United States"/>
    <s v="Philadelphia"/>
    <x v="9"/>
    <n v="19140"/>
    <x v="3"/>
    <s v="OFF-PA-10000788"/>
    <x v="1"/>
    <x v="10"/>
    <s v="Xerox 210"/>
    <n v="10.368000000000002"/>
    <n v="2"/>
    <n v="0.2"/>
    <x v="572"/>
  </r>
  <r>
    <n v="1689"/>
    <x v="817"/>
    <x v="3"/>
    <x v="389"/>
    <d v="2014-12-13T00:00:00"/>
    <s v="First Class"/>
    <s v="AW-10840"/>
    <s v="Anthony Witt"/>
    <x v="0"/>
    <s v="United States"/>
    <s v="Philadelphia"/>
    <x v="9"/>
    <n v="19140"/>
    <x v="3"/>
    <s v="FUR-FU-10004306"/>
    <x v="0"/>
    <x v="5"/>
    <s v="Electrix Halogen Magnifier Lamp"/>
    <n v="310.88000000000005"/>
    <n v="2"/>
    <n v="0.2"/>
    <x v="739"/>
  </r>
  <r>
    <n v="1690"/>
    <x v="818"/>
    <x v="2"/>
    <x v="559"/>
    <d v="2011-08-20T00:00:00"/>
    <s v="Standard Class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n v="853.09199999999987"/>
    <n v="6"/>
    <n v="0.4"/>
    <x v="1554"/>
  </r>
  <r>
    <n v="1691"/>
    <x v="819"/>
    <x v="3"/>
    <x v="34"/>
    <d v="2014-12-16T00:00:00"/>
    <s v="Standard Class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x v="1555"/>
  </r>
  <r>
    <n v="1692"/>
    <x v="819"/>
    <x v="3"/>
    <x v="34"/>
    <d v="2014-12-16T00:00:00"/>
    <s v="Standard Class"/>
    <s v="HF-14995"/>
    <s v="Herbert Flentye"/>
    <x v="0"/>
    <s v="United States"/>
    <s v="Indianapolis"/>
    <x v="14"/>
    <n v="46203"/>
    <x v="2"/>
    <s v="OFF-BI-10004182"/>
    <x v="1"/>
    <x v="8"/>
    <s v="Economy Binders"/>
    <n v="10.4"/>
    <n v="5"/>
    <n v="0"/>
    <x v="1556"/>
  </r>
  <r>
    <n v="1693"/>
    <x v="820"/>
    <x v="0"/>
    <x v="560"/>
    <d v="2013-03-20T00:00:00"/>
    <s v="Standard Class"/>
    <s v="HZ-14950"/>
    <s v="Henia Zydlo"/>
    <x v="0"/>
    <s v="United States"/>
    <s v="Columbus"/>
    <x v="24"/>
    <n v="43229"/>
    <x v="3"/>
    <s v="FUR-FU-10004020"/>
    <x v="0"/>
    <x v="5"/>
    <s v="Advantus Panel Wall Acrylic Frame"/>
    <n v="21.880000000000003"/>
    <n v="5"/>
    <n v="0.2"/>
    <x v="1557"/>
  </r>
  <r>
    <n v="1694"/>
    <x v="821"/>
    <x v="0"/>
    <x v="190"/>
    <d v="2013-06-30T00:00:00"/>
    <s v="Second Class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x v="1558"/>
  </r>
  <r>
    <n v="1695"/>
    <x v="822"/>
    <x v="1"/>
    <x v="12"/>
    <d v="2012-09-28T00:00:00"/>
    <s v="Second Class"/>
    <s v="PO-19195"/>
    <s v="Phillina Ober"/>
    <x v="2"/>
    <s v="United States"/>
    <s v="Bayonne"/>
    <x v="30"/>
    <n v="7002"/>
    <x v="3"/>
    <s v="TEC-AC-10002006"/>
    <x v="2"/>
    <x v="11"/>
    <s v="Memorex Micro Travel Drive 16 GB"/>
    <n v="63.96"/>
    <n v="4"/>
    <n v="0"/>
    <x v="1559"/>
  </r>
  <r>
    <n v="1696"/>
    <x v="822"/>
    <x v="1"/>
    <x v="12"/>
    <d v="2012-09-28T00:00:00"/>
    <s v="Second Class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x v="1560"/>
  </r>
  <r>
    <n v="1697"/>
    <x v="822"/>
    <x v="1"/>
    <x v="12"/>
    <d v="2012-09-28T00:00:00"/>
    <s v="Second Class"/>
    <s v="PO-19195"/>
    <s v="Phillina Ober"/>
    <x v="2"/>
    <s v="United States"/>
    <s v="Bayonne"/>
    <x v="30"/>
    <n v="7002"/>
    <x v="3"/>
    <s v="TEC-PH-10002726"/>
    <x v="2"/>
    <x v="7"/>
    <s v="netTALK DUO VoIP Telephone Service"/>
    <n v="104.98"/>
    <n v="2"/>
    <n v="0"/>
    <x v="1561"/>
  </r>
  <r>
    <n v="1698"/>
    <x v="823"/>
    <x v="1"/>
    <x v="17"/>
    <d v="2012-12-31T00:00:00"/>
    <s v="Standard Class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x v="1562"/>
  </r>
  <r>
    <n v="1699"/>
    <x v="823"/>
    <x v="1"/>
    <x v="17"/>
    <d v="2012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n v="21.560000000000002"/>
    <n v="7"/>
    <n v="0"/>
    <x v="767"/>
  </r>
  <r>
    <n v="1700"/>
    <x v="824"/>
    <x v="2"/>
    <x v="561"/>
    <d v="2011-06-07T00:00:00"/>
    <s v="Second Class"/>
    <s v="SC-20725"/>
    <s v="Steven Cartwright"/>
    <x v="0"/>
    <s v="United States"/>
    <s v="Seattle"/>
    <x v="4"/>
    <n v="98115"/>
    <x v="1"/>
    <s v="FUR-TA-10004086"/>
    <x v="0"/>
    <x v="3"/>
    <s v="KI Adjustable-Height Table"/>
    <n v="515.88"/>
    <n v="6"/>
    <n v="0"/>
    <x v="1563"/>
  </r>
  <r>
    <n v="1701"/>
    <x v="825"/>
    <x v="1"/>
    <x v="562"/>
    <d v="2012-07-15T00:00:00"/>
    <s v="Second Class"/>
    <s v="ND-18370"/>
    <s v="Natalie DeCherney"/>
    <x v="0"/>
    <s v="United States"/>
    <s v="New York City"/>
    <x v="15"/>
    <n v="10035"/>
    <x v="3"/>
    <s v="OFF-BI-10000320"/>
    <x v="1"/>
    <x v="8"/>
    <s v="GBC Plastic Binding Combs"/>
    <n v="11.808"/>
    <n v="2"/>
    <n v="0.2"/>
    <x v="963"/>
  </r>
  <r>
    <n v="1702"/>
    <x v="825"/>
    <x v="1"/>
    <x v="562"/>
    <d v="2012-07-15T00:00:00"/>
    <s v="Second Class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x v="1564"/>
  </r>
  <r>
    <n v="1703"/>
    <x v="825"/>
    <x v="1"/>
    <x v="562"/>
    <d v="2012-07-15T00:00:00"/>
    <s v="Second Class"/>
    <s v="ND-18370"/>
    <s v="Natalie DeCherney"/>
    <x v="0"/>
    <s v="United States"/>
    <s v="New York City"/>
    <x v="15"/>
    <n v="10035"/>
    <x v="3"/>
    <s v="OFF-PA-10000349"/>
    <x v="1"/>
    <x v="10"/>
    <s v="Staples"/>
    <n v="9.9600000000000009"/>
    <n v="2"/>
    <n v="0"/>
    <x v="1565"/>
  </r>
  <r>
    <n v="1704"/>
    <x v="826"/>
    <x v="2"/>
    <x v="563"/>
    <d v="2011-02-07T00:00:00"/>
    <s v="Standard Class"/>
    <s v="CD-12790"/>
    <s v="Cynthia Delaney"/>
    <x v="2"/>
    <s v="United States"/>
    <s v="San Diego"/>
    <x v="1"/>
    <n v="92037"/>
    <x v="1"/>
    <s v="OFF-FA-10001843"/>
    <x v="1"/>
    <x v="13"/>
    <s v="Staples"/>
    <n v="12.350000000000001"/>
    <n v="5"/>
    <n v="0"/>
    <x v="1566"/>
  </r>
  <r>
    <n v="1705"/>
    <x v="827"/>
    <x v="0"/>
    <x v="387"/>
    <d v="2013-03-09T00:00:00"/>
    <s v="Same Day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n v="9.7020000000000017"/>
    <n v="3"/>
    <n v="0.7"/>
    <x v="1567"/>
  </r>
  <r>
    <n v="1706"/>
    <x v="828"/>
    <x v="1"/>
    <x v="6"/>
    <d v="2012-11-26T00:00:00"/>
    <s v="Standard Class"/>
    <s v="IM-15070"/>
    <s v="Irene Maddox"/>
    <x v="0"/>
    <s v="United States"/>
    <s v="Philadelphia"/>
    <x v="9"/>
    <n v="19120"/>
    <x v="3"/>
    <s v="OFF-BI-10003638"/>
    <x v="1"/>
    <x v="8"/>
    <s v="GBC Durable Plastic Covers"/>
    <n v="11.610000000000003"/>
    <n v="2"/>
    <n v="0.7"/>
    <x v="1568"/>
  </r>
  <r>
    <n v="1707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x v="1569"/>
  </r>
  <r>
    <n v="1708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x v="1570"/>
  </r>
  <r>
    <n v="1709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x v="1571"/>
  </r>
  <r>
    <n v="1710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x v="1572"/>
  </r>
  <r>
    <n v="1711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x v="191"/>
  </r>
  <r>
    <n v="1712"/>
    <x v="829"/>
    <x v="3"/>
    <x v="505"/>
    <d v="2014-11-06T00:00:00"/>
    <s v="Standard Class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x v="1573"/>
  </r>
  <r>
    <n v="1713"/>
    <x v="830"/>
    <x v="1"/>
    <x v="564"/>
    <d v="2012-02-04T00:00:00"/>
    <s v="Standard Class"/>
    <s v="JP-15520"/>
    <s v="Jeremy Pistek"/>
    <x v="0"/>
    <s v="United States"/>
    <s v="Houston"/>
    <x v="5"/>
    <n v="77070"/>
    <x v="2"/>
    <s v="OFF-PA-10004405"/>
    <x v="1"/>
    <x v="10"/>
    <s v="Rediform Voice Mail Log Books"/>
    <n v="14.303999999999998"/>
    <n v="6"/>
    <n v="0.2"/>
    <x v="1574"/>
  </r>
  <r>
    <n v="1714"/>
    <x v="831"/>
    <x v="3"/>
    <x v="565"/>
    <d v="2014-09-14T00:00:00"/>
    <s v="Second Class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x v="1575"/>
  </r>
  <r>
    <n v="1715"/>
    <x v="832"/>
    <x v="3"/>
    <x v="566"/>
    <d v="2014-10-14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x v="1576"/>
  </r>
  <r>
    <n v="1716"/>
    <x v="833"/>
    <x v="0"/>
    <x v="567"/>
    <d v="2013-05-05T00:00:00"/>
    <s v="Standard Class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n v="7.7120000000000006"/>
    <n v="2"/>
    <n v="0.2"/>
    <x v="332"/>
  </r>
  <r>
    <n v="1717"/>
    <x v="834"/>
    <x v="0"/>
    <x v="288"/>
    <d v="2013-05-25T00:00:00"/>
    <s v="Standard Class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n v="242.89999999999998"/>
    <n v="5"/>
    <n v="0"/>
    <x v="1577"/>
  </r>
  <r>
    <n v="1718"/>
    <x v="834"/>
    <x v="0"/>
    <x v="288"/>
    <d v="2013-05-25T00:00:00"/>
    <s v="Standard Class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n v="454.90000000000003"/>
    <n v="5"/>
    <n v="0"/>
    <x v="232"/>
  </r>
  <r>
    <n v="1719"/>
    <x v="834"/>
    <x v="0"/>
    <x v="288"/>
    <d v="2013-05-25T00:00:00"/>
    <s v="Standard Class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x v="1578"/>
  </r>
  <r>
    <n v="1720"/>
    <x v="834"/>
    <x v="0"/>
    <x v="288"/>
    <d v="2013-05-25T00:00:00"/>
    <s v="Standard Class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x v="1579"/>
  </r>
  <r>
    <n v="1721"/>
    <x v="834"/>
    <x v="0"/>
    <x v="288"/>
    <d v="2013-05-25T00:00:00"/>
    <s v="Standard Class"/>
    <s v="BN-11515"/>
    <s v="Bradley Nguyen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x v="1580"/>
  </r>
  <r>
    <n v="1722"/>
    <x v="835"/>
    <x v="1"/>
    <x v="139"/>
    <d v="2012-12-25T00:00:00"/>
    <s v="Standard Class"/>
    <s v="KD-16345"/>
    <s v="Katherine Ducich"/>
    <x v="0"/>
    <s v="United States"/>
    <s v="Chicago"/>
    <x v="10"/>
    <n v="60623"/>
    <x v="2"/>
    <s v="TEC-PH-10001061"/>
    <x v="2"/>
    <x v="7"/>
    <s v="Apple iPhone 5C"/>
    <n v="159.98400000000001"/>
    <n v="2"/>
    <n v="0.2"/>
    <x v="1581"/>
  </r>
  <r>
    <n v="1723"/>
    <x v="835"/>
    <x v="1"/>
    <x v="139"/>
    <d v="2012-12-25T00:00:00"/>
    <s v="Standard Class"/>
    <s v="KD-16345"/>
    <s v="Katherine Ducich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x v="1582"/>
  </r>
  <r>
    <n v="1724"/>
    <x v="835"/>
    <x v="1"/>
    <x v="139"/>
    <d v="2012-12-25T00:00:00"/>
    <s v="Standard Class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n v="359.05799999999994"/>
    <n v="3"/>
    <n v="0.3"/>
    <x v="1583"/>
  </r>
  <r>
    <n v="1725"/>
    <x v="836"/>
    <x v="1"/>
    <x v="546"/>
    <d v="2012-12-20T00:00:00"/>
    <s v="First Class"/>
    <s v="JK-15370"/>
    <s v="Jay Kimmel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x v="1584"/>
  </r>
  <r>
    <n v="1726"/>
    <x v="836"/>
    <x v="1"/>
    <x v="546"/>
    <d v="2012-12-20T00:00:00"/>
    <s v="First Class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0000000000005"/>
    <n v="2"/>
    <n v="0.2"/>
    <x v="1585"/>
  </r>
  <r>
    <n v="1727"/>
    <x v="836"/>
    <x v="1"/>
    <x v="546"/>
    <d v="2012-12-20T00:00:00"/>
    <s v="First Class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n v="88.832000000000008"/>
    <n v="4"/>
    <n v="0.2"/>
    <x v="1586"/>
  </r>
  <r>
    <n v="1728"/>
    <x v="837"/>
    <x v="3"/>
    <x v="568"/>
    <d v="2014-05-05T00:00:00"/>
    <s v="Second Class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x v="1587"/>
  </r>
  <r>
    <n v="1729"/>
    <x v="838"/>
    <x v="0"/>
    <x v="569"/>
    <d v="2013-02-07T00:00:00"/>
    <s v="Same Day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x v="1588"/>
  </r>
  <r>
    <n v="1730"/>
    <x v="838"/>
    <x v="0"/>
    <x v="569"/>
    <d v="2013-02-07T00:00:00"/>
    <s v="Same Day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x v="1589"/>
  </r>
  <r>
    <n v="1731"/>
    <x v="839"/>
    <x v="2"/>
    <x v="450"/>
    <d v="2011-10-03T00:00:00"/>
    <s v="Standard Class"/>
    <s v="KD-16495"/>
    <s v="Keith Dawkins"/>
    <x v="1"/>
    <s v="United States"/>
    <s v="Fayetteville"/>
    <x v="3"/>
    <n v="28314"/>
    <x v="0"/>
    <s v="OFF-PA-10001457"/>
    <x v="1"/>
    <x v="10"/>
    <s v="White GlueTop Scratch Pads"/>
    <n v="96.256"/>
    <n v="8"/>
    <n v="0.2"/>
    <x v="1590"/>
  </r>
  <r>
    <n v="1732"/>
    <x v="839"/>
    <x v="2"/>
    <x v="450"/>
    <d v="2011-10-03T00:00:00"/>
    <s v="Standard Class"/>
    <s v="KD-16495"/>
    <s v="Keith Dawkins"/>
    <x v="1"/>
    <s v="United States"/>
    <s v="Fayetteville"/>
    <x v="3"/>
    <n v="28314"/>
    <x v="0"/>
    <s v="OFF-PA-10001804"/>
    <x v="1"/>
    <x v="10"/>
    <s v="Xerox 195"/>
    <n v="10.688000000000001"/>
    <n v="2"/>
    <n v="0.2"/>
    <x v="1507"/>
  </r>
  <r>
    <n v="1733"/>
    <x v="840"/>
    <x v="0"/>
    <x v="212"/>
    <d v="2013-07-15T00:00:00"/>
    <s v="Standard Class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x v="1121"/>
  </r>
  <r>
    <n v="1734"/>
    <x v="840"/>
    <x v="0"/>
    <x v="212"/>
    <d v="2013-07-15T00:00:00"/>
    <s v="Standard Class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x v="1591"/>
  </r>
  <r>
    <n v="1735"/>
    <x v="841"/>
    <x v="3"/>
    <x v="570"/>
    <d v="2014-08-02T00:00:00"/>
    <s v="Second Class"/>
    <s v="AG-10675"/>
    <s v="Anna Gayman"/>
    <x v="0"/>
    <s v="United States"/>
    <s v="Jacksonville"/>
    <x v="3"/>
    <n v="28540"/>
    <x v="0"/>
    <s v="OFF-AP-10002082"/>
    <x v="1"/>
    <x v="9"/>
    <s v="Holmes HEPA Air Purifier"/>
    <n v="34.848000000000006"/>
    <n v="2"/>
    <n v="0.2"/>
    <x v="1592"/>
  </r>
  <r>
    <n v="1736"/>
    <x v="841"/>
    <x v="3"/>
    <x v="570"/>
    <d v="2014-08-02T00:00:00"/>
    <s v="Second Class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x v="1593"/>
  </r>
  <r>
    <n v="1737"/>
    <x v="841"/>
    <x v="3"/>
    <x v="570"/>
    <d v="2014-08-02T00:00:00"/>
    <s v="Second Class"/>
    <s v="AG-10675"/>
    <s v="Anna Gayman"/>
    <x v="0"/>
    <s v="United States"/>
    <s v="Jacksonville"/>
    <x v="3"/>
    <n v="28540"/>
    <x v="0"/>
    <s v="OFF-AR-10002833"/>
    <x v="1"/>
    <x v="6"/>
    <s v="Newell 322"/>
    <n v="4.3680000000000003"/>
    <n v="3"/>
    <n v="0.2"/>
    <x v="1594"/>
  </r>
  <r>
    <n v="1738"/>
    <x v="842"/>
    <x v="1"/>
    <x v="37"/>
    <d v="2012-09-09T00:00:00"/>
    <s v="Standard Class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x v="1011"/>
  </r>
  <r>
    <n v="1739"/>
    <x v="842"/>
    <x v="1"/>
    <x v="37"/>
    <d v="2012-09-09T00:00:00"/>
    <s v="Standard Class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x v="1595"/>
  </r>
  <r>
    <n v="1740"/>
    <x v="842"/>
    <x v="1"/>
    <x v="37"/>
    <d v="2012-09-09T00:00:00"/>
    <s v="Standard Class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x v="1596"/>
  </r>
  <r>
    <n v="1741"/>
    <x v="843"/>
    <x v="2"/>
    <x v="128"/>
    <d v="2011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x v="1597"/>
  </r>
  <r>
    <n v="1742"/>
    <x v="844"/>
    <x v="3"/>
    <x v="505"/>
    <d v="2014-11-04T00:00:00"/>
    <s v="Standard Class"/>
    <s v="MC-18100"/>
    <s v="Mick Crebagga"/>
    <x v="0"/>
    <s v="United States"/>
    <s v="Philadelphia"/>
    <x v="9"/>
    <n v="19140"/>
    <x v="3"/>
    <s v="OFF-PA-10004355"/>
    <x v="1"/>
    <x v="10"/>
    <s v="Xerox 231"/>
    <n v="20.736000000000004"/>
    <n v="4"/>
    <n v="0.2"/>
    <x v="570"/>
  </r>
  <r>
    <n v="1743"/>
    <x v="844"/>
    <x v="3"/>
    <x v="505"/>
    <d v="2014-11-04T00:00:00"/>
    <s v="Standard Class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n v="7.168000000000001"/>
    <n v="2"/>
    <n v="0.2"/>
    <x v="1598"/>
  </r>
  <r>
    <n v="1744"/>
    <x v="844"/>
    <x v="3"/>
    <x v="505"/>
    <d v="2014-11-04T00:00:00"/>
    <s v="Standard Class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n v="11.168000000000001"/>
    <n v="2"/>
    <n v="0.2"/>
    <x v="1599"/>
  </r>
  <r>
    <n v="1745"/>
    <x v="844"/>
    <x v="3"/>
    <x v="505"/>
    <d v="2014-11-04T00:00:00"/>
    <s v="Standard Class"/>
    <s v="MC-18100"/>
    <s v="Mick Crebagga"/>
    <x v="0"/>
    <s v="United States"/>
    <s v="Philadelphia"/>
    <x v="9"/>
    <n v="19140"/>
    <x v="3"/>
    <s v="TEC-AC-10001142"/>
    <x v="2"/>
    <x v="11"/>
    <s v="First Data FD10 PIN Pad"/>
    <n v="442.40000000000003"/>
    <n v="7"/>
    <n v="0.2"/>
    <x v="1600"/>
  </r>
  <r>
    <n v="1746"/>
    <x v="845"/>
    <x v="2"/>
    <x v="571"/>
    <d v="2011-06-09T00:00:00"/>
    <s v="First Class"/>
    <s v="BM-11785"/>
    <s v="Bryan Mills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x v="1601"/>
  </r>
  <r>
    <n v="1747"/>
    <x v="846"/>
    <x v="0"/>
    <x v="572"/>
    <d v="2013-08-18T00:00:00"/>
    <s v="Second Class"/>
    <s v="EM-14065"/>
    <s v="Erin Mull"/>
    <x v="0"/>
    <s v="United States"/>
    <s v="Jacksonville"/>
    <x v="3"/>
    <n v="28540"/>
    <x v="0"/>
    <s v="OFF-BI-10000138"/>
    <x v="1"/>
    <x v="8"/>
    <s v="Acco Translucent Poly Ring Binders"/>
    <n v="11.232000000000001"/>
    <n v="8"/>
    <n v="0.7"/>
    <x v="1602"/>
  </r>
  <r>
    <n v="1748"/>
    <x v="846"/>
    <x v="0"/>
    <x v="572"/>
    <d v="2013-08-18T00:00:00"/>
    <s v="Second Class"/>
    <s v="EM-14065"/>
    <s v="Erin Mull"/>
    <x v="0"/>
    <s v="United States"/>
    <s v="Jacksonville"/>
    <x v="3"/>
    <n v="28540"/>
    <x v="0"/>
    <s v="OFF-PA-10004947"/>
    <x v="1"/>
    <x v="10"/>
    <s v="Staples"/>
    <n v="10.272000000000002"/>
    <n v="3"/>
    <n v="0.2"/>
    <x v="1603"/>
  </r>
  <r>
    <n v="1749"/>
    <x v="847"/>
    <x v="2"/>
    <x v="573"/>
    <d v="2011-04-29T00:00:00"/>
    <s v="Standard Class"/>
    <s v="DA-13450"/>
    <s v="Dianna Arnett"/>
    <x v="2"/>
    <s v="United States"/>
    <s v="Houston"/>
    <x v="5"/>
    <n v="77095"/>
    <x v="2"/>
    <s v="OFF-PA-10003543"/>
    <x v="1"/>
    <x v="10"/>
    <s v="Xerox 1985"/>
    <n v="10.368000000000002"/>
    <n v="2"/>
    <n v="0.2"/>
    <x v="572"/>
  </r>
  <r>
    <n v="1750"/>
    <x v="847"/>
    <x v="2"/>
    <x v="573"/>
    <d v="2011-04-29T00:00:00"/>
    <s v="Standard Class"/>
    <s v="DA-13450"/>
    <s v="Dianna Arnett"/>
    <x v="2"/>
    <s v="United States"/>
    <s v="Houston"/>
    <x v="5"/>
    <n v="77095"/>
    <x v="2"/>
    <s v="OFF-AR-10002221"/>
    <x v="1"/>
    <x v="6"/>
    <s v="12 Colored Short Pencils"/>
    <n v="6.24"/>
    <n v="3"/>
    <n v="0.2"/>
    <x v="1604"/>
  </r>
  <r>
    <n v="1751"/>
    <x v="848"/>
    <x v="1"/>
    <x v="6"/>
    <d v="2012-11-27T00:00:00"/>
    <s v="Standard Class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n v="206.96200000000002"/>
    <n v="2"/>
    <n v="0.3"/>
    <x v="1605"/>
  </r>
  <r>
    <n v="1752"/>
    <x v="849"/>
    <x v="3"/>
    <x v="336"/>
    <d v="2014-10-18T00:00:00"/>
    <s v="First Class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x v="1606"/>
  </r>
  <r>
    <n v="1753"/>
    <x v="850"/>
    <x v="3"/>
    <x v="574"/>
    <d v="2014-12-06T00:00:00"/>
    <s v="First Class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x v="1607"/>
  </r>
  <r>
    <n v="1754"/>
    <x v="850"/>
    <x v="3"/>
    <x v="574"/>
    <d v="2014-12-06T00:00:00"/>
    <s v="First Class"/>
    <s v="VW-21775"/>
    <s v="Victoria Wilson"/>
    <x v="1"/>
    <s v="United States"/>
    <s v="San Francisco"/>
    <x v="1"/>
    <n v="94122"/>
    <x v="1"/>
    <s v="OFF-PA-10004475"/>
    <x v="1"/>
    <x v="10"/>
    <s v="Xerox 1940"/>
    <n v="109.92"/>
    <n v="2"/>
    <n v="0"/>
    <x v="1522"/>
  </r>
  <r>
    <n v="1755"/>
    <x v="850"/>
    <x v="3"/>
    <x v="574"/>
    <d v="2014-12-06T00:00:00"/>
    <s v="First Class"/>
    <s v="VW-21775"/>
    <s v="Victoria Wilson"/>
    <x v="1"/>
    <s v="United States"/>
    <s v="San Francisco"/>
    <x v="1"/>
    <n v="94122"/>
    <x v="1"/>
    <s v="OFF-PA-10003893"/>
    <x v="1"/>
    <x v="10"/>
    <s v="Xerox 1962"/>
    <n v="8.56"/>
    <n v="2"/>
    <n v="0"/>
    <x v="1608"/>
  </r>
  <r>
    <n v="1756"/>
    <x v="851"/>
    <x v="1"/>
    <x v="575"/>
    <d v="2012-12-11T00:00:00"/>
    <s v="Second Class"/>
    <s v="TT-21460"/>
    <s v="Tonja Turnell"/>
    <x v="2"/>
    <s v="United States"/>
    <s v="Fort Worth"/>
    <x v="5"/>
    <n v="76106"/>
    <x v="2"/>
    <s v="OFF-PA-10000100"/>
    <x v="1"/>
    <x v="10"/>
    <s v="Xerox 1945"/>
    <n v="360.71199999999999"/>
    <n v="11"/>
    <n v="0.2"/>
    <x v="1609"/>
  </r>
  <r>
    <n v="1757"/>
    <x v="851"/>
    <x v="1"/>
    <x v="575"/>
    <d v="2012-12-11T00:00:00"/>
    <s v="Second Class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x v="1610"/>
  </r>
  <r>
    <n v="1758"/>
    <x v="852"/>
    <x v="1"/>
    <x v="562"/>
    <d v="2012-07-15T00:00:00"/>
    <s v="First Class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1"/>
    <n v="6"/>
    <n v="0.8"/>
    <x v="1611"/>
  </r>
  <r>
    <n v="1759"/>
    <x v="853"/>
    <x v="2"/>
    <x v="218"/>
    <d v="2011-05-17T00:00:00"/>
    <s v="Standard Class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n v="46.864000000000004"/>
    <n v="2"/>
    <n v="0.2"/>
    <x v="1612"/>
  </r>
  <r>
    <n v="1760"/>
    <x v="854"/>
    <x v="2"/>
    <x v="576"/>
    <d v="2011-01-13T00:00:00"/>
    <s v="Standard Class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x v="1613"/>
  </r>
  <r>
    <n v="1761"/>
    <x v="855"/>
    <x v="1"/>
    <x v="577"/>
    <d v="2012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x v="1614"/>
  </r>
  <r>
    <n v="1762"/>
    <x v="855"/>
    <x v="1"/>
    <x v="577"/>
    <d v="2012-09-09T00:00:00"/>
    <s v="Standard Class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n v="28.752000000000002"/>
    <n v="6"/>
    <n v="0.2"/>
    <x v="1615"/>
  </r>
  <r>
    <n v="1763"/>
    <x v="855"/>
    <x v="1"/>
    <x v="577"/>
    <d v="2012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x v="1616"/>
  </r>
  <r>
    <n v="1764"/>
    <x v="856"/>
    <x v="0"/>
    <x v="578"/>
    <d v="2013-08-09T00:00:00"/>
    <s v="Standard Class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x v="1617"/>
  </r>
  <r>
    <n v="1765"/>
    <x v="856"/>
    <x v="0"/>
    <x v="578"/>
    <d v="2013-08-09T00:00:00"/>
    <s v="Standard Class"/>
    <s v="ML-17755"/>
    <s v="Max Ludwig"/>
    <x v="2"/>
    <s v="United States"/>
    <s v="Suffolk"/>
    <x v="17"/>
    <n v="23434"/>
    <x v="0"/>
    <s v="OFF-LA-10004484"/>
    <x v="1"/>
    <x v="2"/>
    <s v="Avery 476"/>
    <n v="4.13"/>
    <n v="1"/>
    <n v="0"/>
    <x v="1618"/>
  </r>
  <r>
    <n v="1766"/>
    <x v="856"/>
    <x v="0"/>
    <x v="578"/>
    <d v="2013-08-09T00:00:00"/>
    <s v="Standard Class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x v="1619"/>
  </r>
  <r>
    <n v="1767"/>
    <x v="856"/>
    <x v="0"/>
    <x v="578"/>
    <d v="2013-08-09T00:00:00"/>
    <s v="Standard Class"/>
    <s v="ML-17755"/>
    <s v="Max Ludwig"/>
    <x v="2"/>
    <s v="United States"/>
    <s v="Suffolk"/>
    <x v="17"/>
    <n v="23434"/>
    <x v="0"/>
    <s v="OFF-LA-10002034"/>
    <x v="1"/>
    <x v="2"/>
    <s v="Avery 478"/>
    <n v="9.82"/>
    <n v="2"/>
    <n v="0"/>
    <x v="787"/>
  </r>
  <r>
    <n v="1768"/>
    <x v="857"/>
    <x v="2"/>
    <x v="579"/>
    <d v="2011-03-26T00:00:00"/>
    <s v="Standard Class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1"/>
    <n v="4"/>
    <n v="0.7"/>
    <x v="1620"/>
  </r>
  <r>
    <n v="1769"/>
    <x v="857"/>
    <x v="2"/>
    <x v="579"/>
    <d v="2011-03-26T00:00:00"/>
    <s v="Standard Class"/>
    <s v="CC-12685"/>
    <s v="Craig Carroll"/>
    <x v="0"/>
    <s v="United States"/>
    <s v="Greensboro"/>
    <x v="3"/>
    <n v="27405"/>
    <x v="0"/>
    <s v="OFF-BI-10002735"/>
    <x v="1"/>
    <x v="8"/>
    <s v="GBC Prestige Therm-A-Bind Covers"/>
    <n v="51.465000000000018"/>
    <n v="5"/>
    <n v="0.7"/>
    <x v="1621"/>
  </r>
  <r>
    <n v="1770"/>
    <x v="858"/>
    <x v="3"/>
    <x v="580"/>
    <d v="2014-03-09T00:00:00"/>
    <s v="Standard Class"/>
    <s v="SC-20770"/>
    <s v="Stewart Carmichael"/>
    <x v="1"/>
    <s v="United States"/>
    <s v="Dallas"/>
    <x v="5"/>
    <n v="75081"/>
    <x v="2"/>
    <s v="OFF-SU-10001935"/>
    <x v="1"/>
    <x v="14"/>
    <s v="Staples"/>
    <n v="6.9760000000000009"/>
    <n v="4"/>
    <n v="0.2"/>
    <x v="1622"/>
  </r>
  <r>
    <n v="1771"/>
    <x v="858"/>
    <x v="3"/>
    <x v="580"/>
    <d v="2014-03-09T00:00:00"/>
    <s v="Standard Class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n v="12.221999999999998"/>
    <n v="7"/>
    <n v="0.8"/>
    <x v="1623"/>
  </r>
  <r>
    <n v="1772"/>
    <x v="859"/>
    <x v="0"/>
    <x v="581"/>
    <d v="2013-11-30T00:00:00"/>
    <s v="Second Class"/>
    <s v="GG-14650"/>
    <s v="Greg Guthrie"/>
    <x v="1"/>
    <s v="United States"/>
    <s v="Chicago"/>
    <x v="10"/>
    <n v="60623"/>
    <x v="2"/>
    <s v="OFF-ST-10004337"/>
    <x v="1"/>
    <x v="4"/>
    <s v="SAFCO Commercial Wire Shelving, 72h"/>
    <n v="97.984000000000009"/>
    <n v="2"/>
    <n v="0.2"/>
    <x v="1624"/>
  </r>
  <r>
    <n v="1773"/>
    <x v="859"/>
    <x v="0"/>
    <x v="581"/>
    <d v="2013-11-30T00:00:00"/>
    <s v="Second Class"/>
    <s v="GG-14650"/>
    <s v="Greg Guthrie"/>
    <x v="1"/>
    <s v="United States"/>
    <s v="Chicago"/>
    <x v="10"/>
    <n v="60623"/>
    <x v="2"/>
    <s v="TEC-AC-10001266"/>
    <x v="2"/>
    <x v="11"/>
    <s v="Memorex Micro Travel Drive 8 GB"/>
    <n v="62.400000000000006"/>
    <n v="6"/>
    <n v="0.2"/>
    <x v="1625"/>
  </r>
  <r>
    <n v="1774"/>
    <x v="860"/>
    <x v="2"/>
    <x v="582"/>
    <d v="2011-05-03T00:00:00"/>
    <s v="Standard Class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x v="1626"/>
  </r>
  <r>
    <n v="1775"/>
    <x v="860"/>
    <x v="2"/>
    <x v="582"/>
    <d v="2011-05-03T00:00:00"/>
    <s v="Standard Class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x v="1627"/>
  </r>
  <r>
    <n v="1776"/>
    <x v="860"/>
    <x v="2"/>
    <x v="582"/>
    <d v="2011-05-03T00:00:00"/>
    <s v="Standard Class"/>
    <s v="MY-18295"/>
    <s v="Muhammed Yedwab"/>
    <x v="1"/>
    <s v="United States"/>
    <s v="Baltimore"/>
    <x v="39"/>
    <n v="21215"/>
    <x v="3"/>
    <s v="OFF-AR-10004752"/>
    <x v="1"/>
    <x v="6"/>
    <s v="Blackstonian Pencils"/>
    <n v="5.34"/>
    <n v="2"/>
    <n v="0"/>
    <x v="1628"/>
  </r>
  <r>
    <n v="1777"/>
    <x v="860"/>
    <x v="2"/>
    <x v="582"/>
    <d v="2011-05-03T00:00:00"/>
    <s v="Standard Class"/>
    <s v="MY-18295"/>
    <s v="Muhammed Yedwab"/>
    <x v="1"/>
    <s v="United States"/>
    <s v="Baltimore"/>
    <x v="39"/>
    <n v="21215"/>
    <x v="3"/>
    <s v="OFF-LA-10000452"/>
    <x v="1"/>
    <x v="2"/>
    <s v="Avery 488"/>
    <n v="3.15"/>
    <n v="1"/>
    <n v="0"/>
    <x v="1020"/>
  </r>
  <r>
    <n v="1778"/>
    <x v="861"/>
    <x v="1"/>
    <x v="27"/>
    <d v="2012-11-28T00:00:00"/>
    <s v="Standard Class"/>
    <s v="DP-13000"/>
    <s v="Darren Powers"/>
    <x v="0"/>
    <s v="United States"/>
    <s v="Los Angeles"/>
    <x v="1"/>
    <n v="90004"/>
    <x v="1"/>
    <s v="OFF-PA-10000675"/>
    <x v="1"/>
    <x v="10"/>
    <s v="Xerox 1919"/>
    <n v="368.91"/>
    <n v="9"/>
    <n v="0"/>
    <x v="1629"/>
  </r>
  <r>
    <n v="1779"/>
    <x v="861"/>
    <x v="1"/>
    <x v="27"/>
    <d v="2012-11-28T00:00:00"/>
    <s v="Standard Class"/>
    <s v="DP-13000"/>
    <s v="Darren Powers"/>
    <x v="0"/>
    <s v="United States"/>
    <s v="Los Angeles"/>
    <x v="1"/>
    <n v="90004"/>
    <x v="1"/>
    <s v="OFF-AR-10003045"/>
    <x v="1"/>
    <x v="6"/>
    <s v="Prang Colored Pencils"/>
    <n v="14.7"/>
    <n v="5"/>
    <n v="0"/>
    <x v="467"/>
  </r>
  <r>
    <n v="1780"/>
    <x v="862"/>
    <x v="0"/>
    <x v="583"/>
    <d v="2013-11-17T00:00:00"/>
    <s v="Standard Class"/>
    <s v="BD-11770"/>
    <s v="Bryan Davis"/>
    <x v="0"/>
    <s v="United States"/>
    <s v="New York City"/>
    <x v="15"/>
    <n v="10011"/>
    <x v="3"/>
    <s v="TEC-AC-10003447"/>
    <x v="2"/>
    <x v="11"/>
    <s v="Micropad Numeric Keypads"/>
    <n v="59.97"/>
    <n v="3"/>
    <n v="0"/>
    <x v="1630"/>
  </r>
  <r>
    <n v="1781"/>
    <x v="862"/>
    <x v="0"/>
    <x v="583"/>
    <d v="2013-11-17T00:00:00"/>
    <s v="Standard Class"/>
    <s v="BD-11770"/>
    <s v="Bryan Davis"/>
    <x v="0"/>
    <s v="United States"/>
    <s v="New York City"/>
    <x v="15"/>
    <n v="10011"/>
    <x v="3"/>
    <s v="OFF-ST-10002276"/>
    <x v="1"/>
    <x v="4"/>
    <s v="Safco Steel Mobile File Cart"/>
    <n v="83.36"/>
    <n v="1"/>
    <n v="0"/>
    <x v="1631"/>
  </r>
  <r>
    <n v="1782"/>
    <x v="863"/>
    <x v="1"/>
    <x v="584"/>
    <d v="2012-07-13T00:00:00"/>
    <s v="Standard Class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n v="6.58"/>
    <n v="2"/>
    <n v="0"/>
    <x v="1632"/>
  </r>
  <r>
    <n v="1783"/>
    <x v="863"/>
    <x v="1"/>
    <x v="584"/>
    <d v="2012-07-13T00:00:00"/>
    <s v="Standard Class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x v="1633"/>
  </r>
  <r>
    <n v="1784"/>
    <x v="864"/>
    <x v="3"/>
    <x v="585"/>
    <d v="2014-09-27T00:00:00"/>
    <s v="Standard Class"/>
    <s v="JE-15610"/>
    <s v="Jim Epp"/>
    <x v="1"/>
    <s v="United States"/>
    <s v="Milwaukee"/>
    <x v="6"/>
    <n v="53209"/>
    <x v="2"/>
    <s v="OFF-PA-10004475"/>
    <x v="1"/>
    <x v="10"/>
    <s v="Xerox 1940"/>
    <n v="219.84"/>
    <n v="4"/>
    <n v="0"/>
    <x v="1634"/>
  </r>
  <r>
    <n v="1785"/>
    <x v="864"/>
    <x v="3"/>
    <x v="585"/>
    <d v="2014-09-27T00:00:00"/>
    <s v="Standard Class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x v="1635"/>
  </r>
  <r>
    <n v="1786"/>
    <x v="864"/>
    <x v="3"/>
    <x v="585"/>
    <d v="2014-09-27T00:00:00"/>
    <s v="Standard Class"/>
    <s v="JE-15610"/>
    <s v="Jim Epp"/>
    <x v="1"/>
    <s v="United States"/>
    <s v="Milwaukee"/>
    <x v="6"/>
    <n v="53209"/>
    <x v="2"/>
    <s v="OFF-BI-10002976"/>
    <x v="1"/>
    <x v="8"/>
    <s v="ACCOHIDE Binder by Acco"/>
    <n v="33.04"/>
    <n v="8"/>
    <n v="0"/>
    <x v="1636"/>
  </r>
  <r>
    <n v="1787"/>
    <x v="864"/>
    <x v="3"/>
    <x v="585"/>
    <d v="2014-09-27T00:00:00"/>
    <s v="Standard Class"/>
    <s v="JE-15610"/>
    <s v="Jim Epp"/>
    <x v="1"/>
    <s v="United States"/>
    <s v="Milwaukee"/>
    <x v="6"/>
    <n v="53209"/>
    <x v="2"/>
    <s v="TEC-PH-10001615"/>
    <x v="2"/>
    <x v="7"/>
    <s v="AT&amp;T CL82213"/>
    <n v="86.97"/>
    <n v="3"/>
    <n v="0"/>
    <x v="1637"/>
  </r>
  <r>
    <n v="1788"/>
    <x v="865"/>
    <x v="1"/>
    <x v="586"/>
    <d v="2012-02-19T00:00:00"/>
    <s v="Standard Class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x v="1638"/>
  </r>
  <r>
    <n v="1789"/>
    <x v="865"/>
    <x v="1"/>
    <x v="586"/>
    <d v="2012-02-19T00:00:00"/>
    <s v="Standard Class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x v="1639"/>
  </r>
  <r>
    <n v="1790"/>
    <x v="865"/>
    <x v="1"/>
    <x v="586"/>
    <d v="2012-02-19T00:00:00"/>
    <s v="Standard Class"/>
    <s v="RP-19855"/>
    <s v="Roy Phan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x v="1640"/>
  </r>
  <r>
    <n v="1791"/>
    <x v="866"/>
    <x v="2"/>
    <x v="587"/>
    <d v="2011-10-04T00:00:00"/>
    <s v="Standard Class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x v="1641"/>
  </r>
  <r>
    <n v="1792"/>
    <x v="867"/>
    <x v="2"/>
    <x v="588"/>
    <d v="2011-12-03T00:00:00"/>
    <s v="First Class"/>
    <s v="RP-19390"/>
    <s v="Resi P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x v="1642"/>
  </r>
  <r>
    <n v="1793"/>
    <x v="867"/>
    <x v="2"/>
    <x v="588"/>
    <d v="2011-12-03T00:00:00"/>
    <s v="First Class"/>
    <s v="RP-19390"/>
    <s v="Resi Pölking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x v="1643"/>
  </r>
  <r>
    <n v="1794"/>
    <x v="868"/>
    <x v="2"/>
    <x v="589"/>
    <d v="2011-12-13T00:00:00"/>
    <s v="Standard Class"/>
    <s v="TB-21175"/>
    <s v="Thomas Boland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x v="1644"/>
  </r>
  <r>
    <n v="1795"/>
    <x v="869"/>
    <x v="0"/>
    <x v="64"/>
    <d v="2013-09-11T00:00:00"/>
    <s v="Standard Class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x v="1645"/>
  </r>
  <r>
    <n v="1796"/>
    <x v="870"/>
    <x v="3"/>
    <x v="151"/>
    <d v="2014-08-31T00:00:00"/>
    <s v="First Class"/>
    <s v="MR-17545"/>
    <s v="Mathew Reese"/>
    <x v="2"/>
    <s v="United States"/>
    <s v="New York City"/>
    <x v="15"/>
    <n v="10024"/>
    <x v="3"/>
    <s v="OFF-ST-10002352"/>
    <x v="1"/>
    <x v="4"/>
    <s v="Iris Project Case"/>
    <n v="63.84"/>
    <n v="8"/>
    <n v="0"/>
    <x v="1646"/>
  </r>
  <r>
    <n v="1797"/>
    <x v="870"/>
    <x v="3"/>
    <x v="151"/>
    <d v="2014-08-31T00:00:00"/>
    <s v="First Class"/>
    <s v="MR-17545"/>
    <s v="Mathew Reese"/>
    <x v="2"/>
    <s v="United States"/>
    <s v="New York City"/>
    <x v="15"/>
    <n v="10024"/>
    <x v="3"/>
    <s v="TEC-PH-10000455"/>
    <x v="2"/>
    <x v="7"/>
    <s v="GE 30522EE2"/>
    <n v="347.96999999999997"/>
    <n v="3"/>
    <n v="0"/>
    <x v="1647"/>
  </r>
  <r>
    <n v="1798"/>
    <x v="870"/>
    <x v="3"/>
    <x v="151"/>
    <d v="2014-08-31T00:00:00"/>
    <s v="First Class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x v="1648"/>
  </r>
  <r>
    <n v="1799"/>
    <x v="871"/>
    <x v="0"/>
    <x v="274"/>
    <d v="2013-07-12T00:00:00"/>
    <s v="Standard Class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x v="1649"/>
  </r>
  <r>
    <n v="1800"/>
    <x v="872"/>
    <x v="0"/>
    <x v="590"/>
    <d v="2013-08-11T00:00:00"/>
    <s v="Second Class"/>
    <s v="JF-15565"/>
    <s v="Jill Fjeld"/>
    <x v="0"/>
    <s v="United States"/>
    <s v="Dallas"/>
    <x v="5"/>
    <n v="75081"/>
    <x v="2"/>
    <s v="OFF-FA-10000585"/>
    <x v="1"/>
    <x v="13"/>
    <s v="OIC Bulk Pack Metal Binder Clips"/>
    <n v="11.168000000000001"/>
    <n v="4"/>
    <n v="0.2"/>
    <x v="1650"/>
  </r>
  <r>
    <n v="1801"/>
    <x v="872"/>
    <x v="0"/>
    <x v="590"/>
    <d v="2013-08-11T00:00:00"/>
    <s v="Second Class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n v="53.952000000000005"/>
    <n v="3"/>
    <n v="0.2"/>
    <x v="1651"/>
  </r>
  <r>
    <n v="1802"/>
    <x v="873"/>
    <x v="0"/>
    <x v="373"/>
    <d v="2013-11-20T00:00:00"/>
    <s v="Standard Class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x v="1652"/>
  </r>
  <r>
    <n v="1803"/>
    <x v="874"/>
    <x v="3"/>
    <x v="585"/>
    <d v="2014-09-27T00:00:00"/>
    <s v="Second Class"/>
    <s v="JA-15970"/>
    <s v="Joseph Airdo"/>
    <x v="0"/>
    <s v="United States"/>
    <s v="Philadelphia"/>
    <x v="9"/>
    <n v="19134"/>
    <x v="3"/>
    <s v="OFF-BI-10002498"/>
    <x v="1"/>
    <x v="8"/>
    <s v="Clear Mylar Reinforcing Strips"/>
    <n v="5.6070000000000011"/>
    <n v="1"/>
    <n v="0.7"/>
    <x v="1653"/>
  </r>
  <r>
    <n v="1804"/>
    <x v="874"/>
    <x v="3"/>
    <x v="585"/>
    <d v="2014-09-27T00:00:00"/>
    <s v="Second Class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n v="4663.7360000000008"/>
    <n v="7"/>
    <n v="0.2"/>
    <x v="1654"/>
  </r>
  <r>
    <n v="1805"/>
    <x v="874"/>
    <x v="3"/>
    <x v="585"/>
    <d v="2014-09-27T00:00:00"/>
    <s v="Second Class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n v="79.984000000000009"/>
    <n v="2"/>
    <n v="0.2"/>
    <x v="1655"/>
  </r>
  <r>
    <n v="1806"/>
    <x v="875"/>
    <x v="0"/>
    <x v="591"/>
    <d v="2013-12-29T00:00:00"/>
    <s v="First Class"/>
    <s v="GK-14620"/>
    <s v="Grace Kelly"/>
    <x v="1"/>
    <s v="United States"/>
    <s v="Los Angeles"/>
    <x v="1"/>
    <n v="90049"/>
    <x v="1"/>
    <s v="TEC-PH-10002200"/>
    <x v="2"/>
    <x v="7"/>
    <s v="Samsung Galaxy Note 2"/>
    <n v="2575.944"/>
    <n v="7"/>
    <n v="0.2"/>
    <x v="1656"/>
  </r>
  <r>
    <n v="1807"/>
    <x v="875"/>
    <x v="0"/>
    <x v="591"/>
    <d v="2013-12-29T00:00:00"/>
    <s v="First Class"/>
    <s v="GK-14620"/>
    <s v="Grace Kelly"/>
    <x v="1"/>
    <s v="United States"/>
    <s v="Los Angeles"/>
    <x v="1"/>
    <n v="90049"/>
    <x v="1"/>
    <s v="OFF-PA-10002005"/>
    <x v="1"/>
    <x v="10"/>
    <s v="Xerox 225"/>
    <n v="45.36"/>
    <n v="7"/>
    <n v="0"/>
    <x v="1657"/>
  </r>
  <r>
    <n v="1808"/>
    <x v="875"/>
    <x v="0"/>
    <x v="591"/>
    <d v="2013-12-29T00:00:00"/>
    <s v="First Class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x v="1658"/>
  </r>
  <r>
    <n v="1809"/>
    <x v="876"/>
    <x v="0"/>
    <x v="592"/>
    <d v="2013-02-13T00:00:00"/>
    <s v="First Class"/>
    <s v="PB-19210"/>
    <s v="Phillip Breyer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x v="1659"/>
  </r>
  <r>
    <n v="1810"/>
    <x v="877"/>
    <x v="0"/>
    <x v="248"/>
    <d v="2013-10-30T00:00:00"/>
    <s v="Standard Class"/>
    <s v="HK-14890"/>
    <s v="Heather Kirkland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x v="1660"/>
  </r>
  <r>
    <n v="1811"/>
    <x v="877"/>
    <x v="0"/>
    <x v="248"/>
    <d v="2013-10-30T00:00:00"/>
    <s v="Standard Class"/>
    <s v="HK-14890"/>
    <s v="Heather Kirkland"/>
    <x v="1"/>
    <s v="United States"/>
    <s v="Chicago"/>
    <x v="10"/>
    <n v="60610"/>
    <x v="2"/>
    <s v="OFF-PA-10000595"/>
    <x v="1"/>
    <x v="10"/>
    <s v="Xerox 1929"/>
    <n v="54.816000000000003"/>
    <n v="3"/>
    <n v="0.2"/>
    <x v="1661"/>
  </r>
  <r>
    <n v="1812"/>
    <x v="878"/>
    <x v="2"/>
    <x v="3"/>
    <d v="2011-06-11T00:00:00"/>
    <s v="Second Class"/>
    <s v="FO-14305"/>
    <s v="Frank Olsen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x v="1662"/>
  </r>
  <r>
    <n v="1813"/>
    <x v="879"/>
    <x v="3"/>
    <x v="225"/>
    <d v="2014-11-27T00:00:00"/>
    <s v="Standard Class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x v="1663"/>
  </r>
  <r>
    <n v="1814"/>
    <x v="879"/>
    <x v="3"/>
    <x v="225"/>
    <d v="2014-11-27T00:00:00"/>
    <s v="Standard Class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60000000000006"/>
    <n v="2"/>
    <n v="0.2"/>
    <x v="1664"/>
  </r>
  <r>
    <n v="1815"/>
    <x v="880"/>
    <x v="1"/>
    <x v="471"/>
    <d v="2012-09-18T00:00:00"/>
    <s v="Standard Class"/>
    <s v="SP-20620"/>
    <s v="Stefania Perrino"/>
    <x v="1"/>
    <s v="United States"/>
    <s v="Los Angeles"/>
    <x v="1"/>
    <n v="90045"/>
    <x v="1"/>
    <s v="FUR-TA-10002607"/>
    <x v="0"/>
    <x v="3"/>
    <s v="KI Conference Tables"/>
    <n v="170.13600000000002"/>
    <n v="3"/>
    <n v="0.2"/>
    <x v="1665"/>
  </r>
  <r>
    <n v="1816"/>
    <x v="881"/>
    <x v="1"/>
    <x v="593"/>
    <d v="2012-06-04T00:00:00"/>
    <s v="Same Day"/>
    <s v="LL-16840"/>
    <s v="Lauren Leatherbury"/>
    <x v="0"/>
    <s v="United States"/>
    <s v="Seattle"/>
    <x v="4"/>
    <n v="98105"/>
    <x v="1"/>
    <s v="OFF-LA-10000443"/>
    <x v="1"/>
    <x v="2"/>
    <s v="Avery 501"/>
    <n v="7.38"/>
    <n v="2"/>
    <n v="0"/>
    <x v="1666"/>
  </r>
  <r>
    <n v="1817"/>
    <x v="881"/>
    <x v="1"/>
    <x v="593"/>
    <d v="2012-06-04T00:00:00"/>
    <s v="Same Day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x v="1667"/>
  </r>
  <r>
    <n v="1818"/>
    <x v="882"/>
    <x v="1"/>
    <x v="350"/>
    <d v="2012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n v="9.9600000000000009"/>
    <n v="2"/>
    <n v="0"/>
    <x v="763"/>
  </r>
  <r>
    <n v="1819"/>
    <x v="883"/>
    <x v="2"/>
    <x v="594"/>
    <d v="2011-05-29T00:00:00"/>
    <s v="Standard Class"/>
    <s v="JL-15235"/>
    <s v="Janet Lee"/>
    <x v="0"/>
    <s v="United States"/>
    <s v="Chicago"/>
    <x v="10"/>
    <n v="60623"/>
    <x v="2"/>
    <s v="OFF-AP-10001394"/>
    <x v="1"/>
    <x v="9"/>
    <s v="Harmony Air Purifier"/>
    <n v="75.59999999999998"/>
    <n v="2"/>
    <n v="0.8"/>
    <x v="1668"/>
  </r>
  <r>
    <n v="1820"/>
    <x v="883"/>
    <x v="2"/>
    <x v="594"/>
    <d v="2011-05-29T00:00:00"/>
    <s v="Standard Class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x v="1669"/>
  </r>
  <r>
    <n v="1821"/>
    <x v="884"/>
    <x v="0"/>
    <x v="595"/>
    <d v="2013-02-20T00:00:00"/>
    <s v="Standard Class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79"/>
    <n v="6"/>
    <n v="0.8"/>
    <x v="1670"/>
  </r>
  <r>
    <n v="1822"/>
    <x v="884"/>
    <x v="0"/>
    <x v="595"/>
    <d v="2013-02-20T00:00:00"/>
    <s v="Standard Class"/>
    <s v="EA-14035"/>
    <s v="Erin Ashbrook"/>
    <x v="1"/>
    <s v="United States"/>
    <s v="Chicago"/>
    <x v="10"/>
    <n v="60623"/>
    <x v="2"/>
    <s v="OFF-FA-10000304"/>
    <x v="1"/>
    <x v="13"/>
    <s v="Advantus Push Pins"/>
    <n v="6.9760000000000009"/>
    <n v="4"/>
    <n v="0.2"/>
    <x v="1671"/>
  </r>
  <r>
    <n v="1823"/>
    <x v="884"/>
    <x v="0"/>
    <x v="595"/>
    <d v="2013-02-20T00:00:00"/>
    <s v="Standard Class"/>
    <s v="EA-14035"/>
    <s v="Erin Ashbrook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x v="1672"/>
  </r>
  <r>
    <n v="1824"/>
    <x v="884"/>
    <x v="0"/>
    <x v="595"/>
    <d v="2013-02-20T00:00:00"/>
    <s v="Standard Class"/>
    <s v="EA-14035"/>
    <s v="Erin Ashbrook"/>
    <x v="1"/>
    <s v="United States"/>
    <s v="Chicago"/>
    <x v="10"/>
    <n v="60623"/>
    <x v="2"/>
    <s v="OFF-PA-10000809"/>
    <x v="1"/>
    <x v="10"/>
    <s v="Xerox 206"/>
    <n v="5.1840000000000011"/>
    <n v="1"/>
    <n v="0.2"/>
    <x v="1673"/>
  </r>
  <r>
    <n v="1825"/>
    <x v="885"/>
    <x v="0"/>
    <x v="596"/>
    <d v="2013-12-29T00:00:00"/>
    <s v="Standard Class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x v="1674"/>
  </r>
  <r>
    <n v="1826"/>
    <x v="885"/>
    <x v="0"/>
    <x v="596"/>
    <d v="2013-12-29T00:00:00"/>
    <s v="Standard Class"/>
    <s v="SA-20830"/>
    <s v="Sue Ann Reed"/>
    <x v="0"/>
    <s v="United States"/>
    <s v="Redmond"/>
    <x v="21"/>
    <n v="97756"/>
    <x v="1"/>
    <s v="FUR-FU-10001935"/>
    <x v="0"/>
    <x v="5"/>
    <s v="3M Hangers With Command Adhesive"/>
    <n v="11.840000000000002"/>
    <n v="4"/>
    <n v="0.2"/>
    <x v="1675"/>
  </r>
  <r>
    <n v="1827"/>
    <x v="885"/>
    <x v="0"/>
    <x v="596"/>
    <d v="2013-12-29T00:00:00"/>
    <s v="Standard Class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n v="22.784000000000002"/>
    <n v="1"/>
    <n v="0.2"/>
    <x v="1676"/>
  </r>
  <r>
    <n v="1828"/>
    <x v="886"/>
    <x v="0"/>
    <x v="597"/>
    <d v="2013-02-11T00:00:00"/>
    <s v="Second Class"/>
    <s v="CH-12070"/>
    <s v="Cathy Hwang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x v="1677"/>
  </r>
  <r>
    <n v="1829"/>
    <x v="887"/>
    <x v="1"/>
    <x v="562"/>
    <d v="2012-07-15T00:00:00"/>
    <s v="Second Class"/>
    <s v="ND-18460"/>
    <s v="Neil Ducich"/>
    <x v="1"/>
    <s v="United States"/>
    <s v="Macon"/>
    <x v="32"/>
    <n v="31204"/>
    <x v="0"/>
    <s v="OFF-PA-10000019"/>
    <x v="1"/>
    <x v="10"/>
    <s v="Xerox 1931"/>
    <n v="38.880000000000003"/>
    <n v="6"/>
    <n v="0"/>
    <x v="814"/>
  </r>
  <r>
    <n v="1830"/>
    <x v="888"/>
    <x v="2"/>
    <x v="598"/>
    <d v="2011-05-24T00:00:00"/>
    <s v="Standard Class"/>
    <s v="BS-11755"/>
    <s v="Bruce Stewart"/>
    <x v="0"/>
    <s v="United States"/>
    <s v="Cleveland"/>
    <x v="24"/>
    <n v="44105"/>
    <x v="3"/>
    <s v="TEC-PH-10002885"/>
    <x v="2"/>
    <x v="7"/>
    <s v="Apple iPhone 5"/>
    <n v="779.79600000000005"/>
    <n v="2"/>
    <n v="0.4"/>
    <x v="1678"/>
  </r>
  <r>
    <n v="1831"/>
    <x v="889"/>
    <x v="3"/>
    <x v="208"/>
    <d v="2014-10-22T00:00:00"/>
    <s v="Same Day"/>
    <s v="SL-20155"/>
    <s v="Sara Luxemburg"/>
    <x v="2"/>
    <s v="United States"/>
    <s v="Muskogee"/>
    <x v="26"/>
    <n v="74403"/>
    <x v="2"/>
    <s v="TEC-PH-10000895"/>
    <x v="2"/>
    <x v="7"/>
    <s v="Polycom VVX 310 VoIP phone"/>
    <n v="1439.92"/>
    <n v="8"/>
    <n v="0"/>
    <x v="1679"/>
  </r>
  <r>
    <n v="1832"/>
    <x v="889"/>
    <x v="3"/>
    <x v="208"/>
    <d v="2014-10-22T00:00:00"/>
    <s v="Same Day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x v="1680"/>
  </r>
  <r>
    <n v="1833"/>
    <x v="890"/>
    <x v="1"/>
    <x v="599"/>
    <d v="2012-11-09T00:00:00"/>
    <s v="Standard Class"/>
    <s v="GB-14530"/>
    <s v="George Bell"/>
    <x v="1"/>
    <s v="United States"/>
    <s v="Monroe"/>
    <x v="3"/>
    <n v="28110"/>
    <x v="0"/>
    <s v="FUR-CH-10001270"/>
    <x v="0"/>
    <x v="1"/>
    <s v="Harbour Creations Steel Folding Chair"/>
    <n v="207"/>
    <n v="3"/>
    <n v="0.2"/>
    <x v="1681"/>
  </r>
  <r>
    <n v="1834"/>
    <x v="891"/>
    <x v="3"/>
    <x v="378"/>
    <d v="2014-08-08T00:00:00"/>
    <s v="Standard Class"/>
    <s v="AS-10045"/>
    <s v="Aaron Smayling"/>
    <x v="1"/>
    <s v="United States"/>
    <s v="Austin"/>
    <x v="5"/>
    <n v="78745"/>
    <x v="2"/>
    <s v="TEC-MA-10000488"/>
    <x v="2"/>
    <x v="15"/>
    <s v="Bady BDG101FRU Card Printer"/>
    <n v="1439.982"/>
    <n v="3"/>
    <n v="0.4"/>
    <x v="1682"/>
  </r>
  <r>
    <n v="1835"/>
    <x v="891"/>
    <x v="3"/>
    <x v="378"/>
    <d v="2014-08-08T00:00:00"/>
    <s v="Standard Class"/>
    <s v="AS-10045"/>
    <s v="Aaron Smayling"/>
    <x v="1"/>
    <s v="United States"/>
    <s v="Austin"/>
    <x v="5"/>
    <n v="78745"/>
    <x v="2"/>
    <s v="OFF-PA-10003729"/>
    <x v="1"/>
    <x v="10"/>
    <s v="Xerox 1998"/>
    <n v="36.288000000000011"/>
    <n v="7"/>
    <n v="0.2"/>
    <x v="1683"/>
  </r>
  <r>
    <n v="1836"/>
    <x v="892"/>
    <x v="2"/>
    <x v="261"/>
    <d v="2011-06-24T00:00:00"/>
    <s v="First Class"/>
    <s v="RM-19375"/>
    <s v="Raymond Messe"/>
    <x v="0"/>
    <s v="United States"/>
    <s v="Meriden"/>
    <x v="29"/>
    <n v="6450"/>
    <x v="3"/>
    <s v="OFF-AR-10003056"/>
    <x v="1"/>
    <x v="6"/>
    <s v="Newell 341"/>
    <n v="21.400000000000002"/>
    <n v="5"/>
    <n v="0"/>
    <x v="1684"/>
  </r>
  <r>
    <n v="1837"/>
    <x v="893"/>
    <x v="3"/>
    <x v="600"/>
    <d v="2014-02-22T00:00:00"/>
    <s v="Second Class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x v="1685"/>
  </r>
  <r>
    <n v="1838"/>
    <x v="894"/>
    <x v="2"/>
    <x v="601"/>
    <d v="2011-08-05T00:00:00"/>
    <s v="Standard Class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x v="1686"/>
  </r>
  <r>
    <n v="1839"/>
    <x v="894"/>
    <x v="2"/>
    <x v="601"/>
    <d v="2011-08-05T00:00:00"/>
    <s v="Standard Class"/>
    <s v="BF-10975"/>
    <s v="Barbara Fisher"/>
    <x v="1"/>
    <s v="United States"/>
    <s v="Charlotte"/>
    <x v="3"/>
    <n v="28205"/>
    <x v="0"/>
    <s v="FUR-FU-10000629"/>
    <x v="0"/>
    <x v="5"/>
    <s v="9-3/4 Diameter Round Wall Clock"/>
    <n v="44.128"/>
    <n v="4"/>
    <n v="0.2"/>
    <x v="1687"/>
  </r>
  <r>
    <n v="1840"/>
    <x v="894"/>
    <x v="2"/>
    <x v="601"/>
    <d v="2011-08-05T00:00:00"/>
    <s v="Standard Class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n v="62.920000000000009"/>
    <n v="1"/>
    <n v="0.2"/>
    <x v="1688"/>
  </r>
  <r>
    <n v="1841"/>
    <x v="894"/>
    <x v="2"/>
    <x v="601"/>
    <d v="2011-08-05T00:00:00"/>
    <s v="Standard Class"/>
    <s v="BF-10975"/>
    <s v="Barbara Fisher"/>
    <x v="1"/>
    <s v="United States"/>
    <s v="Charlotte"/>
    <x v="3"/>
    <n v="28205"/>
    <x v="0"/>
    <s v="OFF-PA-10002377"/>
    <x v="1"/>
    <x v="10"/>
    <s v="Xerox 1916"/>
    <n v="78.304000000000002"/>
    <n v="2"/>
    <n v="0.2"/>
    <x v="130"/>
  </r>
  <r>
    <n v="1842"/>
    <x v="895"/>
    <x v="0"/>
    <x v="427"/>
    <d v="2013-07-24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x v="1689"/>
  </r>
  <r>
    <n v="1843"/>
    <x v="896"/>
    <x v="1"/>
    <x v="97"/>
    <d v="2012-02-11T00:00:00"/>
    <s v="Second Class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n v="40.096000000000004"/>
    <n v="4"/>
    <n v="0.2"/>
    <x v="1690"/>
  </r>
  <r>
    <n v="1844"/>
    <x v="896"/>
    <x v="1"/>
    <x v="97"/>
    <d v="2012-02-11T00:00:00"/>
    <s v="Second Class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x v="1691"/>
  </r>
  <r>
    <n v="1845"/>
    <x v="897"/>
    <x v="3"/>
    <x v="570"/>
    <d v="2014-08-03T00:00:00"/>
    <s v="Standard Class"/>
    <s v="GW-14605"/>
    <s v="Giulietta Weimer"/>
    <x v="0"/>
    <s v="United States"/>
    <s v="Seattle"/>
    <x v="4"/>
    <n v="98115"/>
    <x v="1"/>
    <s v="TEC-AC-10003027"/>
    <x v="2"/>
    <x v="11"/>
    <s v="Imation 8GB Mini TravelDrive USB 2.0 Flash Drive"/>
    <n v="90.570000000000007"/>
    <n v="3"/>
    <n v="0"/>
    <x v="26"/>
  </r>
  <r>
    <n v="1846"/>
    <x v="898"/>
    <x v="3"/>
    <x v="602"/>
    <d v="2014-01-18T00:00:00"/>
    <s v="Second Class"/>
    <s v="DA-13450"/>
    <s v="Dianna Arnett"/>
    <x v="2"/>
    <s v="United States"/>
    <s v="Washington"/>
    <x v="40"/>
    <n v="20016"/>
    <x v="3"/>
    <s v="OFF-PA-10001804"/>
    <x v="1"/>
    <x v="10"/>
    <s v="Xerox 195"/>
    <n v="40.08"/>
    <n v="6"/>
    <n v="0"/>
    <x v="1692"/>
  </r>
  <r>
    <n v="1847"/>
    <x v="898"/>
    <x v="3"/>
    <x v="602"/>
    <d v="2014-01-18T00:00:00"/>
    <s v="Second Class"/>
    <s v="DA-13450"/>
    <s v="Dianna Arnett"/>
    <x v="2"/>
    <s v="United States"/>
    <s v="Washington"/>
    <x v="40"/>
    <n v="20016"/>
    <x v="3"/>
    <s v="FUR-FU-10004973"/>
    <x v="0"/>
    <x v="5"/>
    <s v="Flat Face Poster Frame"/>
    <n v="37.68"/>
    <n v="2"/>
    <n v="0"/>
    <x v="1693"/>
  </r>
  <r>
    <n v="1848"/>
    <x v="899"/>
    <x v="3"/>
    <x v="18"/>
    <d v="2014-09-11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x v="1694"/>
  </r>
  <r>
    <n v="1849"/>
    <x v="899"/>
    <x v="3"/>
    <x v="18"/>
    <d v="2014-09-11T00:00:00"/>
    <s v="Same Day"/>
    <s v="FH-14275"/>
    <s v="Frank Hawley"/>
    <x v="1"/>
    <s v="United States"/>
    <s v="Los Angeles"/>
    <x v="1"/>
    <n v="90004"/>
    <x v="1"/>
    <s v="OFF-BI-10004140"/>
    <x v="1"/>
    <x v="8"/>
    <s v="Avery Non-Stick Binders"/>
    <n v="7.1840000000000011"/>
    <n v="2"/>
    <n v="0.2"/>
    <x v="1695"/>
  </r>
  <r>
    <n v="1850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x v="1696"/>
  </r>
  <r>
    <n v="1851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x v="1697"/>
  </r>
  <r>
    <n v="1852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OFF-PA-10000528"/>
    <x v="1"/>
    <x v="10"/>
    <s v="Xerox 1981"/>
    <n v="26.400000000000002"/>
    <n v="5"/>
    <n v="0"/>
    <x v="1698"/>
  </r>
  <r>
    <n v="1853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x v="1699"/>
  </r>
  <r>
    <n v="1854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x v="630"/>
  </r>
  <r>
    <n v="1855"/>
    <x v="900"/>
    <x v="1"/>
    <x v="603"/>
    <d v="2012-07-25T00:00:00"/>
    <s v="Second Class"/>
    <s v="RK-19300"/>
    <s v="Ralph Kennedy"/>
    <x v="0"/>
    <s v="United States"/>
    <s v="South Bend"/>
    <x v="14"/>
    <n v="46614"/>
    <x v="2"/>
    <s v="OFF-ST-10003442"/>
    <x v="1"/>
    <x v="4"/>
    <s v="Eldon Portable Mobile Manager"/>
    <n v="141.4"/>
    <n v="5"/>
    <n v="0"/>
    <x v="1700"/>
  </r>
  <r>
    <n v="1856"/>
    <x v="901"/>
    <x v="2"/>
    <x v="604"/>
    <d v="2011-06-17T00:00:00"/>
    <s v="Standard Class"/>
    <s v="FM-14215"/>
    <s v="Filia McAdams"/>
    <x v="1"/>
    <s v="United States"/>
    <s v="Los Angeles"/>
    <x v="1"/>
    <n v="90032"/>
    <x v="1"/>
    <s v="OFF-AR-10003631"/>
    <x v="1"/>
    <x v="6"/>
    <s v="Staples"/>
    <n v="14.52"/>
    <n v="3"/>
    <n v="0"/>
    <x v="1701"/>
  </r>
  <r>
    <n v="1857"/>
    <x v="902"/>
    <x v="3"/>
    <x v="605"/>
    <d v="2014-05-16T00:00:00"/>
    <s v="Second Class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n v="127.92000000000002"/>
    <n v="5"/>
    <n v="0.2"/>
    <x v="1702"/>
  </r>
  <r>
    <n v="1858"/>
    <x v="902"/>
    <x v="3"/>
    <x v="605"/>
    <d v="2014-05-16T00:00:00"/>
    <s v="Second Class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n v="34.239999999999988"/>
    <n v="4"/>
    <n v="0.8"/>
    <x v="1703"/>
  </r>
  <r>
    <n v="1859"/>
    <x v="903"/>
    <x v="1"/>
    <x v="37"/>
    <d v="2012-09-05T00:00:00"/>
    <s v="First Class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x v="1704"/>
  </r>
  <r>
    <n v="1860"/>
    <x v="903"/>
    <x v="1"/>
    <x v="37"/>
    <d v="2012-09-05T00:00:00"/>
    <s v="First Class"/>
    <s v="JB-15400"/>
    <s v="Jennifer Braxton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x v="1705"/>
  </r>
  <r>
    <n v="1861"/>
    <x v="904"/>
    <x v="3"/>
    <x v="606"/>
    <d v="2014-03-28T00:00:00"/>
    <s v="First Class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x v="1706"/>
  </r>
  <r>
    <n v="1862"/>
    <x v="904"/>
    <x v="3"/>
    <x v="606"/>
    <d v="2014-03-28T00:00:00"/>
    <s v="First Class"/>
    <s v="GM-14440"/>
    <s v="Gary McGarr"/>
    <x v="0"/>
    <s v="United States"/>
    <s v="New York City"/>
    <x v="15"/>
    <n v="10009"/>
    <x v="3"/>
    <s v="TEC-PH-10004896"/>
    <x v="2"/>
    <x v="7"/>
    <s v="Nokia Lumia 521 (T-Mobile)"/>
    <n v="119.96"/>
    <n v="4"/>
    <n v="0"/>
    <x v="1010"/>
  </r>
  <r>
    <n v="1863"/>
    <x v="905"/>
    <x v="2"/>
    <x v="607"/>
    <d v="2011-11-12T00:00:00"/>
    <s v="Same Day"/>
    <s v="RF-19840"/>
    <s v="Roy Französisch"/>
    <x v="0"/>
    <s v="United States"/>
    <s v="San Antonio"/>
    <x v="5"/>
    <n v="78207"/>
    <x v="2"/>
    <s v="OFF-ST-10001328"/>
    <x v="1"/>
    <x v="4"/>
    <s v="Personal Filing Tote with Lid, Black/Gray"/>
    <n v="49.632000000000005"/>
    <n v="4"/>
    <n v="0.2"/>
    <x v="1707"/>
  </r>
  <r>
    <n v="1864"/>
    <x v="906"/>
    <x v="0"/>
    <x v="63"/>
    <d v="2013-10-18T00:00:00"/>
    <s v="Standard Class"/>
    <s v="NC-18625"/>
    <s v="Noah Childs"/>
    <x v="1"/>
    <s v="United States"/>
    <s v="Aurora"/>
    <x v="22"/>
    <n v="80013"/>
    <x v="1"/>
    <s v="FUR-TA-10004575"/>
    <x v="0"/>
    <x v="3"/>
    <s v="Hon 5100 Series Wood Tables"/>
    <n v="727.45"/>
    <n v="5"/>
    <n v="0.5"/>
    <x v="1708"/>
  </r>
  <r>
    <n v="1865"/>
    <x v="906"/>
    <x v="0"/>
    <x v="63"/>
    <d v="2013-10-18T00:00:00"/>
    <s v="Standard Class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x v="1709"/>
  </r>
  <r>
    <n v="1866"/>
    <x v="907"/>
    <x v="3"/>
    <x v="105"/>
    <d v="2014-11-13T00:00:00"/>
    <s v="Same Day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x v="1710"/>
  </r>
  <r>
    <n v="1867"/>
    <x v="908"/>
    <x v="3"/>
    <x v="4"/>
    <d v="2014-04-19T00:00:00"/>
    <s v="First Class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x v="1711"/>
  </r>
  <r>
    <n v="1868"/>
    <x v="909"/>
    <x v="1"/>
    <x v="608"/>
    <d v="2012-07-01T00:00:00"/>
    <s v="Standard Class"/>
    <s v="CH-12070"/>
    <s v="Cathy Hwang"/>
    <x v="2"/>
    <s v="United States"/>
    <s v="Philadelphia"/>
    <x v="9"/>
    <n v="19143"/>
    <x v="3"/>
    <s v="OFF-PA-10003309"/>
    <x v="1"/>
    <x v="10"/>
    <s v="Xerox 211"/>
    <n v="31.104000000000006"/>
    <n v="6"/>
    <n v="0.2"/>
    <x v="282"/>
  </r>
  <r>
    <n v="1869"/>
    <x v="909"/>
    <x v="1"/>
    <x v="608"/>
    <d v="2012-07-01T00:00:00"/>
    <s v="Standard Class"/>
    <s v="CH-12070"/>
    <s v="Cathy Hwang"/>
    <x v="2"/>
    <s v="United States"/>
    <s v="Philadelphia"/>
    <x v="9"/>
    <n v="19143"/>
    <x v="3"/>
    <s v="OFF-ST-10002554"/>
    <x v="1"/>
    <x v="4"/>
    <s v="Tennsco Industrial Shelving"/>
    <n v="78.256"/>
    <n v="2"/>
    <n v="0.2"/>
    <x v="1712"/>
  </r>
  <r>
    <n v="1870"/>
    <x v="910"/>
    <x v="0"/>
    <x v="370"/>
    <d v="2013-08-30T00:00:00"/>
    <s v="Second Class"/>
    <s v="CC-12145"/>
    <s v="Charles Crestani"/>
    <x v="0"/>
    <s v="United States"/>
    <s v="Seattle"/>
    <x v="4"/>
    <n v="98103"/>
    <x v="1"/>
    <s v="OFF-PA-10000019"/>
    <x v="1"/>
    <x v="10"/>
    <s v="Xerox 1931"/>
    <n v="6.48"/>
    <n v="1"/>
    <n v="0"/>
    <x v="90"/>
  </r>
  <r>
    <n v="1871"/>
    <x v="911"/>
    <x v="2"/>
    <x v="609"/>
    <d v="2011-07-25T00:00:00"/>
    <s v="Standard Class"/>
    <s v="ME-18010"/>
    <s v="Michelle Ellison"/>
    <x v="1"/>
    <s v="United States"/>
    <s v="San Francisco"/>
    <x v="1"/>
    <n v="94122"/>
    <x v="1"/>
    <s v="OFF-AR-10002067"/>
    <x v="1"/>
    <x v="6"/>
    <s v="Newell 334"/>
    <n v="99.2"/>
    <n v="5"/>
    <n v="0"/>
    <x v="1713"/>
  </r>
  <r>
    <n v="1872"/>
    <x v="911"/>
    <x v="2"/>
    <x v="609"/>
    <d v="2011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80000000001"/>
    <n v="2"/>
    <n v="0.2"/>
    <x v="490"/>
  </r>
  <r>
    <n v="1873"/>
    <x v="911"/>
    <x v="2"/>
    <x v="609"/>
    <d v="2011-07-25T00:00:00"/>
    <s v="Standard Class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x v="1714"/>
  </r>
  <r>
    <n v="1874"/>
    <x v="912"/>
    <x v="3"/>
    <x v="610"/>
    <d v="2014-11-26T00:00:00"/>
    <s v="Standard Class"/>
    <s v="BP-11230"/>
    <s v="Benjamin Patterson"/>
    <x v="0"/>
    <s v="United States"/>
    <s v="Spokane"/>
    <x v="4"/>
    <n v="99207"/>
    <x v="1"/>
    <s v="FUR-TA-10004767"/>
    <x v="0"/>
    <x v="3"/>
    <s v="Safco Drafting Table"/>
    <n v="70.98"/>
    <n v="1"/>
    <n v="0"/>
    <x v="1715"/>
  </r>
  <r>
    <n v="1875"/>
    <x v="913"/>
    <x v="2"/>
    <x v="611"/>
    <d v="2011-06-09T00:00:00"/>
    <s v="Standard Class"/>
    <s v="MP-17470"/>
    <s v="Mark Packer"/>
    <x v="2"/>
    <s v="United States"/>
    <s v="Columbus"/>
    <x v="24"/>
    <n v="43229"/>
    <x v="3"/>
    <s v="OFF-PA-10001685"/>
    <x v="1"/>
    <x v="10"/>
    <s v="Staples"/>
    <n v="16.224"/>
    <n v="2"/>
    <n v="0.2"/>
    <x v="1716"/>
  </r>
  <r>
    <n v="1876"/>
    <x v="914"/>
    <x v="0"/>
    <x v="612"/>
    <d v="2013-03-17T00:00:00"/>
    <s v="Standard Class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x v="1717"/>
  </r>
  <r>
    <n v="1877"/>
    <x v="915"/>
    <x v="3"/>
    <x v="613"/>
    <d v="2014-03-30T00:00:00"/>
    <s v="Standard Class"/>
    <s v="JC-15775"/>
    <s v="John Castell"/>
    <x v="0"/>
    <s v="United States"/>
    <s v="San Antonio"/>
    <x v="5"/>
    <n v="78207"/>
    <x v="2"/>
    <s v="TEC-PH-10000984"/>
    <x v="2"/>
    <x v="7"/>
    <s v="Panasonic KX-TG9471B"/>
    <n v="470.37600000000009"/>
    <n v="3"/>
    <n v="0.2"/>
    <x v="1718"/>
  </r>
  <r>
    <n v="1878"/>
    <x v="916"/>
    <x v="3"/>
    <x v="614"/>
    <d v="2015-01-03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x v="1719"/>
  </r>
  <r>
    <n v="1879"/>
    <x v="916"/>
    <x v="3"/>
    <x v="614"/>
    <d v="2015-01-03T00:00:00"/>
    <s v="Standard Class"/>
    <s v="JG-15160"/>
    <s v="James Galang"/>
    <x v="0"/>
    <s v="United States"/>
    <s v="Los Angeles"/>
    <x v="1"/>
    <n v="90049"/>
    <x v="1"/>
    <s v="TEC-PH-10002563"/>
    <x v="2"/>
    <x v="7"/>
    <s v="Adtran 1202752G1"/>
    <n v="302.37599999999998"/>
    <n v="3"/>
    <n v="0.2"/>
    <x v="216"/>
  </r>
  <r>
    <n v="1880"/>
    <x v="917"/>
    <x v="3"/>
    <x v="615"/>
    <d v="2014-04-03T00:00:00"/>
    <s v="Standard Class"/>
    <s v="CK-12760"/>
    <s v="Cyma Kinney"/>
    <x v="1"/>
    <s v="United States"/>
    <s v="Jacksonville"/>
    <x v="2"/>
    <n v="32216"/>
    <x v="0"/>
    <s v="OFF-BI-10001191"/>
    <x v="1"/>
    <x v="8"/>
    <s v="Canvas Sectional Post Binders"/>
    <n v="68.742000000000019"/>
    <n v="9"/>
    <n v="0.7"/>
    <x v="1720"/>
  </r>
  <r>
    <n v="1881"/>
    <x v="918"/>
    <x v="1"/>
    <x v="616"/>
    <d v="2012-03-05T00:00:00"/>
    <s v="Same Day"/>
    <s v="LF-17185"/>
    <s v="Luke Foster"/>
    <x v="0"/>
    <s v="United States"/>
    <s v="New York City"/>
    <x v="15"/>
    <n v="10011"/>
    <x v="3"/>
    <s v="OFF-EN-10002621"/>
    <x v="1"/>
    <x v="12"/>
    <s v="Staples"/>
    <n v="29.339999999999996"/>
    <n v="3"/>
    <n v="0"/>
    <x v="1721"/>
  </r>
  <r>
    <n v="1882"/>
    <x v="918"/>
    <x v="1"/>
    <x v="616"/>
    <d v="2012-03-05T00:00:00"/>
    <s v="Same Day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x v="1722"/>
  </r>
  <r>
    <n v="1883"/>
    <x v="918"/>
    <x v="1"/>
    <x v="616"/>
    <d v="2012-03-05T00:00:00"/>
    <s v="Same Day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x v="1723"/>
  </r>
  <r>
    <n v="1884"/>
    <x v="919"/>
    <x v="0"/>
    <x v="373"/>
    <d v="2013-11-18T00:00:00"/>
    <s v="Standard Class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n v="217.05599999999998"/>
    <n v="7"/>
    <n v="0.2"/>
    <x v="1724"/>
  </r>
  <r>
    <n v="1885"/>
    <x v="920"/>
    <x v="3"/>
    <x v="617"/>
    <d v="2014-01-24T00:00:00"/>
    <s v="Second Class"/>
    <s v="DL-12865"/>
    <s v="Dan Lawera"/>
    <x v="0"/>
    <s v="United States"/>
    <s v="Keller"/>
    <x v="5"/>
    <n v="76248"/>
    <x v="2"/>
    <s v="OFF-LA-10003714"/>
    <x v="1"/>
    <x v="2"/>
    <s v="Avery 510"/>
    <n v="6"/>
    <n v="2"/>
    <n v="0.2"/>
    <x v="1725"/>
  </r>
  <r>
    <n v="1886"/>
    <x v="921"/>
    <x v="0"/>
    <x v="183"/>
    <d v="2013-04-27T00:00:00"/>
    <s v="Second Class"/>
    <s v="PG-18895"/>
    <s v="Paul Gonzalez"/>
    <x v="0"/>
    <s v="United States"/>
    <s v="San Francisco"/>
    <x v="1"/>
    <n v="94122"/>
    <x v="1"/>
    <s v="FUR-FU-10001889"/>
    <x v="0"/>
    <x v="5"/>
    <s v="Ultra Door Pull Handle"/>
    <n v="31.56"/>
    <n v="3"/>
    <n v="0"/>
    <x v="1726"/>
  </r>
  <r>
    <n v="1887"/>
    <x v="922"/>
    <x v="2"/>
    <x v="8"/>
    <d v="2011-05-15T00:00:00"/>
    <s v="First Class"/>
    <s v="EH-14005"/>
    <s v="Erica Hernandez"/>
    <x v="2"/>
    <s v="United States"/>
    <s v="Hialeah"/>
    <x v="2"/>
    <n v="33012"/>
    <x v="0"/>
    <s v="OFF-FA-10002815"/>
    <x v="1"/>
    <x v="13"/>
    <s v="Staples"/>
    <n v="7.104000000000001"/>
    <n v="2"/>
    <n v="0.2"/>
    <x v="1727"/>
  </r>
  <r>
    <n v="1888"/>
    <x v="922"/>
    <x v="2"/>
    <x v="8"/>
    <d v="2011-05-15T00:00:00"/>
    <s v="First Class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n v="398.35200000000003"/>
    <n v="8"/>
    <n v="0.7"/>
    <x v="1728"/>
  </r>
  <r>
    <n v="1889"/>
    <x v="923"/>
    <x v="2"/>
    <x v="618"/>
    <d v="2011-10-22T00:00:00"/>
    <s v="First Class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n v="121.79200000000002"/>
    <n v="4"/>
    <n v="0.2"/>
    <x v="1729"/>
  </r>
  <r>
    <n v="1890"/>
    <x v="923"/>
    <x v="2"/>
    <x v="618"/>
    <d v="2011-10-22T00:00:00"/>
    <s v="First Class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n v="409.59000000000003"/>
    <n v="3"/>
    <n v="0.4"/>
    <x v="1730"/>
  </r>
  <r>
    <n v="1891"/>
    <x v="924"/>
    <x v="2"/>
    <x v="619"/>
    <d v="2011-03-18T00:00:00"/>
    <s v="Standard Class"/>
    <s v="DK-13225"/>
    <s v="Dean Katz"/>
    <x v="1"/>
    <s v="United States"/>
    <s v="Huntington Beach"/>
    <x v="1"/>
    <n v="92646"/>
    <x v="1"/>
    <s v="OFF-PA-10001204"/>
    <x v="1"/>
    <x v="10"/>
    <s v="Xerox 1972"/>
    <n v="10.56"/>
    <n v="2"/>
    <n v="0"/>
    <x v="234"/>
  </r>
  <r>
    <n v="1892"/>
    <x v="924"/>
    <x v="2"/>
    <x v="619"/>
    <d v="2011-03-18T00:00:00"/>
    <s v="Standard Class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x v="1731"/>
  </r>
  <r>
    <n v="1893"/>
    <x v="925"/>
    <x v="3"/>
    <x v="66"/>
    <d v="2014-12-25T00:00:00"/>
    <s v="Second Class"/>
    <s v="JP-15520"/>
    <s v="Jeremy Pistek"/>
    <x v="0"/>
    <s v="United States"/>
    <s v="Port Orange"/>
    <x v="2"/>
    <n v="32127"/>
    <x v="0"/>
    <s v="OFF-EN-10002621"/>
    <x v="1"/>
    <x v="12"/>
    <s v="Staples"/>
    <n v="7.8239999999999998"/>
    <n v="1"/>
    <n v="0.2"/>
    <x v="1732"/>
  </r>
  <r>
    <n v="1894"/>
    <x v="926"/>
    <x v="0"/>
    <x v="390"/>
    <d v="2013-11-30T00:00:00"/>
    <s v="Standard Class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n v="24.784000000000002"/>
    <n v="1"/>
    <n v="0.2"/>
    <x v="1733"/>
  </r>
  <r>
    <n v="1895"/>
    <x v="927"/>
    <x v="3"/>
    <x v="574"/>
    <d v="2014-12-06T00:00:00"/>
    <s v="First Class"/>
    <s v="AS-10090"/>
    <s v="Adam Shillingsburg"/>
    <x v="0"/>
    <s v="United States"/>
    <s v="Charlottesville"/>
    <x v="17"/>
    <n v="22901"/>
    <x v="0"/>
    <s v="OFF-AR-10001446"/>
    <x v="1"/>
    <x v="6"/>
    <s v="Newell 309"/>
    <n v="34.650000000000006"/>
    <n v="3"/>
    <n v="0"/>
    <x v="1734"/>
  </r>
  <r>
    <n v="1896"/>
    <x v="928"/>
    <x v="1"/>
    <x v="620"/>
    <d v="2013-01-04T00:00:00"/>
    <s v="Standard Class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n v="487.98400000000004"/>
    <n v="2"/>
    <n v="0.2"/>
    <x v="1735"/>
  </r>
  <r>
    <n v="1897"/>
    <x v="929"/>
    <x v="3"/>
    <x v="621"/>
    <d v="2014-10-07T00:00:00"/>
    <s v="First Class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x v="1736"/>
  </r>
  <r>
    <n v="1898"/>
    <x v="930"/>
    <x v="2"/>
    <x v="550"/>
    <d v="2011-09-02T00:00:00"/>
    <s v="Second Class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x v="1737"/>
  </r>
  <r>
    <n v="1899"/>
    <x v="930"/>
    <x v="2"/>
    <x v="550"/>
    <d v="2011-09-02T00:00:00"/>
    <s v="Second Class"/>
    <s v="RA-19945"/>
    <s v="Ryan Akin"/>
    <x v="0"/>
    <s v="United States"/>
    <s v="Miami"/>
    <x v="2"/>
    <n v="33178"/>
    <x v="0"/>
    <s v="OFF-BI-10004390"/>
    <x v="1"/>
    <x v="8"/>
    <s v="GBC DocuBind 200 Manual Binding Machine"/>
    <n v="505.1760000000001"/>
    <n v="4"/>
    <n v="0.7"/>
    <x v="1738"/>
  </r>
  <r>
    <n v="1900"/>
    <x v="930"/>
    <x v="2"/>
    <x v="550"/>
    <d v="2011-09-02T00:00:00"/>
    <s v="Second Class"/>
    <s v="RA-19945"/>
    <s v="Ryan Akin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x v="1739"/>
  </r>
  <r>
    <n v="1901"/>
    <x v="931"/>
    <x v="0"/>
    <x v="622"/>
    <d v="2013-07-04T00:00:00"/>
    <s v="Second Class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x v="1740"/>
  </r>
  <r>
    <n v="1902"/>
    <x v="932"/>
    <x v="0"/>
    <x v="623"/>
    <d v="2013-08-24T00:00:00"/>
    <s v="First Class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x v="1741"/>
  </r>
  <r>
    <n v="1903"/>
    <x v="933"/>
    <x v="3"/>
    <x v="208"/>
    <d v="2014-10-23T00:00:00"/>
    <s v="First Class"/>
    <s v="DK-12835"/>
    <s v="Damala Kotsonis"/>
    <x v="1"/>
    <s v="United States"/>
    <s v="Springfield"/>
    <x v="21"/>
    <n v="97477"/>
    <x v="1"/>
    <s v="OFF-PA-10003953"/>
    <x v="1"/>
    <x v="10"/>
    <s v="Xerox 218"/>
    <n v="5.1840000000000011"/>
    <n v="1"/>
    <n v="0.2"/>
    <x v="1673"/>
  </r>
  <r>
    <n v="1904"/>
    <x v="933"/>
    <x v="3"/>
    <x v="208"/>
    <d v="2014-10-23T00:00:00"/>
    <s v="First Class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x v="1742"/>
  </r>
  <r>
    <n v="1905"/>
    <x v="933"/>
    <x v="3"/>
    <x v="208"/>
    <d v="2014-10-23T00:00:00"/>
    <s v="First Class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n v="28.400000000000002"/>
    <n v="2"/>
    <n v="0.2"/>
    <x v="1743"/>
  </r>
  <r>
    <n v="1906"/>
    <x v="934"/>
    <x v="3"/>
    <x v="208"/>
    <d v="2014-10-25T00:00:00"/>
    <s v="First Class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n v="909.12"/>
    <n v="8"/>
    <n v="0"/>
    <x v="1744"/>
  </r>
  <r>
    <n v="1907"/>
    <x v="935"/>
    <x v="0"/>
    <x v="624"/>
    <d v="2013-05-22T00:00:00"/>
    <s v="Standard Class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n v="2.9520000000000004"/>
    <n v="2"/>
    <n v="0.7"/>
    <x v="1745"/>
  </r>
  <r>
    <n v="1908"/>
    <x v="935"/>
    <x v="0"/>
    <x v="624"/>
    <d v="2013-05-22T00:00:00"/>
    <s v="Standard Class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n v="27.018000000000008"/>
    <n v="6"/>
    <n v="0.7"/>
    <x v="1746"/>
  </r>
  <r>
    <n v="1909"/>
    <x v="936"/>
    <x v="1"/>
    <x v="302"/>
    <d v="2012-02-04T00:00:00"/>
    <s v="First Class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x v="1747"/>
  </r>
  <r>
    <n v="1910"/>
    <x v="937"/>
    <x v="3"/>
    <x v="404"/>
    <d v="2014-12-24T00:00:00"/>
    <s v="Standard Class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x v="1748"/>
  </r>
  <r>
    <n v="1911"/>
    <x v="938"/>
    <x v="0"/>
    <x v="625"/>
    <d v="2013-11-23T00:00:00"/>
    <s v="Standard Class"/>
    <s v="SC-20770"/>
    <s v="Stewart Carmichael"/>
    <x v="1"/>
    <s v="United States"/>
    <s v="Los Angeles"/>
    <x v="1"/>
    <n v="90008"/>
    <x v="1"/>
    <s v="TEC-AC-10003832"/>
    <x v="2"/>
    <x v="11"/>
    <s v="Imation 16GB Mini TravelDrive USB 2.0 Flash Drive"/>
    <n v="99.390000000000015"/>
    <n v="3"/>
    <n v="0"/>
    <x v="653"/>
  </r>
  <r>
    <n v="1912"/>
    <x v="939"/>
    <x v="3"/>
    <x v="445"/>
    <d v="2014-07-07T00:00:00"/>
    <s v="Second Class"/>
    <s v="FH-14275"/>
    <s v="Frank Hawley"/>
    <x v="1"/>
    <s v="United States"/>
    <s v="Houston"/>
    <x v="5"/>
    <n v="77041"/>
    <x v="2"/>
    <s v="OFF-PA-10001878"/>
    <x v="1"/>
    <x v="10"/>
    <s v="Xerox 1891"/>
    <n v="273.89600000000002"/>
    <n v="7"/>
    <n v="0.2"/>
    <x v="1749"/>
  </r>
  <r>
    <n v="1913"/>
    <x v="939"/>
    <x v="3"/>
    <x v="445"/>
    <d v="2014-07-07T00:00:00"/>
    <s v="Second Class"/>
    <s v="FH-14275"/>
    <s v="Frank Hawley"/>
    <x v="1"/>
    <s v="United States"/>
    <s v="Houston"/>
    <x v="5"/>
    <n v="77041"/>
    <x v="2"/>
    <s v="TEC-MA-10003674"/>
    <x v="2"/>
    <x v="15"/>
    <s v="Hewlett-Packard Deskjet 5550 Printer"/>
    <n v="597.13200000000006"/>
    <n v="3"/>
    <n v="0.4"/>
    <x v="1750"/>
  </r>
  <r>
    <n v="1914"/>
    <x v="940"/>
    <x v="2"/>
    <x v="626"/>
    <d v="2011-01-18T00:00:00"/>
    <s v="First Class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x v="1751"/>
  </r>
  <r>
    <n v="1915"/>
    <x v="941"/>
    <x v="3"/>
    <x v="504"/>
    <d v="2014-05-06T00:00:00"/>
    <s v="Standard Class"/>
    <s v="AS-10630"/>
    <s v="Ann Steele"/>
    <x v="2"/>
    <s v="United States"/>
    <s v="Boynton Beach"/>
    <x v="2"/>
    <n v="33437"/>
    <x v="0"/>
    <s v="OFF-LA-10003190"/>
    <x v="1"/>
    <x v="2"/>
    <s v="Avery 474"/>
    <n v="4.6079999999999997"/>
    <n v="2"/>
    <n v="0.2"/>
    <x v="910"/>
  </r>
  <r>
    <n v="1916"/>
    <x v="941"/>
    <x v="3"/>
    <x v="504"/>
    <d v="2014-05-06T00:00:00"/>
    <s v="Standard Class"/>
    <s v="AS-10630"/>
    <s v="Ann Steele"/>
    <x v="2"/>
    <s v="United States"/>
    <s v="Boynton Beach"/>
    <x v="2"/>
    <n v="33437"/>
    <x v="0"/>
    <s v="OFF-AR-10002280"/>
    <x v="1"/>
    <x v="6"/>
    <s v="Staples"/>
    <n v="15.528"/>
    <n v="3"/>
    <n v="0.2"/>
    <x v="1752"/>
  </r>
  <r>
    <n v="1917"/>
    <x v="941"/>
    <x v="3"/>
    <x v="504"/>
    <d v="2014-05-06T00:00:00"/>
    <s v="Standard Class"/>
    <s v="AS-10630"/>
    <s v="Ann Steele"/>
    <x v="2"/>
    <s v="United States"/>
    <s v="Boynton Beach"/>
    <x v="2"/>
    <n v="33437"/>
    <x v="0"/>
    <s v="OFF-LA-10001569"/>
    <x v="1"/>
    <x v="2"/>
    <s v="Avery 499"/>
    <n v="11.952000000000002"/>
    <n v="3"/>
    <n v="0.2"/>
    <x v="1753"/>
  </r>
  <r>
    <n v="1918"/>
    <x v="942"/>
    <x v="1"/>
    <x v="627"/>
    <d v="2012-11-14T00:00:00"/>
    <s v="Standard Class"/>
    <s v="HA-14905"/>
    <s v="Helen Abelman"/>
    <x v="0"/>
    <s v="United States"/>
    <s v="Franklin"/>
    <x v="31"/>
    <n v="2038"/>
    <x v="3"/>
    <s v="OFF-AR-10001573"/>
    <x v="1"/>
    <x v="6"/>
    <s v="American Pencil"/>
    <n v="11.65"/>
    <n v="5"/>
    <n v="0"/>
    <x v="1754"/>
  </r>
  <r>
    <n v="1919"/>
    <x v="943"/>
    <x v="1"/>
    <x v="628"/>
    <d v="2012-11-01T00:00:00"/>
    <s v="Second Class"/>
    <s v="CH-12070"/>
    <s v="Cathy Hwang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x v="1755"/>
  </r>
  <r>
    <n v="1920"/>
    <x v="944"/>
    <x v="3"/>
    <x v="629"/>
    <d v="2014-08-20T00:00:00"/>
    <s v="First Class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x v="1756"/>
  </r>
  <r>
    <n v="1921"/>
    <x v="944"/>
    <x v="3"/>
    <x v="629"/>
    <d v="2014-08-20T00:00:00"/>
    <s v="First Class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x v="1757"/>
  </r>
  <r>
    <n v="1922"/>
    <x v="945"/>
    <x v="1"/>
    <x v="292"/>
    <d v="2012-10-09T00:00:00"/>
    <s v="Standard Class"/>
    <s v="MZ-17515"/>
    <s v="Mary Zewe"/>
    <x v="1"/>
    <s v="United States"/>
    <s v="Reading"/>
    <x v="9"/>
    <n v="19601"/>
    <x v="3"/>
    <s v="OFF-ST-10002562"/>
    <x v="1"/>
    <x v="4"/>
    <s v="Staples"/>
    <n v="15.008000000000003"/>
    <n v="2"/>
    <n v="0.2"/>
    <x v="1758"/>
  </r>
  <r>
    <n v="1923"/>
    <x v="946"/>
    <x v="0"/>
    <x v="630"/>
    <d v="2013-07-11T00:00:00"/>
    <s v="Second Class"/>
    <s v="SC-20230"/>
    <s v="Scot Coram"/>
    <x v="1"/>
    <s v="United States"/>
    <s v="Arlington"/>
    <x v="5"/>
    <n v="76017"/>
    <x v="2"/>
    <s v="TEC-PH-10004345"/>
    <x v="2"/>
    <x v="7"/>
    <s v="Cisco SPA 502G IP Phone"/>
    <n v="863.6400000000001"/>
    <n v="9"/>
    <n v="0.2"/>
    <x v="1759"/>
  </r>
  <r>
    <n v="1924"/>
    <x v="946"/>
    <x v="0"/>
    <x v="630"/>
    <d v="2013-07-11T00:00:00"/>
    <s v="Second Class"/>
    <s v="SC-20230"/>
    <s v="Scot Coram"/>
    <x v="1"/>
    <s v="United States"/>
    <s v="Arlington"/>
    <x v="5"/>
    <n v="76017"/>
    <x v="2"/>
    <s v="OFF-AR-10000588"/>
    <x v="1"/>
    <x v="6"/>
    <s v="Newell 345"/>
    <n v="47.616"/>
    <n v="3"/>
    <n v="0.2"/>
    <x v="1760"/>
  </r>
  <r>
    <n v="1925"/>
    <x v="947"/>
    <x v="3"/>
    <x v="256"/>
    <d v="2014-12-08T00:00:00"/>
    <s v="Second Class"/>
    <s v="NP-18325"/>
    <s v="Naresj Patel"/>
    <x v="0"/>
    <s v="United States"/>
    <s v="San Diego"/>
    <x v="1"/>
    <n v="92024"/>
    <x v="1"/>
    <s v="OFF-PA-10003039"/>
    <x v="1"/>
    <x v="10"/>
    <s v="Xerox 1960"/>
    <n v="92.94"/>
    <n v="3"/>
    <n v="0"/>
    <x v="1761"/>
  </r>
  <r>
    <n v="1926"/>
    <x v="948"/>
    <x v="3"/>
    <x v="631"/>
    <d v="2014-03-14T00:00:00"/>
    <s v="Standard Class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x v="1762"/>
  </r>
  <r>
    <n v="1927"/>
    <x v="949"/>
    <x v="0"/>
    <x v="632"/>
    <d v="2013-06-16T00:00:00"/>
    <s v="Standard Class"/>
    <s v="GM-14680"/>
    <s v="Greg Matthias"/>
    <x v="0"/>
    <s v="United States"/>
    <s v="Los Angeles"/>
    <x v="1"/>
    <n v="90045"/>
    <x v="1"/>
    <s v="TEC-PH-10001198"/>
    <x v="2"/>
    <x v="7"/>
    <s v="Avaya 4621SW VoIP phone"/>
    <n v="177.48000000000002"/>
    <n v="3"/>
    <n v="0.2"/>
    <x v="1763"/>
  </r>
  <r>
    <n v="1928"/>
    <x v="950"/>
    <x v="3"/>
    <x v="354"/>
    <d v="2014-12-02T00:00:00"/>
    <s v="First Class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x v="1764"/>
  </r>
  <r>
    <n v="1929"/>
    <x v="951"/>
    <x v="3"/>
    <x v="633"/>
    <d v="2014-03-19T00:00:00"/>
    <s v="Second Class"/>
    <s v="VM-21685"/>
    <s v="Valerie Mitchum"/>
    <x v="2"/>
    <s v="United States"/>
    <s v="Seattle"/>
    <x v="4"/>
    <n v="98105"/>
    <x v="1"/>
    <s v="OFF-PA-10001972"/>
    <x v="1"/>
    <x v="10"/>
    <s v="Xerox 214"/>
    <n v="6.48"/>
    <n v="1"/>
    <n v="0"/>
    <x v="90"/>
  </r>
  <r>
    <n v="1930"/>
    <x v="951"/>
    <x v="3"/>
    <x v="633"/>
    <d v="2014-03-19T00:00:00"/>
    <s v="Second Class"/>
    <s v="VM-21685"/>
    <s v="Valerie Mitchum"/>
    <x v="2"/>
    <s v="United States"/>
    <s v="Seattle"/>
    <x v="4"/>
    <n v="98105"/>
    <x v="1"/>
    <s v="OFF-ST-10004180"/>
    <x v="1"/>
    <x v="4"/>
    <s v="Safco Commercial Shelving"/>
    <n v="46.51"/>
    <n v="1"/>
    <n v="0"/>
    <x v="1765"/>
  </r>
  <r>
    <n v="1931"/>
    <x v="951"/>
    <x v="3"/>
    <x v="633"/>
    <d v="2014-03-19T00:00:00"/>
    <s v="Second Class"/>
    <s v="VM-21685"/>
    <s v="Valerie Mitchum"/>
    <x v="2"/>
    <s v="United States"/>
    <s v="Seattle"/>
    <x v="4"/>
    <n v="98105"/>
    <x v="1"/>
    <s v="TEC-PH-10004165"/>
    <x v="2"/>
    <x v="7"/>
    <s v="Mitel MiVoice 5330e IP Phone"/>
    <n v="659.97600000000011"/>
    <n v="3"/>
    <n v="0.2"/>
    <x v="1766"/>
  </r>
  <r>
    <n v="1932"/>
    <x v="952"/>
    <x v="0"/>
    <x v="581"/>
    <d v="2013-11-30T00:00:00"/>
    <s v="Second Class"/>
    <s v="CC-12670"/>
    <s v="Craig Carreira"/>
    <x v="0"/>
    <s v="United States"/>
    <s v="Scottsdale"/>
    <x v="16"/>
    <n v="85254"/>
    <x v="1"/>
    <s v="TEC-PH-10002483"/>
    <x v="2"/>
    <x v="7"/>
    <s v="Motorola Moto X"/>
    <n v="271.99200000000002"/>
    <n v="1"/>
    <n v="0.2"/>
    <x v="1767"/>
  </r>
  <r>
    <n v="1933"/>
    <x v="953"/>
    <x v="3"/>
    <x v="634"/>
    <d v="2014-08-11T00:00:00"/>
    <s v="Second Class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x v="1768"/>
  </r>
  <r>
    <n v="1934"/>
    <x v="953"/>
    <x v="3"/>
    <x v="634"/>
    <d v="2014-08-11T00:00:00"/>
    <s v="Second Class"/>
    <s v="SV-20365"/>
    <s v="Seth Vernon"/>
    <x v="0"/>
    <s v="United States"/>
    <s v="Lafayette"/>
    <x v="28"/>
    <n v="70506"/>
    <x v="0"/>
    <s v="FUR-FU-10001706"/>
    <x v="0"/>
    <x v="5"/>
    <s v="Longer-Life Soft White Bulbs"/>
    <n v="15.4"/>
    <n v="5"/>
    <n v="0"/>
    <x v="1769"/>
  </r>
  <r>
    <n v="1935"/>
    <x v="954"/>
    <x v="3"/>
    <x v="344"/>
    <d v="2014-12-04T00:00:00"/>
    <s v="Standard Class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n v="244.54999999999998"/>
    <n v="5"/>
    <n v="0"/>
    <x v="1770"/>
  </r>
  <r>
    <n v="1936"/>
    <x v="954"/>
    <x v="3"/>
    <x v="344"/>
    <d v="2014-12-04T00:00:00"/>
    <s v="Standard Class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x v="1771"/>
  </r>
  <r>
    <n v="1937"/>
    <x v="955"/>
    <x v="1"/>
    <x v="442"/>
    <d v="2012-05-27T00:00:00"/>
    <s v="Second Class"/>
    <s v="NP-18685"/>
    <s v="Nora Pelletier"/>
    <x v="2"/>
    <s v="United States"/>
    <s v="San Francisco"/>
    <x v="1"/>
    <n v="94109"/>
    <x v="1"/>
    <s v="FUR-FU-10002268"/>
    <x v="0"/>
    <x v="5"/>
    <s v="Ultra Door Push Plate"/>
    <n v="14.73"/>
    <n v="3"/>
    <n v="0"/>
    <x v="1772"/>
  </r>
  <r>
    <n v="1938"/>
    <x v="956"/>
    <x v="0"/>
    <x v="630"/>
    <d v="2013-07-13T00:00:00"/>
    <s v="Standard Class"/>
    <s v="JE-15715"/>
    <s v="Joe Elijah"/>
    <x v="0"/>
    <s v="United States"/>
    <s v="Broomfield"/>
    <x v="22"/>
    <n v="80020"/>
    <x v="1"/>
    <s v="OFF-BI-10002082"/>
    <x v="1"/>
    <x v="8"/>
    <s v="GBC Twin Loop Wire Binding Elements"/>
    <n v="19.968000000000004"/>
    <n v="2"/>
    <n v="0.7"/>
    <x v="1773"/>
  </r>
  <r>
    <n v="1939"/>
    <x v="956"/>
    <x v="0"/>
    <x v="630"/>
    <d v="2013-07-13T00:00:00"/>
    <s v="Standard Class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000000000007"/>
    <n v="7"/>
    <n v="0.2"/>
    <x v="1774"/>
  </r>
  <r>
    <n v="1940"/>
    <x v="956"/>
    <x v="0"/>
    <x v="630"/>
    <d v="2013-07-13T00:00:00"/>
    <s v="Standard Class"/>
    <s v="JE-15715"/>
    <s v="Joe Elijah"/>
    <x v="0"/>
    <s v="United States"/>
    <s v="Broomfield"/>
    <x v="22"/>
    <n v="80020"/>
    <x v="1"/>
    <s v="OFF-BI-10001634"/>
    <x v="1"/>
    <x v="8"/>
    <s v="Wilson Jones Active Use Binders"/>
    <n v="8.7360000000000024"/>
    <n v="4"/>
    <n v="0.7"/>
    <x v="1775"/>
  </r>
  <r>
    <n v="1941"/>
    <x v="956"/>
    <x v="0"/>
    <x v="630"/>
    <d v="2013-07-13T00:00:00"/>
    <s v="Standard Class"/>
    <s v="JE-15715"/>
    <s v="Joe Elijah"/>
    <x v="0"/>
    <s v="United States"/>
    <s v="Broomfield"/>
    <x v="22"/>
    <n v="80020"/>
    <x v="1"/>
    <s v="FUR-CH-10004287"/>
    <x v="0"/>
    <x v="1"/>
    <s v="SAFCO Arco Folding Chair"/>
    <n v="662.88"/>
    <n v="3"/>
    <n v="0.2"/>
    <x v="1776"/>
  </r>
  <r>
    <n v="1942"/>
    <x v="957"/>
    <x v="3"/>
    <x v="635"/>
    <d v="2014-09-02T00:00:00"/>
    <s v="First Class"/>
    <s v="CP-12085"/>
    <s v="Cathy Prescott"/>
    <x v="1"/>
    <s v="United States"/>
    <s v="Quincy"/>
    <x v="10"/>
    <n v="62301"/>
    <x v="2"/>
    <s v="OFF-LA-10004544"/>
    <x v="1"/>
    <x v="2"/>
    <s v="Avery 505"/>
    <n v="47.360000000000007"/>
    <n v="4"/>
    <n v="0.2"/>
    <x v="671"/>
  </r>
  <r>
    <n v="1943"/>
    <x v="957"/>
    <x v="3"/>
    <x v="635"/>
    <d v="2014-09-02T00:00:00"/>
    <s v="First Class"/>
    <s v="CP-12085"/>
    <s v="Cathy Prescott"/>
    <x v="1"/>
    <s v="United States"/>
    <s v="Quincy"/>
    <x v="10"/>
    <n v="62301"/>
    <x v="2"/>
    <s v="OFF-ST-10004507"/>
    <x v="1"/>
    <x v="4"/>
    <s v="Advantus Rolling Storage Box"/>
    <n v="27.439999999999998"/>
    <n v="2"/>
    <n v="0.2"/>
    <x v="1239"/>
  </r>
  <r>
    <n v="1944"/>
    <x v="957"/>
    <x v="3"/>
    <x v="635"/>
    <d v="2014-09-02T00:00:00"/>
    <s v="First Class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n v="3.2399999999999993"/>
    <n v="9"/>
    <n v="0.8"/>
    <x v="1777"/>
  </r>
  <r>
    <n v="1945"/>
    <x v="958"/>
    <x v="0"/>
    <x v="23"/>
    <d v="2013-06-27T00:00:00"/>
    <s v="Standard Class"/>
    <s v="EA-14035"/>
    <s v="Erin Ashbrook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x v="1778"/>
  </r>
  <r>
    <n v="1946"/>
    <x v="958"/>
    <x v="0"/>
    <x v="23"/>
    <d v="2013-06-27T00:00:00"/>
    <s v="Standard Class"/>
    <s v="EA-14035"/>
    <s v="Erin Ashbrook"/>
    <x v="1"/>
    <s v="United States"/>
    <s v="Carrollton"/>
    <x v="5"/>
    <n v="75007"/>
    <x v="2"/>
    <s v="OFF-PA-10000809"/>
    <x v="1"/>
    <x v="10"/>
    <s v="Xerox 206"/>
    <n v="10.368000000000002"/>
    <n v="2"/>
    <n v="0.2"/>
    <x v="572"/>
  </r>
  <r>
    <n v="1947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AR-10000658"/>
    <x v="1"/>
    <x v="6"/>
    <s v="Newell 324"/>
    <n v="23.1"/>
    <n v="2"/>
    <n v="0"/>
    <x v="1779"/>
  </r>
  <r>
    <n v="1948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FUR-FU-10001196"/>
    <x v="0"/>
    <x v="5"/>
    <s v="DAX Cubicle Frames - 8x10"/>
    <n v="11.54"/>
    <n v="2"/>
    <n v="0"/>
    <x v="1780"/>
  </r>
  <r>
    <n v="1949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n v="254.52599999999998"/>
    <n v="1"/>
    <n v="0.4"/>
    <x v="1781"/>
  </r>
  <r>
    <n v="1950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x v="1782"/>
  </r>
  <r>
    <n v="1951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n v="26.432000000000002"/>
    <n v="8"/>
    <n v="0.2"/>
    <x v="1783"/>
  </r>
  <r>
    <n v="1952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TEC-PH-10003885"/>
    <x v="2"/>
    <x v="7"/>
    <s v="Cisco SPA508G"/>
    <n v="197.96999999999997"/>
    <n v="3"/>
    <n v="0"/>
    <x v="967"/>
  </r>
  <r>
    <n v="1953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LA-10001641"/>
    <x v="1"/>
    <x v="2"/>
    <s v="Avery 518"/>
    <n v="18.899999999999999"/>
    <n v="6"/>
    <n v="0"/>
    <x v="1446"/>
  </r>
  <r>
    <n v="1954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x v="968"/>
  </r>
  <r>
    <n v="1955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x v="1784"/>
  </r>
  <r>
    <n v="1956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x v="1785"/>
  </r>
  <r>
    <n v="1957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x v="789"/>
  </r>
  <r>
    <n v="1958"/>
    <x v="959"/>
    <x v="3"/>
    <x v="264"/>
    <d v="2014-09-07T00:00:00"/>
    <s v="Standard Class"/>
    <s v="AC-10615"/>
    <s v="Ann Chong"/>
    <x v="1"/>
    <s v="United States"/>
    <s v="New York City"/>
    <x v="15"/>
    <n v="10009"/>
    <x v="3"/>
    <s v="OFF-PA-10003893"/>
    <x v="1"/>
    <x v="10"/>
    <s v="Xerox 1962"/>
    <n v="17.12"/>
    <n v="4"/>
    <n v="0"/>
    <x v="1786"/>
  </r>
  <r>
    <n v="1959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BI-10003669"/>
    <x v="1"/>
    <x v="8"/>
    <s v="3M Organizer Strips"/>
    <n v="16.200000000000003"/>
    <n v="3"/>
    <n v="0"/>
    <x v="1787"/>
  </r>
  <r>
    <n v="1960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x v="1788"/>
  </r>
  <r>
    <n v="1961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TEC-AC-10003023"/>
    <x v="2"/>
    <x v="11"/>
    <s v="Logitech G105 Gaming Keyboard"/>
    <n v="296.84999999999997"/>
    <n v="5"/>
    <n v="0"/>
    <x v="1789"/>
  </r>
  <r>
    <n v="1962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TEC-AC-10002217"/>
    <x v="2"/>
    <x v="11"/>
    <s v="Imation Clip USB flash drive - 8 GB"/>
    <n v="112.80000000000001"/>
    <n v="6"/>
    <n v="0"/>
    <x v="1790"/>
  </r>
  <r>
    <n v="1963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x v="1791"/>
  </r>
  <r>
    <n v="1964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PA-10002586"/>
    <x v="1"/>
    <x v="10"/>
    <s v="Xerox 1970"/>
    <n v="24.900000000000002"/>
    <n v="5"/>
    <n v="0"/>
    <x v="1792"/>
  </r>
  <r>
    <n v="1965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x v="1793"/>
  </r>
  <r>
    <n v="1966"/>
    <x v="960"/>
    <x v="3"/>
    <x v="18"/>
    <d v="2014-09-16T00:00:00"/>
    <s v="Second Class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x v="1794"/>
  </r>
  <r>
    <n v="1967"/>
    <x v="961"/>
    <x v="3"/>
    <x v="202"/>
    <d v="2014-12-29T00:00:00"/>
    <s v="Standard Class"/>
    <s v="DB-13210"/>
    <s v="Dean Braden"/>
    <x v="0"/>
    <s v="United States"/>
    <s v="Paterson"/>
    <x v="30"/>
    <n v="7501"/>
    <x v="3"/>
    <s v="TEC-PH-10002103"/>
    <x v="2"/>
    <x v="7"/>
    <s v="Jabra SPEAK 410"/>
    <n v="281.96999999999997"/>
    <n v="3"/>
    <n v="0"/>
    <x v="1795"/>
  </r>
  <r>
    <n v="1968"/>
    <x v="961"/>
    <x v="3"/>
    <x v="202"/>
    <d v="2014-12-29T00:00:00"/>
    <s v="Standard Class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x v="1796"/>
  </r>
  <r>
    <n v="1969"/>
    <x v="961"/>
    <x v="3"/>
    <x v="202"/>
    <d v="2014-12-29T00:00:00"/>
    <s v="Standard Class"/>
    <s v="DB-13210"/>
    <s v="Dean Braden"/>
    <x v="0"/>
    <s v="United States"/>
    <s v="Paterson"/>
    <x v="30"/>
    <n v="7501"/>
    <x v="3"/>
    <s v="OFF-PA-10001144"/>
    <x v="1"/>
    <x v="10"/>
    <s v="Xerox 1913"/>
    <n v="166.44"/>
    <n v="3"/>
    <n v="0"/>
    <x v="1797"/>
  </r>
  <r>
    <n v="1970"/>
    <x v="962"/>
    <x v="3"/>
    <x v="397"/>
    <d v="2014-09-30T00:00:00"/>
    <s v="Standard Class"/>
    <s v="BD-11320"/>
    <s v="Bill Donatelli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x v="1798"/>
  </r>
  <r>
    <n v="1971"/>
    <x v="963"/>
    <x v="3"/>
    <x v="636"/>
    <d v="2014-05-12T00:00:00"/>
    <s v="Standard Class"/>
    <s v="ML-17755"/>
    <s v="Max Ludwig"/>
    <x v="2"/>
    <s v="United States"/>
    <s v="Chicago"/>
    <x v="10"/>
    <n v="60623"/>
    <x v="2"/>
    <s v="OFF-AR-10004752"/>
    <x v="1"/>
    <x v="6"/>
    <s v="Blackstonian Pencils"/>
    <n v="6.4080000000000004"/>
    <n v="3"/>
    <n v="0.2"/>
    <x v="1799"/>
  </r>
  <r>
    <n v="1972"/>
    <x v="963"/>
    <x v="3"/>
    <x v="636"/>
    <d v="2014-05-12T00:00:00"/>
    <s v="Standard Class"/>
    <s v="ML-17755"/>
    <s v="Max Ludwig"/>
    <x v="2"/>
    <s v="United States"/>
    <s v="Chicago"/>
    <x v="10"/>
    <n v="60623"/>
    <x v="2"/>
    <s v="TEC-AC-10004659"/>
    <x v="2"/>
    <x v="11"/>
    <s v="Imation Secure+ Hardware Encrypted USB 2.0 Flash Drive; 16GB"/>
    <n v="408.74399999999997"/>
    <n v="7"/>
    <n v="0.2"/>
    <x v="179"/>
  </r>
  <r>
    <n v="1973"/>
    <x v="964"/>
    <x v="2"/>
    <x v="637"/>
    <d v="2011-12-19T00:00:00"/>
    <s v="Standard Class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n v="5.1039999999999992"/>
    <n v="4"/>
    <n v="0.8"/>
    <x v="1800"/>
  </r>
  <r>
    <n v="1974"/>
    <x v="964"/>
    <x v="2"/>
    <x v="637"/>
    <d v="2011-12-19T00:00:00"/>
    <s v="Standard Class"/>
    <s v="JD-16015"/>
    <s v="Joy Daniels"/>
    <x v="0"/>
    <s v="United States"/>
    <s v="Chicago"/>
    <x v="10"/>
    <n v="60610"/>
    <x v="2"/>
    <s v="OFF-FA-10003059"/>
    <x v="1"/>
    <x v="13"/>
    <s v="Assorted Color Push Pins"/>
    <n v="2.8960000000000004"/>
    <n v="2"/>
    <n v="0.2"/>
    <x v="1801"/>
  </r>
  <r>
    <n v="1975"/>
    <x v="964"/>
    <x v="2"/>
    <x v="637"/>
    <d v="2011-12-19T00:00:00"/>
    <s v="Standard Class"/>
    <s v="JD-16015"/>
    <s v="Joy Daniels"/>
    <x v="0"/>
    <s v="United States"/>
    <s v="Chicago"/>
    <x v="10"/>
    <n v="60610"/>
    <x v="2"/>
    <s v="TEC-AC-10002718"/>
    <x v="2"/>
    <x v="11"/>
    <s v="Belkin Standard 104 key USB Keyboard"/>
    <n v="35.016000000000005"/>
    <n v="3"/>
    <n v="0.2"/>
    <x v="1802"/>
  </r>
  <r>
    <n v="1976"/>
    <x v="965"/>
    <x v="2"/>
    <x v="638"/>
    <d v="2011-10-20T00:00:00"/>
    <s v="Second Class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n v="275.96999999999997"/>
    <n v="3"/>
    <n v="0"/>
    <x v="1803"/>
  </r>
  <r>
    <n v="1977"/>
    <x v="965"/>
    <x v="2"/>
    <x v="638"/>
    <d v="2011-10-20T00:00:00"/>
    <s v="Second Class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x v="1804"/>
  </r>
  <r>
    <n v="1978"/>
    <x v="965"/>
    <x v="2"/>
    <x v="638"/>
    <d v="2011-10-20T00:00:00"/>
    <s v="Second Class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x v="1805"/>
  </r>
  <r>
    <n v="1979"/>
    <x v="966"/>
    <x v="1"/>
    <x v="412"/>
    <d v="2012-05-12T00:00:00"/>
    <s v="Standard Class"/>
    <s v="AA-10375"/>
    <s v="Allen Armold"/>
    <x v="0"/>
    <s v="United States"/>
    <s v="Salem"/>
    <x v="21"/>
    <n v="97301"/>
    <x v="1"/>
    <s v="OFF-AR-10000127"/>
    <x v="1"/>
    <x v="6"/>
    <s v="Newell 321"/>
    <n v="5.2480000000000002"/>
    <n v="2"/>
    <n v="0.2"/>
    <x v="822"/>
  </r>
  <r>
    <n v="1980"/>
    <x v="967"/>
    <x v="0"/>
    <x v="167"/>
    <d v="2013-04-15T00:00:00"/>
    <s v="Same Day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n v="933.53600000000006"/>
    <n v="4"/>
    <n v="0.2"/>
    <x v="1806"/>
  </r>
  <r>
    <n v="1981"/>
    <x v="967"/>
    <x v="0"/>
    <x v="167"/>
    <d v="2013-04-15T00:00:00"/>
    <s v="Same Day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x v="1807"/>
  </r>
  <r>
    <n v="1982"/>
    <x v="968"/>
    <x v="1"/>
    <x v="639"/>
    <d v="2012-12-16T00:00:00"/>
    <s v="Second Class"/>
    <s v="MM-18280"/>
    <s v="Muhammed MacIntyre"/>
    <x v="1"/>
    <s v="United States"/>
    <s v="Columbus"/>
    <x v="32"/>
    <n v="31907"/>
    <x v="0"/>
    <s v="OFF-BI-10004187"/>
    <x v="1"/>
    <x v="8"/>
    <s v="Staples"/>
    <n v="3.76"/>
    <n v="2"/>
    <n v="0"/>
    <x v="1808"/>
  </r>
  <r>
    <n v="1983"/>
    <x v="969"/>
    <x v="2"/>
    <x v="640"/>
    <d v="2011-12-09T00:00:00"/>
    <s v="Standard Class"/>
    <s v="NG-18430"/>
    <s v="Nathan Gelder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x v="1809"/>
  </r>
  <r>
    <n v="1984"/>
    <x v="970"/>
    <x v="2"/>
    <x v="641"/>
    <d v="2011-11-27T00:00:00"/>
    <s v="Second Class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x v="1810"/>
  </r>
  <r>
    <n v="1985"/>
    <x v="970"/>
    <x v="2"/>
    <x v="641"/>
    <d v="2011-11-27T00:00:00"/>
    <s v="Second Class"/>
    <s v="LW-16825"/>
    <s v="Laurel Workman"/>
    <x v="1"/>
    <s v="United States"/>
    <s v="Brentwood"/>
    <x v="1"/>
    <n v="94513"/>
    <x v="1"/>
    <s v="FUR-FU-10001940"/>
    <x v="0"/>
    <x v="5"/>
    <s v="Staples"/>
    <n v="23.88"/>
    <n v="3"/>
    <n v="0"/>
    <x v="1811"/>
  </r>
  <r>
    <n v="1986"/>
    <x v="970"/>
    <x v="2"/>
    <x v="641"/>
    <d v="2011-11-27T00:00:00"/>
    <s v="Second Class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x v="1812"/>
  </r>
  <r>
    <n v="1987"/>
    <x v="971"/>
    <x v="0"/>
    <x v="197"/>
    <d v="2013-07-28T00:00:00"/>
    <s v="First Class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n v="1439.9759999999999"/>
    <n v="4"/>
    <n v="0.4"/>
    <x v="1813"/>
  </r>
  <r>
    <n v="1988"/>
    <x v="972"/>
    <x v="1"/>
    <x v="529"/>
    <d v="2012-11-13T00:00:00"/>
    <s v="Standard Class"/>
    <s v="AS-10090"/>
    <s v="Adam Shillingsburg"/>
    <x v="0"/>
    <s v="United States"/>
    <s v="Springfield"/>
    <x v="25"/>
    <n v="65807"/>
    <x v="2"/>
    <s v="OFF-BI-10002393"/>
    <x v="1"/>
    <x v="8"/>
    <s v="Binder Posts"/>
    <n v="17.22"/>
    <n v="3"/>
    <n v="0"/>
    <x v="1814"/>
  </r>
  <r>
    <n v="1989"/>
    <x v="972"/>
    <x v="1"/>
    <x v="529"/>
    <d v="2012-11-13T00:00:00"/>
    <s v="Standard Class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x v="1815"/>
  </r>
  <r>
    <n v="1990"/>
    <x v="972"/>
    <x v="1"/>
    <x v="529"/>
    <d v="2012-11-13T00:00:00"/>
    <s v="Standard Class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x v="1816"/>
  </r>
  <r>
    <n v="1991"/>
    <x v="972"/>
    <x v="1"/>
    <x v="529"/>
    <d v="2012-11-13T00:00:00"/>
    <s v="Standard Class"/>
    <s v="AS-10090"/>
    <s v="Adam Shillingsburg"/>
    <x v="0"/>
    <s v="United States"/>
    <s v="Springfield"/>
    <x v="25"/>
    <n v="65807"/>
    <x v="2"/>
    <s v="OFF-PA-10002160"/>
    <x v="1"/>
    <x v="10"/>
    <s v="Xerox 1978"/>
    <n v="17.34"/>
    <n v="3"/>
    <n v="0"/>
    <x v="1817"/>
  </r>
  <r>
    <n v="1992"/>
    <x v="973"/>
    <x v="3"/>
    <x v="642"/>
    <d v="2014-03-01T00:00:00"/>
    <s v="Standard Class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x v="1818"/>
  </r>
  <r>
    <n v="1993"/>
    <x v="974"/>
    <x v="3"/>
    <x v="643"/>
    <d v="2014-07-03T00:00:00"/>
    <s v="Standard Class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x v="1819"/>
  </r>
  <r>
    <n v="1994"/>
    <x v="974"/>
    <x v="3"/>
    <x v="643"/>
    <d v="2014-07-03T00:00:00"/>
    <s v="Standard Class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x v="1820"/>
  </r>
  <r>
    <n v="1995"/>
    <x v="974"/>
    <x v="3"/>
    <x v="643"/>
    <d v="2014-07-03T00:00:00"/>
    <s v="Standard Class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x v="1821"/>
  </r>
  <r>
    <n v="1996"/>
    <x v="975"/>
    <x v="3"/>
    <x v="574"/>
    <d v="2014-12-05T00:00:00"/>
    <s v="Second Class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n v="294.61999999999995"/>
    <n v="5"/>
    <n v="0.8"/>
    <x v="1822"/>
  </r>
  <r>
    <n v="1997"/>
    <x v="975"/>
    <x v="3"/>
    <x v="574"/>
    <d v="2014-12-05T00:00:00"/>
    <s v="Second Class"/>
    <s v="JS-16030"/>
    <s v="Joy Smith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x v="1823"/>
  </r>
  <r>
    <n v="1998"/>
    <x v="976"/>
    <x v="2"/>
    <x v="644"/>
    <d v="2011-02-10T00:00:00"/>
    <s v="First Class"/>
    <s v="ND-18460"/>
    <s v="Neil Ducich"/>
    <x v="1"/>
    <s v="United States"/>
    <s v="Chesapeake"/>
    <x v="17"/>
    <n v="23320"/>
    <x v="0"/>
    <s v="OFF-LA-10002787"/>
    <x v="1"/>
    <x v="2"/>
    <s v="Avery 480"/>
    <n v="15"/>
    <n v="4"/>
    <n v="0"/>
    <x v="1824"/>
  </r>
  <r>
    <n v="1999"/>
    <x v="976"/>
    <x v="2"/>
    <x v="644"/>
    <d v="2011-02-10T00:00:00"/>
    <s v="First Class"/>
    <s v="ND-18460"/>
    <s v="Neil Ducich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x v="1825"/>
  </r>
  <r>
    <n v="2000"/>
    <x v="976"/>
    <x v="2"/>
    <x v="644"/>
    <d v="2011-02-10T00:00:00"/>
    <s v="First Class"/>
    <s v="ND-18460"/>
    <s v="Neil Ducich"/>
    <x v="1"/>
    <s v="United States"/>
    <s v="Chesapeake"/>
    <x v="17"/>
    <n v="23320"/>
    <x v="0"/>
    <s v="TEC-PH-10001615"/>
    <x v="2"/>
    <x v="7"/>
    <s v="AT&amp;T CL82213"/>
    <n v="144.94999999999999"/>
    <n v="5"/>
    <n v="0"/>
    <x v="1826"/>
  </r>
  <r>
    <n v="2001"/>
    <x v="977"/>
    <x v="3"/>
    <x v="645"/>
    <d v="2014-04-19T00:00:00"/>
    <s v="Standard Class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n v="199.95000000000002"/>
    <n v="5"/>
    <n v="0"/>
    <x v="1827"/>
  </r>
  <r>
    <n v="2002"/>
    <x v="977"/>
    <x v="3"/>
    <x v="645"/>
    <d v="2014-04-19T00:00:00"/>
    <s v="Standard Class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x v="1828"/>
  </r>
  <r>
    <n v="2003"/>
    <x v="978"/>
    <x v="3"/>
    <x v="53"/>
    <d v="2014-12-29T00:00:00"/>
    <s v="Second Class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x v="1526"/>
  </r>
  <r>
    <n v="2004"/>
    <x v="978"/>
    <x v="3"/>
    <x v="53"/>
    <d v="2014-12-29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x v="1829"/>
  </r>
  <r>
    <n v="2005"/>
    <x v="979"/>
    <x v="3"/>
    <x v="645"/>
    <d v="2014-04-19T00:00:00"/>
    <s v="Standard Class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n v="11.363999999999997"/>
    <n v="3"/>
    <n v="0.8"/>
    <x v="536"/>
  </r>
  <r>
    <n v="2006"/>
    <x v="980"/>
    <x v="2"/>
    <x v="520"/>
    <d v="2012-01-04T00:00:00"/>
    <s v="Standard Class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x v="1830"/>
  </r>
  <r>
    <n v="2007"/>
    <x v="980"/>
    <x v="2"/>
    <x v="520"/>
    <d v="2012-01-04T00:00:00"/>
    <s v="Standard Class"/>
    <s v="RW-19630"/>
    <s v="Rob Williams"/>
    <x v="1"/>
    <s v="United States"/>
    <s v="Columbia"/>
    <x v="25"/>
    <n v="65203"/>
    <x v="2"/>
    <s v="TEC-AC-10000290"/>
    <x v="2"/>
    <x v="11"/>
    <s v="Sabrent 4-Port USB 2.0 Hub"/>
    <n v="47.53"/>
    <n v="7"/>
    <n v="0"/>
    <x v="1831"/>
  </r>
  <r>
    <n v="2008"/>
    <x v="981"/>
    <x v="3"/>
    <x v="646"/>
    <d v="2014-08-05T00:00:00"/>
    <s v="First Class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n v="183.37199999999999"/>
    <n v="2"/>
    <n v="0.3"/>
    <x v="1832"/>
  </r>
  <r>
    <n v="2009"/>
    <x v="982"/>
    <x v="2"/>
    <x v="647"/>
    <d v="2011-11-21T00:00:00"/>
    <s v="Standard Class"/>
    <s v="JF-15190"/>
    <s v="Jamie Frazer"/>
    <x v="0"/>
    <s v="United States"/>
    <s v="Johnson City"/>
    <x v="18"/>
    <n v="37604"/>
    <x v="0"/>
    <s v="OFF-AR-10001315"/>
    <x v="1"/>
    <x v="6"/>
    <s v="Newell 310"/>
    <n v="4.2240000000000002"/>
    <n v="3"/>
    <n v="0.2"/>
    <x v="1833"/>
  </r>
  <r>
    <n v="2010"/>
    <x v="982"/>
    <x v="2"/>
    <x v="647"/>
    <d v="2011-11-21T00:00:00"/>
    <s v="Standard Class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n v="333.05600000000004"/>
    <n v="2"/>
    <n v="0.2"/>
    <x v="1834"/>
  </r>
  <r>
    <n v="2011"/>
    <x v="982"/>
    <x v="2"/>
    <x v="647"/>
    <d v="2011-11-21T00:00:00"/>
    <s v="Standard Class"/>
    <s v="JF-15190"/>
    <s v="Jamie Frazer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x v="1835"/>
  </r>
  <r>
    <n v="2012"/>
    <x v="983"/>
    <x v="1"/>
    <x v="555"/>
    <d v="2012-12-11T00:00:00"/>
    <s v="Same Day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x v="1836"/>
  </r>
  <r>
    <n v="2013"/>
    <x v="983"/>
    <x v="1"/>
    <x v="555"/>
    <d v="2012-12-11T00:00:00"/>
    <s v="Same Day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x v="1837"/>
  </r>
  <r>
    <n v="2014"/>
    <x v="984"/>
    <x v="0"/>
    <x v="31"/>
    <d v="2013-09-24T00:00:00"/>
    <s v="Standard Class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x v="1838"/>
  </r>
  <r>
    <n v="2015"/>
    <x v="984"/>
    <x v="0"/>
    <x v="31"/>
    <d v="2013-09-24T00:00:00"/>
    <s v="Standard Class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x v="1839"/>
  </r>
  <r>
    <n v="2016"/>
    <x v="984"/>
    <x v="0"/>
    <x v="31"/>
    <d v="2013-09-24T00:00:00"/>
    <s v="Standard Class"/>
    <s v="AM-10705"/>
    <s v="Anne McFarland"/>
    <x v="0"/>
    <s v="United States"/>
    <s v="Auburn"/>
    <x v="19"/>
    <n v="36830"/>
    <x v="0"/>
    <s v="OFF-ST-10003716"/>
    <x v="1"/>
    <x v="4"/>
    <s v="Tennsco Double-Tier Lockers"/>
    <n v="900.08"/>
    <n v="4"/>
    <n v="0"/>
    <x v="1840"/>
  </r>
  <r>
    <n v="2017"/>
    <x v="985"/>
    <x v="1"/>
    <x v="531"/>
    <d v="2012-03-23T00:00:00"/>
    <s v="Standard Class"/>
    <s v="BK-11260"/>
    <s v="Berenike Kampe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x v="696"/>
  </r>
  <r>
    <n v="2018"/>
    <x v="985"/>
    <x v="1"/>
    <x v="531"/>
    <d v="2012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x v="2"/>
  </r>
  <r>
    <n v="2019"/>
    <x v="985"/>
    <x v="1"/>
    <x v="531"/>
    <d v="2012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x v="1841"/>
  </r>
  <r>
    <n v="2020"/>
    <x v="985"/>
    <x v="1"/>
    <x v="531"/>
    <d v="2012-03-23T00:00:00"/>
    <s v="Standard Class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x v="1842"/>
  </r>
  <r>
    <n v="2021"/>
    <x v="986"/>
    <x v="0"/>
    <x v="251"/>
    <d v="2013-09-22T00:00:00"/>
    <s v="First Class"/>
    <s v="RH-19510"/>
    <s v="Rick Huthwaite"/>
    <x v="2"/>
    <s v="United States"/>
    <s v="Providence"/>
    <x v="34"/>
    <n v="2908"/>
    <x v="3"/>
    <s v="OFF-ST-10001490"/>
    <x v="1"/>
    <x v="4"/>
    <s v="Hot File 7-Pocket, Floor Stand"/>
    <n v="1606.23"/>
    <n v="9"/>
    <n v="0"/>
    <x v="1843"/>
  </r>
  <r>
    <n v="2022"/>
    <x v="986"/>
    <x v="0"/>
    <x v="251"/>
    <d v="2013-09-22T00:00:00"/>
    <s v="First Class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x v="1844"/>
  </r>
  <r>
    <n v="2023"/>
    <x v="986"/>
    <x v="0"/>
    <x v="251"/>
    <d v="2013-09-22T00:00:00"/>
    <s v="First Class"/>
    <s v="RH-19510"/>
    <s v="Rick Huthwaite"/>
    <x v="2"/>
    <s v="United States"/>
    <s v="Providence"/>
    <x v="34"/>
    <n v="2908"/>
    <x v="3"/>
    <s v="OFF-BI-10004826"/>
    <x v="1"/>
    <x v="8"/>
    <s v="JM Magazine Binder"/>
    <n v="49.53"/>
    <n v="3"/>
    <n v="0"/>
    <x v="1845"/>
  </r>
  <r>
    <n v="2024"/>
    <x v="986"/>
    <x v="0"/>
    <x v="251"/>
    <d v="2013-09-22T00:00:00"/>
    <s v="First Class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x v="1846"/>
  </r>
  <r>
    <n v="2025"/>
    <x v="987"/>
    <x v="3"/>
    <x v="648"/>
    <d v="2014-08-23T00:00:00"/>
    <s v="Second Class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n v="239.12000000000003"/>
    <n v="5"/>
    <n v="0.2"/>
    <x v="1847"/>
  </r>
  <r>
    <n v="2026"/>
    <x v="988"/>
    <x v="1"/>
    <x v="649"/>
    <d v="2012-03-15T00:00:00"/>
    <s v="First Class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x v="1848"/>
  </r>
  <r>
    <n v="2027"/>
    <x v="989"/>
    <x v="0"/>
    <x v="162"/>
    <d v="2013-09-11T00:00:00"/>
    <s v="Second Class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x v="1849"/>
  </r>
  <r>
    <n v="2028"/>
    <x v="989"/>
    <x v="0"/>
    <x v="162"/>
    <d v="2013-09-11T00:00:00"/>
    <s v="Second Class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n v="67.13600000000001"/>
    <n v="4"/>
    <n v="0.2"/>
    <x v="1850"/>
  </r>
  <r>
    <n v="2029"/>
    <x v="990"/>
    <x v="1"/>
    <x v="650"/>
    <d v="2012-11-30T00:00:00"/>
    <s v="Standard Class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x v="1851"/>
  </r>
  <r>
    <n v="2030"/>
    <x v="990"/>
    <x v="1"/>
    <x v="650"/>
    <d v="2012-11-30T00:00:00"/>
    <s v="Standard Class"/>
    <s v="GP-14740"/>
    <s v="Guy Phonely"/>
    <x v="1"/>
    <s v="United States"/>
    <s v="Leominster"/>
    <x v="31"/>
    <n v="1453"/>
    <x v="3"/>
    <s v="OFF-ST-10001172"/>
    <x v="1"/>
    <x v="4"/>
    <s v="Tennsco Lockers, Sand"/>
    <n v="104.9"/>
    <n v="5"/>
    <n v="0"/>
    <x v="1852"/>
  </r>
  <r>
    <n v="2031"/>
    <x v="990"/>
    <x v="1"/>
    <x v="650"/>
    <d v="2012-11-30T00:00:00"/>
    <s v="Standard Class"/>
    <s v="GP-14740"/>
    <s v="Guy Phonely"/>
    <x v="1"/>
    <s v="United States"/>
    <s v="Leominster"/>
    <x v="31"/>
    <n v="1453"/>
    <x v="3"/>
    <s v="OFF-BI-10003707"/>
    <x v="1"/>
    <x v="8"/>
    <s v="Aluminum Screw Posts"/>
    <n v="61.04"/>
    <n v="4"/>
    <n v="0"/>
    <x v="1853"/>
  </r>
  <r>
    <n v="2032"/>
    <x v="990"/>
    <x v="1"/>
    <x v="650"/>
    <d v="2012-11-30T00:00:00"/>
    <s v="Standard Class"/>
    <s v="GP-14740"/>
    <s v="Guy Phonely"/>
    <x v="1"/>
    <s v="United States"/>
    <s v="Leominster"/>
    <x v="31"/>
    <n v="1453"/>
    <x v="3"/>
    <s v="OFF-PA-10001274"/>
    <x v="1"/>
    <x v="10"/>
    <s v="Loose Memo Sheets"/>
    <n v="10.95"/>
    <n v="3"/>
    <n v="0"/>
    <x v="1854"/>
  </r>
  <r>
    <n v="2033"/>
    <x v="991"/>
    <x v="0"/>
    <x v="10"/>
    <d v="2013-12-14T00:00:00"/>
    <s v="Standard Class"/>
    <s v="GB-14530"/>
    <s v="George Bell"/>
    <x v="1"/>
    <s v="United States"/>
    <s v="Fort Worth"/>
    <x v="5"/>
    <n v="76106"/>
    <x v="2"/>
    <s v="OFF-PA-10002250"/>
    <x v="1"/>
    <x v="10"/>
    <s v="Things To Do Today Pad"/>
    <n v="9.3920000000000012"/>
    <n v="2"/>
    <n v="0.2"/>
    <x v="1855"/>
  </r>
  <r>
    <n v="2034"/>
    <x v="991"/>
    <x v="0"/>
    <x v="10"/>
    <d v="2013-12-14T00:00:00"/>
    <s v="Standard Class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n v="9.3280000000000012"/>
    <n v="1"/>
    <n v="0.2"/>
    <x v="1856"/>
  </r>
  <r>
    <n v="2035"/>
    <x v="992"/>
    <x v="3"/>
    <x v="145"/>
    <d v="2014-09-30T00:00:00"/>
    <s v="Standard Class"/>
    <s v="CT-11995"/>
    <s v="Carol Triggs"/>
    <x v="0"/>
    <s v="United States"/>
    <s v="Rochester"/>
    <x v="11"/>
    <n v="55901"/>
    <x v="2"/>
    <s v="OFF-BI-10002976"/>
    <x v="1"/>
    <x v="8"/>
    <s v="ACCOHIDE Binder by Acco"/>
    <n v="8.26"/>
    <n v="2"/>
    <n v="0"/>
    <x v="1857"/>
  </r>
  <r>
    <n v="2036"/>
    <x v="992"/>
    <x v="3"/>
    <x v="145"/>
    <d v="2014-09-30T00:00:00"/>
    <s v="Standard Class"/>
    <s v="CT-11995"/>
    <s v="Carol Triggs"/>
    <x v="0"/>
    <s v="United States"/>
    <s v="Rochester"/>
    <x v="11"/>
    <n v="55901"/>
    <x v="2"/>
    <s v="FUR-CH-10003061"/>
    <x v="0"/>
    <x v="1"/>
    <s v="Global Leather Task Chair, Black"/>
    <n v="269.96999999999997"/>
    <n v="3"/>
    <n v="0"/>
    <x v="1858"/>
  </r>
  <r>
    <n v="2037"/>
    <x v="993"/>
    <x v="1"/>
    <x v="651"/>
    <d v="2012-01-27T00:00:00"/>
    <s v="Standard Class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x v="1859"/>
  </r>
  <r>
    <n v="2038"/>
    <x v="993"/>
    <x v="1"/>
    <x v="651"/>
    <d v="2012-01-27T00:00:00"/>
    <s v="Standard Class"/>
    <s v="CW-11905"/>
    <s v="Carl Weiss"/>
    <x v="2"/>
    <s v="United States"/>
    <s v="Bozeman"/>
    <x v="37"/>
    <n v="59715"/>
    <x v="1"/>
    <s v="OFF-LA-10003077"/>
    <x v="1"/>
    <x v="2"/>
    <s v="Avery 500"/>
    <n v="14.62"/>
    <n v="2"/>
    <n v="0"/>
    <x v="2"/>
  </r>
  <r>
    <n v="2039"/>
    <x v="994"/>
    <x v="1"/>
    <x v="652"/>
    <d v="2012-06-23T00:00:00"/>
    <s v="Standard Class"/>
    <s v="SN-20560"/>
    <s v="Skye Norling"/>
    <x v="2"/>
    <s v="United States"/>
    <s v="Peoria"/>
    <x v="16"/>
    <n v="85345"/>
    <x v="1"/>
    <s v="OFF-PA-10001661"/>
    <x v="1"/>
    <x v="10"/>
    <s v="Xerox 1922"/>
    <n v="11.952000000000002"/>
    <n v="3"/>
    <n v="0.2"/>
    <x v="1860"/>
  </r>
  <r>
    <n v="2040"/>
    <x v="994"/>
    <x v="1"/>
    <x v="652"/>
    <d v="2012-06-23T00:00:00"/>
    <s v="Standard Class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n v="4.5360000000000014"/>
    <n v="7"/>
    <n v="0.7"/>
    <x v="1861"/>
  </r>
  <r>
    <n v="2041"/>
    <x v="994"/>
    <x v="1"/>
    <x v="652"/>
    <d v="2012-06-23T00:00:00"/>
    <s v="Standard Class"/>
    <s v="SN-20560"/>
    <s v="Skye Norling"/>
    <x v="2"/>
    <s v="United States"/>
    <s v="Peoria"/>
    <x v="16"/>
    <n v="85345"/>
    <x v="1"/>
    <s v="OFF-BI-10003707"/>
    <x v="1"/>
    <x v="8"/>
    <s v="Aluminum Screw Posts"/>
    <n v="9.1560000000000006"/>
    <n v="2"/>
    <n v="0.7"/>
    <x v="1862"/>
  </r>
  <r>
    <n v="2042"/>
    <x v="994"/>
    <x v="1"/>
    <x v="652"/>
    <d v="2012-06-23T00:00:00"/>
    <s v="Standard Class"/>
    <s v="SN-20560"/>
    <s v="Skye Norling"/>
    <x v="2"/>
    <s v="United States"/>
    <s v="Peoria"/>
    <x v="16"/>
    <n v="85345"/>
    <x v="1"/>
    <s v="FUR-FU-10004973"/>
    <x v="0"/>
    <x v="5"/>
    <s v="Flat Face Poster Frame"/>
    <n v="75.36"/>
    <n v="5"/>
    <n v="0.2"/>
    <x v="1863"/>
  </r>
  <r>
    <n v="2043"/>
    <x v="995"/>
    <x v="1"/>
    <x v="653"/>
    <d v="2012-10-08T00:00:00"/>
    <s v="Standard Class"/>
    <s v="EB-13705"/>
    <s v="Ed Braxton"/>
    <x v="1"/>
    <s v="United States"/>
    <s v="San Diego"/>
    <x v="1"/>
    <n v="92105"/>
    <x v="1"/>
    <s v="OFF-BI-10004817"/>
    <x v="1"/>
    <x v="8"/>
    <s v="GBC Personal VeloBind Strips"/>
    <n v="57.504000000000005"/>
    <n v="6"/>
    <n v="0.2"/>
    <x v="1864"/>
  </r>
  <r>
    <n v="2044"/>
    <x v="996"/>
    <x v="3"/>
    <x v="551"/>
    <d v="2014-11-24T00:00:00"/>
    <s v="Standard Class"/>
    <s v="JW-15220"/>
    <s v="Jane Waco"/>
    <x v="1"/>
    <s v="United States"/>
    <s v="Lakewood"/>
    <x v="24"/>
    <n v="44107"/>
    <x v="3"/>
    <s v="OFF-AR-10001860"/>
    <x v="1"/>
    <x v="6"/>
    <s v="BIC Liqua Brite Liner"/>
    <n v="38.864000000000004"/>
    <n v="7"/>
    <n v="0.2"/>
    <x v="1586"/>
  </r>
  <r>
    <n v="2045"/>
    <x v="997"/>
    <x v="2"/>
    <x v="654"/>
    <d v="2011-08-23T00:00:00"/>
    <s v="Standard Class"/>
    <s v="KB-16585"/>
    <s v="Ken Black"/>
    <x v="1"/>
    <s v="United States"/>
    <s v="Houston"/>
    <x v="5"/>
    <n v="77095"/>
    <x v="2"/>
    <s v="OFF-PA-10001639"/>
    <x v="1"/>
    <x v="10"/>
    <s v="Xerox 203"/>
    <n v="15.552000000000003"/>
    <n v="3"/>
    <n v="0.2"/>
    <x v="12"/>
  </r>
  <r>
    <n v="2046"/>
    <x v="998"/>
    <x v="0"/>
    <x v="19"/>
    <d v="2013-07-22T00:00:00"/>
    <s v="Standard Class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x v="1865"/>
  </r>
  <r>
    <n v="2047"/>
    <x v="998"/>
    <x v="0"/>
    <x v="19"/>
    <d v="2013-07-22T00:00:00"/>
    <s v="Standard Class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n v="597"/>
    <n v="3"/>
    <n v="0"/>
    <x v="1866"/>
  </r>
  <r>
    <n v="2048"/>
    <x v="998"/>
    <x v="0"/>
    <x v="19"/>
    <d v="2013-07-22T00:00:00"/>
    <s v="Standard Class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x v="458"/>
  </r>
  <r>
    <n v="2049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n v="289.80000000000007"/>
    <n v="7"/>
    <n v="0.2"/>
    <x v="1867"/>
  </r>
  <r>
    <n v="2050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n v="2.5020000000000002"/>
    <n v="3"/>
    <n v="0.7"/>
    <x v="1868"/>
  </r>
  <r>
    <n v="2051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OFF-BI-10003669"/>
    <x v="1"/>
    <x v="8"/>
    <s v="3M Organizer Strips"/>
    <n v="6.4800000000000013"/>
    <n v="4"/>
    <n v="0.7"/>
    <x v="1869"/>
  </r>
  <r>
    <n v="2052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FUR-CH-10003833"/>
    <x v="0"/>
    <x v="1"/>
    <s v="Novimex Fabric Task Chair"/>
    <n v="341.48799999999994"/>
    <n v="8"/>
    <n v="0.3"/>
    <x v="1870"/>
  </r>
  <r>
    <n v="2053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OFF-AR-10003732"/>
    <x v="1"/>
    <x v="6"/>
    <s v="Newell 333"/>
    <n v="11.12"/>
    <n v="5"/>
    <n v="0.2"/>
    <x v="1871"/>
  </r>
  <r>
    <n v="2054"/>
    <x v="999"/>
    <x v="1"/>
    <x v="655"/>
    <d v="2012-07-13T00:00:00"/>
    <s v="First Class"/>
    <s v="CK-12595"/>
    <s v="Clytie Kelty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x v="1872"/>
  </r>
  <r>
    <n v="2055"/>
    <x v="1000"/>
    <x v="0"/>
    <x v="49"/>
    <d v="2013-12-08T00:00:00"/>
    <s v="Standard Class"/>
    <s v="RD-19480"/>
    <s v="Rick Duston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x v="1873"/>
  </r>
  <r>
    <n v="2056"/>
    <x v="1001"/>
    <x v="3"/>
    <x v="66"/>
    <d v="2014-12-26T00:00:00"/>
    <s v="First Class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n v="199.95000000000002"/>
    <n v="5"/>
    <n v="0"/>
    <x v="1874"/>
  </r>
  <r>
    <n v="2057"/>
    <x v="1001"/>
    <x v="3"/>
    <x v="66"/>
    <d v="2014-12-26T00:00:00"/>
    <s v="First Class"/>
    <s v="TP-21130"/>
    <s v="Theone Pippenger"/>
    <x v="0"/>
    <s v="United States"/>
    <s v="Detroit"/>
    <x v="12"/>
    <n v="48227"/>
    <x v="2"/>
    <s v="FUR-CH-10002335"/>
    <x v="0"/>
    <x v="1"/>
    <s v="Hon GuestStacker Chair"/>
    <n v="1586.6899999999998"/>
    <n v="7"/>
    <n v="0"/>
    <x v="1875"/>
  </r>
  <r>
    <n v="2058"/>
    <x v="1001"/>
    <x v="3"/>
    <x v="66"/>
    <d v="2014-12-26T00:00:00"/>
    <s v="First Class"/>
    <s v="TP-21130"/>
    <s v="Theone Pippenger"/>
    <x v="0"/>
    <s v="United States"/>
    <s v="Detroit"/>
    <x v="12"/>
    <n v="48227"/>
    <x v="2"/>
    <s v="TEC-AC-10000844"/>
    <x v="2"/>
    <x v="11"/>
    <s v="Logitech Gaming G510s - Keyboard"/>
    <n v="84.99"/>
    <n v="1"/>
    <n v="0"/>
    <x v="1876"/>
  </r>
  <r>
    <n v="2059"/>
    <x v="1001"/>
    <x v="3"/>
    <x v="66"/>
    <d v="2014-12-26T00:00:00"/>
    <s v="First Class"/>
    <s v="TP-21130"/>
    <s v="Theone Pippenger"/>
    <x v="0"/>
    <s v="United States"/>
    <s v="Detroit"/>
    <x v="12"/>
    <n v="48227"/>
    <x v="2"/>
    <s v="FUR-TA-10004534"/>
    <x v="0"/>
    <x v="3"/>
    <s v="Bevis 44 x 96 Conference Tables"/>
    <n v="411.8"/>
    <n v="2"/>
    <n v="0"/>
    <x v="1877"/>
  </r>
  <r>
    <n v="2060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FA-10002975"/>
    <x v="1"/>
    <x v="13"/>
    <s v="Staples"/>
    <n v="11.34"/>
    <n v="3"/>
    <n v="0"/>
    <x v="1878"/>
  </r>
  <r>
    <n v="2061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x v="1879"/>
  </r>
  <r>
    <n v="2062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n v="15.968000000000002"/>
    <n v="2"/>
    <n v="0.2"/>
    <x v="1880"/>
  </r>
  <r>
    <n v="2063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PA-10000477"/>
    <x v="1"/>
    <x v="10"/>
    <s v="Xerox 1952"/>
    <n v="64.740000000000009"/>
    <n v="13"/>
    <n v="0"/>
    <x v="1881"/>
  </r>
  <r>
    <n v="2064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x v="1882"/>
  </r>
  <r>
    <n v="2065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ST-10001963"/>
    <x v="1"/>
    <x v="4"/>
    <s v="Tennsco Regal Shelving Units"/>
    <n v="405.64"/>
    <n v="4"/>
    <n v="0"/>
    <x v="1883"/>
  </r>
  <r>
    <n v="2066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x v="1884"/>
  </r>
  <r>
    <n v="2067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TEC-AC-10004568"/>
    <x v="2"/>
    <x v="11"/>
    <s v="Maxell LTO Ultrium - 800 GB"/>
    <n v="251.91"/>
    <n v="9"/>
    <n v="0"/>
    <x v="1885"/>
  </r>
  <r>
    <n v="2068"/>
    <x v="1002"/>
    <x v="2"/>
    <x v="656"/>
    <d v="2011-11-04T00:00:00"/>
    <s v="Standard Class"/>
    <s v="GG-14650"/>
    <s v="Greg Guthrie"/>
    <x v="1"/>
    <s v="United States"/>
    <s v="Los Angeles"/>
    <x v="1"/>
    <n v="90049"/>
    <x v="1"/>
    <s v="OFF-AR-10001419"/>
    <x v="1"/>
    <x v="6"/>
    <s v="Newell 325"/>
    <n v="12.39"/>
    <n v="3"/>
    <n v="0"/>
    <x v="1886"/>
  </r>
  <r>
    <n v="2069"/>
    <x v="1003"/>
    <x v="1"/>
    <x v="657"/>
    <d v="2012-04-19T00:00:00"/>
    <s v="Standard Class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x v="1887"/>
  </r>
  <r>
    <n v="2070"/>
    <x v="1003"/>
    <x v="1"/>
    <x v="657"/>
    <d v="2012-04-19T00:00:00"/>
    <s v="Standard Class"/>
    <s v="ZC-21910"/>
    <s v="Zuschuss Carroll"/>
    <x v="0"/>
    <s v="United States"/>
    <s v="Pomona"/>
    <x v="1"/>
    <n v="91767"/>
    <x v="1"/>
    <s v="FUR-TA-10003954"/>
    <x v="0"/>
    <x v="3"/>
    <s v="Hon 94000 Series Round Tables"/>
    <n v="710.83200000000011"/>
    <n v="3"/>
    <n v="0.2"/>
    <x v="1888"/>
  </r>
  <r>
    <n v="2071"/>
    <x v="1004"/>
    <x v="0"/>
    <x v="658"/>
    <d v="2013-07-24T00:00:00"/>
    <s v="Second Class"/>
    <s v="CC-12610"/>
    <s v="Corey Catlett"/>
    <x v="1"/>
    <s v="United States"/>
    <s v="Philadelphia"/>
    <x v="9"/>
    <n v="19134"/>
    <x v="3"/>
    <s v="OFF-BI-10000301"/>
    <x v="1"/>
    <x v="8"/>
    <s v="GBC Instant Report Kit"/>
    <n v="1.9410000000000003"/>
    <n v="1"/>
    <n v="0.7"/>
    <x v="1889"/>
  </r>
  <r>
    <n v="2072"/>
    <x v="1005"/>
    <x v="3"/>
    <x v="225"/>
    <d v="2014-11-26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x v="1890"/>
  </r>
  <r>
    <n v="2073"/>
    <x v="1006"/>
    <x v="0"/>
    <x v="491"/>
    <d v="2013-12-03T00:00:00"/>
    <s v="Standard Class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12"/>
    <n v="2"/>
    <n v="0.2"/>
    <x v="1891"/>
  </r>
  <r>
    <n v="2074"/>
    <x v="1007"/>
    <x v="3"/>
    <x v="659"/>
    <d v="2014-11-13T00:00:00"/>
    <s v="Second Class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x v="1892"/>
  </r>
  <r>
    <n v="2075"/>
    <x v="1007"/>
    <x v="3"/>
    <x v="659"/>
    <d v="2014-11-13T00:00:00"/>
    <s v="Second Class"/>
    <s v="DB-13270"/>
    <s v="Deborah Brumfield"/>
    <x v="2"/>
    <s v="United States"/>
    <s v="Brentwood"/>
    <x v="1"/>
    <n v="94513"/>
    <x v="1"/>
    <s v="TEC-PH-10002468"/>
    <x v="2"/>
    <x v="7"/>
    <s v="Plantronics CS 50-USB - headset - Convertible, Monaural"/>
    <n v="761.5440000000001"/>
    <n v="7"/>
    <n v="0.2"/>
    <x v="1893"/>
  </r>
  <r>
    <n v="2076"/>
    <x v="1008"/>
    <x v="2"/>
    <x v="588"/>
    <d v="2011-12-05T00:00:00"/>
    <s v="Standard Class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n v="58.199999999999996"/>
    <n v="3"/>
    <n v="0"/>
    <x v="1894"/>
  </r>
  <r>
    <n v="2077"/>
    <x v="1009"/>
    <x v="3"/>
    <x v="510"/>
    <d v="2014-09-16T00:00:00"/>
    <s v="First Class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x v="1895"/>
  </r>
  <r>
    <n v="2078"/>
    <x v="1009"/>
    <x v="3"/>
    <x v="510"/>
    <d v="2014-09-16T00:00:00"/>
    <s v="First Class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x v="1896"/>
  </r>
  <r>
    <n v="2079"/>
    <x v="1009"/>
    <x v="3"/>
    <x v="510"/>
    <d v="2014-09-16T00:00:00"/>
    <s v="First Class"/>
    <s v="BF-11080"/>
    <s v="Bart Folk"/>
    <x v="0"/>
    <s v="United States"/>
    <s v="Baltimore"/>
    <x v="39"/>
    <n v="21215"/>
    <x v="3"/>
    <s v="OFF-PA-10004243"/>
    <x v="1"/>
    <x v="10"/>
    <s v="Xerox 1939"/>
    <n v="94.85"/>
    <n v="5"/>
    <n v="0"/>
    <x v="464"/>
  </r>
  <r>
    <n v="2080"/>
    <x v="1010"/>
    <x v="1"/>
    <x v="100"/>
    <d v="2012-12-29T00:00:00"/>
    <s v="Standard Class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x v="1897"/>
  </r>
  <r>
    <n v="2081"/>
    <x v="1010"/>
    <x v="1"/>
    <x v="100"/>
    <d v="2012-12-29T00:00:00"/>
    <s v="Standard Class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x v="1898"/>
  </r>
  <r>
    <n v="2082"/>
    <x v="1010"/>
    <x v="1"/>
    <x v="100"/>
    <d v="2012-12-29T00:00:00"/>
    <s v="Standard Class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n v="7.7120000000000006"/>
    <n v="2"/>
    <n v="0.2"/>
    <x v="1899"/>
  </r>
  <r>
    <n v="2083"/>
    <x v="1011"/>
    <x v="3"/>
    <x v="660"/>
    <d v="2014-03-02T00:00:00"/>
    <s v="Standard Class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x v="1900"/>
  </r>
  <r>
    <n v="2084"/>
    <x v="1012"/>
    <x v="2"/>
    <x v="533"/>
    <d v="2011-11-29T00:00:00"/>
    <s v="Standard Class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n v="23.680000000000003"/>
    <n v="2"/>
    <n v="0.2"/>
    <x v="210"/>
  </r>
  <r>
    <n v="2085"/>
    <x v="1013"/>
    <x v="0"/>
    <x v="661"/>
    <d v="2013-06-29T00:00:00"/>
    <s v="Standard Class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x v="1221"/>
  </r>
  <r>
    <n v="2086"/>
    <x v="1013"/>
    <x v="0"/>
    <x v="661"/>
    <d v="2013-06-29T00:00:00"/>
    <s v="Standard Class"/>
    <s v="IM-15070"/>
    <s v="Irene Maddox"/>
    <x v="0"/>
    <s v="United States"/>
    <s v="New York City"/>
    <x v="15"/>
    <n v="10009"/>
    <x v="3"/>
    <s v="OFF-LA-10000248"/>
    <x v="1"/>
    <x v="2"/>
    <s v="Avery 52"/>
    <n v="18.45"/>
    <n v="5"/>
    <n v="0"/>
    <x v="1901"/>
  </r>
  <r>
    <n v="2087"/>
    <x v="1013"/>
    <x v="0"/>
    <x v="661"/>
    <d v="2013-06-29T00:00:00"/>
    <s v="Standard Class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n v="324.90000000000003"/>
    <n v="5"/>
    <n v="0"/>
    <x v="1902"/>
  </r>
  <r>
    <n v="2088"/>
    <x v="1013"/>
    <x v="0"/>
    <x v="661"/>
    <d v="2013-06-29T00:00:00"/>
    <s v="Standard Class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x v="64"/>
  </r>
  <r>
    <n v="2089"/>
    <x v="1013"/>
    <x v="0"/>
    <x v="661"/>
    <d v="2013-06-29T00:00:00"/>
    <s v="Standard Class"/>
    <s v="IM-15070"/>
    <s v="Irene Maddox"/>
    <x v="0"/>
    <s v="United States"/>
    <s v="New York City"/>
    <x v="15"/>
    <n v="10009"/>
    <x v="3"/>
    <s v="OFF-FA-10004076"/>
    <x v="1"/>
    <x v="13"/>
    <s v="Translucent Push Pins by OIC"/>
    <n v="3.96"/>
    <n v="2"/>
    <n v="0"/>
    <x v="1903"/>
  </r>
  <r>
    <n v="2090"/>
    <x v="1014"/>
    <x v="1"/>
    <x v="662"/>
    <d v="2012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x v="1904"/>
  </r>
  <r>
    <n v="2091"/>
    <x v="1015"/>
    <x v="3"/>
    <x v="663"/>
    <d v="2014-07-20T00:00:00"/>
    <s v="Standard Class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n v="26.549999999999997"/>
    <n v="3"/>
    <n v="0"/>
    <x v="1905"/>
  </r>
  <r>
    <n v="2092"/>
    <x v="1015"/>
    <x v="3"/>
    <x v="663"/>
    <d v="2014-07-20T00:00:00"/>
    <s v="Standard Class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n v="310.44300000000004"/>
    <n v="3"/>
    <n v="0.3"/>
    <x v="1906"/>
  </r>
  <r>
    <n v="2093"/>
    <x v="1016"/>
    <x v="2"/>
    <x v="664"/>
    <d v="2011-11-21T00:00:00"/>
    <s v="Standard Class"/>
    <s v="MP-17470"/>
    <s v="Mark Packer"/>
    <x v="2"/>
    <s v="United States"/>
    <s v="Moorhead"/>
    <x v="11"/>
    <n v="56560"/>
    <x v="2"/>
    <s v="FUR-CH-10004289"/>
    <x v="0"/>
    <x v="1"/>
    <s v="Global Super Steno Chair"/>
    <n v="479.90000000000003"/>
    <n v="5"/>
    <n v="0"/>
    <x v="1907"/>
  </r>
  <r>
    <n v="2094"/>
    <x v="1017"/>
    <x v="1"/>
    <x v="657"/>
    <d v="2012-04-15T00:00:00"/>
    <s v="Second Class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x v="1908"/>
  </r>
  <r>
    <n v="2095"/>
    <x v="1018"/>
    <x v="1"/>
    <x v="665"/>
    <d v="2012-11-29T00:00:00"/>
    <s v="Standard Class"/>
    <s v="SF-20065"/>
    <s v="Sandra Flanagan"/>
    <x v="0"/>
    <s v="United States"/>
    <s v="Wilmington"/>
    <x v="3"/>
    <n v="28403"/>
    <x v="0"/>
    <s v="OFF-AR-10001177"/>
    <x v="1"/>
    <x v="6"/>
    <s v="Newell 349"/>
    <n v="13.120000000000001"/>
    <n v="5"/>
    <n v="0.2"/>
    <x v="1909"/>
  </r>
  <r>
    <n v="2096"/>
    <x v="1019"/>
    <x v="0"/>
    <x v="666"/>
    <d v="2013-05-21T00:00:00"/>
    <s v="Standard Class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x v="1910"/>
  </r>
  <r>
    <n v="2097"/>
    <x v="1019"/>
    <x v="0"/>
    <x v="666"/>
    <d v="2013-05-21T00:00:00"/>
    <s v="Standard Class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x v="1911"/>
  </r>
  <r>
    <n v="2098"/>
    <x v="1019"/>
    <x v="0"/>
    <x v="666"/>
    <d v="2013-05-21T00:00:00"/>
    <s v="Standard Class"/>
    <s v="SN-20710"/>
    <s v="Steve Nguyen"/>
    <x v="2"/>
    <s v="United States"/>
    <s v="Jackson"/>
    <x v="35"/>
    <n v="39212"/>
    <x v="0"/>
    <s v="OFF-AR-10003856"/>
    <x v="1"/>
    <x v="6"/>
    <s v="Newell 344"/>
    <n v="8.34"/>
    <n v="3"/>
    <n v="0"/>
    <x v="495"/>
  </r>
  <r>
    <n v="2099"/>
    <x v="1020"/>
    <x v="3"/>
    <x v="210"/>
    <d v="2014-09-13T00:00:00"/>
    <s v="Standard Class"/>
    <s v="RD-19900"/>
    <s v="Ruben Dartt"/>
    <x v="0"/>
    <s v="United States"/>
    <s v="Portland"/>
    <x v="21"/>
    <n v="97206"/>
    <x v="1"/>
    <s v="OFF-ST-10000649"/>
    <x v="1"/>
    <x v="4"/>
    <s v="Hanging Personal Folder File"/>
    <n v="37.68"/>
    <n v="3"/>
    <n v="0.2"/>
    <x v="1912"/>
  </r>
  <r>
    <n v="2100"/>
    <x v="1020"/>
    <x v="3"/>
    <x v="210"/>
    <d v="2014-09-13T00:00:00"/>
    <s v="Standard Class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x v="1913"/>
  </r>
  <r>
    <n v="2101"/>
    <x v="1021"/>
    <x v="2"/>
    <x v="418"/>
    <d v="2011-03-17T00:00:00"/>
    <s v="Standard Class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n v="636.40800000000013"/>
    <n v="3"/>
    <n v="0.2"/>
    <x v="1914"/>
  </r>
  <r>
    <n v="2102"/>
    <x v="1021"/>
    <x v="2"/>
    <x v="418"/>
    <d v="2011-03-17T00:00:00"/>
    <s v="Standard Class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x v="1915"/>
  </r>
  <r>
    <n v="2103"/>
    <x v="1022"/>
    <x v="2"/>
    <x v="667"/>
    <d v="2011-07-18T00:00:00"/>
    <s v="Same Day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x v="1916"/>
  </r>
  <r>
    <n v="2104"/>
    <x v="1023"/>
    <x v="3"/>
    <x v="668"/>
    <d v="2014-03-29T00:00:00"/>
    <s v="Second Class"/>
    <s v="BM-11650"/>
    <s v="Brian Moss"/>
    <x v="1"/>
    <s v="United States"/>
    <s v="New York City"/>
    <x v="15"/>
    <n v="10009"/>
    <x v="3"/>
    <s v="OFF-PA-10000357"/>
    <x v="1"/>
    <x v="10"/>
    <s v="Xerox 1888"/>
    <n v="221.92"/>
    <n v="4"/>
    <n v="0"/>
    <x v="1917"/>
  </r>
  <r>
    <n v="2105"/>
    <x v="1023"/>
    <x v="3"/>
    <x v="668"/>
    <d v="2014-03-29T00:00:00"/>
    <s v="Second Class"/>
    <s v="BM-11650"/>
    <s v="Brian Moss"/>
    <x v="1"/>
    <s v="United States"/>
    <s v="New York City"/>
    <x v="15"/>
    <n v="10009"/>
    <x v="3"/>
    <s v="TEC-AC-10001266"/>
    <x v="2"/>
    <x v="11"/>
    <s v="Memorex Micro Travel Drive 8 GB"/>
    <n v="26"/>
    <n v="2"/>
    <n v="0"/>
    <x v="1918"/>
  </r>
  <r>
    <n v="2106"/>
    <x v="1024"/>
    <x v="2"/>
    <x v="587"/>
    <d v="2011-10-05T00:00:00"/>
    <s v="Standard Class"/>
    <s v="BW-11200"/>
    <s v="Ben Wallace"/>
    <x v="0"/>
    <s v="United States"/>
    <s v="Boynton Beach"/>
    <x v="2"/>
    <n v="33437"/>
    <x v="0"/>
    <s v="OFF-PA-10004888"/>
    <x v="1"/>
    <x v="10"/>
    <s v="Xerox 217"/>
    <n v="15.552000000000003"/>
    <n v="3"/>
    <n v="0.2"/>
    <x v="12"/>
  </r>
  <r>
    <n v="2107"/>
    <x v="1025"/>
    <x v="2"/>
    <x v="467"/>
    <d v="2011-09-26T00:00:00"/>
    <s v="Same Day"/>
    <s v="HG-14965"/>
    <s v="Henry Goldwyn"/>
    <x v="1"/>
    <s v="United States"/>
    <s v="Mesquite"/>
    <x v="5"/>
    <n v="75150"/>
    <x v="2"/>
    <s v="OFF-BI-10003460"/>
    <x v="1"/>
    <x v="8"/>
    <s v="Acco 3-Hole Punch"/>
    <n v="0.87599999999999978"/>
    <n v="1"/>
    <n v="0.8"/>
    <x v="1919"/>
  </r>
  <r>
    <n v="2108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PA-10000157"/>
    <x v="1"/>
    <x v="10"/>
    <s v="Xerox 191"/>
    <n v="19.98"/>
    <n v="1"/>
    <n v="0"/>
    <x v="1920"/>
  </r>
  <r>
    <n v="2109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x v="1155"/>
  </r>
  <r>
    <n v="2110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AR-10004272"/>
    <x v="1"/>
    <x v="6"/>
    <s v="Newell 308"/>
    <n v="5.04"/>
    <n v="3"/>
    <n v="0"/>
    <x v="1921"/>
  </r>
  <r>
    <n v="2111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FA-10000585"/>
    <x v="1"/>
    <x v="13"/>
    <s v="OIC Bulk Pack Metal Binder Clips"/>
    <n v="17.450000000000003"/>
    <n v="5"/>
    <n v="0"/>
    <x v="1922"/>
  </r>
  <r>
    <n v="2112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x v="1923"/>
  </r>
  <r>
    <n v="2113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00000000000003"/>
    <n v="3"/>
    <n v="0"/>
    <x v="1924"/>
  </r>
  <r>
    <n v="2114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TEC-PH-10001578"/>
    <x v="2"/>
    <x v="7"/>
    <s v="Polycom SoundStation2 EX Conference phone"/>
    <n v="1295.8400000000001"/>
    <n v="4"/>
    <n v="0.2"/>
    <x v="1925"/>
  </r>
  <r>
    <n v="2115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OFF-ST-10003638"/>
    <x v="1"/>
    <x v="4"/>
    <s v="Mobile Personal File Cube"/>
    <n v="46.84"/>
    <n v="2"/>
    <n v="0"/>
    <x v="1926"/>
  </r>
  <r>
    <n v="2116"/>
    <x v="1026"/>
    <x v="1"/>
    <x v="89"/>
    <d v="2012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x v="1927"/>
  </r>
  <r>
    <n v="2117"/>
    <x v="1027"/>
    <x v="1"/>
    <x v="88"/>
    <d v="2012-10-17T00:00:00"/>
    <s v="Second Class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x v="1928"/>
  </r>
  <r>
    <n v="2118"/>
    <x v="1028"/>
    <x v="0"/>
    <x v="251"/>
    <d v="2013-09-24T00:00:00"/>
    <s v="Standard Class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x v="1929"/>
  </r>
  <r>
    <n v="2119"/>
    <x v="1029"/>
    <x v="3"/>
    <x v="669"/>
    <d v="2014-04-16T00:00:00"/>
    <s v="First Class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x v="1930"/>
  </r>
  <r>
    <n v="2120"/>
    <x v="1029"/>
    <x v="3"/>
    <x v="669"/>
    <d v="2014-04-16T00:00:00"/>
    <s v="First Class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x v="1756"/>
  </r>
  <r>
    <n v="2121"/>
    <x v="1030"/>
    <x v="3"/>
    <x v="363"/>
    <d v="2014-01-14T00:00:00"/>
    <s v="Standard Class"/>
    <s v="TS-21085"/>
    <s v="Thais Sissman"/>
    <x v="0"/>
    <s v="United States"/>
    <s v="Ormond Beach"/>
    <x v="2"/>
    <n v="32174"/>
    <x v="0"/>
    <s v="OFF-BI-10000145"/>
    <x v="1"/>
    <x v="8"/>
    <s v="Zipper Ring Binder Pockets"/>
    <n v="2.8080000000000007"/>
    <n v="3"/>
    <n v="0.7"/>
    <x v="1931"/>
  </r>
  <r>
    <n v="2122"/>
    <x v="1031"/>
    <x v="3"/>
    <x v="45"/>
    <d v="2014-11-12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x v="1932"/>
  </r>
  <r>
    <n v="2123"/>
    <x v="1032"/>
    <x v="3"/>
    <x v="585"/>
    <d v="2014-09-25T00:00:00"/>
    <s v="Second Class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x v="1933"/>
  </r>
  <r>
    <n v="2124"/>
    <x v="1032"/>
    <x v="3"/>
    <x v="585"/>
    <d v="2014-09-25T00:00:00"/>
    <s v="Second Class"/>
    <s v="EH-14005"/>
    <s v="Erica Hernandez"/>
    <x v="2"/>
    <s v="United States"/>
    <s v="Lansing"/>
    <x v="12"/>
    <n v="48911"/>
    <x v="2"/>
    <s v="OFF-LA-10000134"/>
    <x v="1"/>
    <x v="2"/>
    <s v="Avery 511"/>
    <n v="27.72"/>
    <n v="9"/>
    <n v="0"/>
    <x v="1934"/>
  </r>
  <r>
    <n v="2125"/>
    <x v="1033"/>
    <x v="3"/>
    <x v="96"/>
    <d v="2014-12-06T00:00:00"/>
    <s v="Standard Class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n v="104.68000000000002"/>
    <n v="5"/>
    <n v="0.2"/>
    <x v="1935"/>
  </r>
  <r>
    <n v="2126"/>
    <x v="1033"/>
    <x v="3"/>
    <x v="96"/>
    <d v="2014-12-06T00:00:00"/>
    <s v="Standard Class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x v="1936"/>
  </r>
  <r>
    <n v="2127"/>
    <x v="1034"/>
    <x v="2"/>
    <x v="670"/>
    <d v="2011-06-28T00:00:00"/>
    <s v="Standard Class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x v="1937"/>
  </r>
  <r>
    <n v="2128"/>
    <x v="1035"/>
    <x v="1"/>
    <x v="242"/>
    <d v="2012-10-09T00:00:00"/>
    <s v="Standard Class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x v="1938"/>
  </r>
  <r>
    <n v="2129"/>
    <x v="1035"/>
    <x v="1"/>
    <x v="242"/>
    <d v="2012-10-09T00:00:00"/>
    <s v="Standard Class"/>
    <s v="JK-16120"/>
    <s v="Julie Kriz"/>
    <x v="2"/>
    <s v="United States"/>
    <s v="Philadelphia"/>
    <x v="9"/>
    <n v="19134"/>
    <x v="3"/>
    <s v="OFF-PA-10001293"/>
    <x v="1"/>
    <x v="10"/>
    <s v="Xerox 1946"/>
    <n v="20.736000000000004"/>
    <n v="4"/>
    <n v="0.2"/>
    <x v="570"/>
  </r>
  <r>
    <n v="2130"/>
    <x v="1036"/>
    <x v="2"/>
    <x v="671"/>
    <d v="2011-05-22T00:00:00"/>
    <s v="Second Class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x v="1939"/>
  </r>
  <r>
    <n v="2131"/>
    <x v="1036"/>
    <x v="2"/>
    <x v="671"/>
    <d v="2011-05-22T00:00:00"/>
    <s v="Second Class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x v="1940"/>
  </r>
  <r>
    <n v="2132"/>
    <x v="1036"/>
    <x v="2"/>
    <x v="671"/>
    <d v="2011-05-22T00:00:00"/>
    <s v="Second Class"/>
    <s v="RF-19345"/>
    <s v="Randy Ferguson"/>
    <x v="1"/>
    <s v="United States"/>
    <s v="Dover"/>
    <x v="38"/>
    <n v="3820"/>
    <x v="3"/>
    <s v="FUR-FU-10000076"/>
    <x v="0"/>
    <x v="5"/>
    <s v="24-Hour Round Wall Clock"/>
    <n v="139.86000000000001"/>
    <n v="7"/>
    <n v="0"/>
    <x v="1941"/>
  </r>
  <r>
    <n v="2133"/>
    <x v="1037"/>
    <x v="1"/>
    <x v="312"/>
    <d v="2012-11-26T00:00:00"/>
    <s v="Standard Class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x v="1942"/>
  </r>
  <r>
    <n v="2134"/>
    <x v="1038"/>
    <x v="1"/>
    <x v="672"/>
    <d v="2012-12-04T00:00:00"/>
    <s v="Standard Class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x v="1943"/>
  </r>
  <r>
    <n v="2135"/>
    <x v="1038"/>
    <x v="1"/>
    <x v="672"/>
    <d v="2012-12-04T00:00:00"/>
    <s v="Standard Class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x v="1944"/>
  </r>
  <r>
    <n v="2136"/>
    <x v="1038"/>
    <x v="1"/>
    <x v="672"/>
    <d v="2012-12-04T00:00:00"/>
    <s v="Standard Class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n v="94.919999999999987"/>
    <n v="4"/>
    <n v="0.4"/>
    <x v="1945"/>
  </r>
  <r>
    <n v="2137"/>
    <x v="1039"/>
    <x v="1"/>
    <x v="620"/>
    <d v="2013-01-05T00:00:00"/>
    <s v="Standard Class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x v="1946"/>
  </r>
  <r>
    <n v="2138"/>
    <x v="1039"/>
    <x v="1"/>
    <x v="620"/>
    <d v="2013-01-05T00:00:00"/>
    <s v="Standard Class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n v="3.6559999999999993"/>
    <n v="4"/>
    <n v="0.8"/>
    <x v="1947"/>
  </r>
  <r>
    <n v="2139"/>
    <x v="1040"/>
    <x v="3"/>
    <x v="673"/>
    <d v="2014-11-17T00:00:00"/>
    <s v="Same Day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x v="691"/>
  </r>
  <r>
    <n v="2140"/>
    <x v="1041"/>
    <x v="2"/>
    <x v="571"/>
    <d v="2011-06-11T00:00:00"/>
    <s v="Standard Class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n v="149.54399999999998"/>
    <n v="9"/>
    <n v="0.2"/>
    <x v="1948"/>
  </r>
  <r>
    <n v="2141"/>
    <x v="1041"/>
    <x v="2"/>
    <x v="571"/>
    <d v="2011-06-11T00:00:00"/>
    <s v="Standard Class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x v="1949"/>
  </r>
  <r>
    <n v="2142"/>
    <x v="1041"/>
    <x v="2"/>
    <x v="571"/>
    <d v="2011-06-11T00:00:00"/>
    <s v="Standard Class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12"/>
    <n v="3"/>
    <n v="0.4"/>
    <x v="1950"/>
  </r>
  <r>
    <n v="2143"/>
    <x v="1042"/>
    <x v="0"/>
    <x v="142"/>
    <d v="2013-09-06T00:00:00"/>
    <s v="Standard Class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x v="1951"/>
  </r>
  <r>
    <n v="2144"/>
    <x v="1042"/>
    <x v="0"/>
    <x v="142"/>
    <d v="2013-09-06T00:00:00"/>
    <s v="Standard Class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7999999999996"/>
    <n v="2"/>
    <n v="0.4"/>
    <x v="1952"/>
  </r>
  <r>
    <n v="2145"/>
    <x v="1042"/>
    <x v="0"/>
    <x v="142"/>
    <d v="2013-09-06T00:00:00"/>
    <s v="Standard Class"/>
    <s v="DK-13225"/>
    <s v="Dean Katz"/>
    <x v="1"/>
    <s v="United States"/>
    <s v="Philadelphia"/>
    <x v="9"/>
    <n v="19140"/>
    <x v="3"/>
    <s v="OFF-FA-10002780"/>
    <x v="1"/>
    <x v="13"/>
    <s v="Staples"/>
    <n v="16.687999999999999"/>
    <n v="7"/>
    <n v="0.2"/>
    <x v="1953"/>
  </r>
  <r>
    <n v="2146"/>
    <x v="1043"/>
    <x v="0"/>
    <x v="674"/>
    <d v="2013-06-30T00:00:00"/>
    <s v="Standard Class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4"/>
    <n v="3"/>
    <n v="0.3"/>
    <x v="1954"/>
  </r>
  <r>
    <n v="2147"/>
    <x v="1043"/>
    <x v="0"/>
    <x v="674"/>
    <d v="2013-06-30T00:00:00"/>
    <s v="Standard Class"/>
    <s v="TS-21160"/>
    <s v="Theresa Swint"/>
    <x v="1"/>
    <s v="United States"/>
    <s v="York"/>
    <x v="9"/>
    <n v="17403"/>
    <x v="3"/>
    <s v="OFF-BI-10004781"/>
    <x v="1"/>
    <x v="8"/>
    <s v="GBC Wire Binding Strips"/>
    <n v="38.088000000000001"/>
    <n v="4"/>
    <n v="0.7"/>
    <x v="1955"/>
  </r>
  <r>
    <n v="2148"/>
    <x v="1043"/>
    <x v="0"/>
    <x v="674"/>
    <d v="2013-06-30T00:00:00"/>
    <s v="Standard Class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n v="254.35200000000003"/>
    <n v="6"/>
    <n v="0.2"/>
    <x v="1956"/>
  </r>
  <r>
    <n v="2149"/>
    <x v="1044"/>
    <x v="2"/>
    <x v="432"/>
    <d v="2011-12-17T00:00:00"/>
    <s v="Standard Class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x v="1957"/>
  </r>
  <r>
    <n v="2150"/>
    <x v="1045"/>
    <x v="3"/>
    <x v="185"/>
    <d v="2014-04-06T00:00:00"/>
    <s v="Standard Class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n v="84.949999999999989"/>
    <n v="5"/>
    <n v="0"/>
    <x v="1958"/>
  </r>
  <r>
    <n v="2151"/>
    <x v="1046"/>
    <x v="3"/>
    <x v="123"/>
    <d v="2014-11-27T00:00:00"/>
    <s v="Standard Class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x v="1959"/>
  </r>
  <r>
    <n v="2152"/>
    <x v="1047"/>
    <x v="2"/>
    <x v="156"/>
    <d v="2011-11-29T00:00:00"/>
    <s v="Second Class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x v="1960"/>
  </r>
  <r>
    <n v="2153"/>
    <x v="1048"/>
    <x v="1"/>
    <x v="6"/>
    <d v="2012-11-26T00:00:00"/>
    <s v="Standard Class"/>
    <s v="AR-10540"/>
    <s v="Andy Reiter"/>
    <x v="0"/>
    <s v="United States"/>
    <s v="Quincy"/>
    <x v="31"/>
    <n v="2169"/>
    <x v="3"/>
    <s v="OFF-PA-10002586"/>
    <x v="1"/>
    <x v="10"/>
    <s v="Xerox 1970"/>
    <n v="14.940000000000001"/>
    <n v="3"/>
    <n v="0"/>
    <x v="1961"/>
  </r>
  <r>
    <n v="2154"/>
    <x v="1049"/>
    <x v="0"/>
    <x v="216"/>
    <d v="2013-07-19T00:00:00"/>
    <s v="Standard Class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x v="1962"/>
  </r>
  <r>
    <n v="2155"/>
    <x v="1050"/>
    <x v="0"/>
    <x v="567"/>
    <d v="2013-05-06T00:00:00"/>
    <s v="Standard Class"/>
    <s v="BF-11170"/>
    <s v="Ben Ferrer"/>
    <x v="2"/>
    <s v="United States"/>
    <s v="Dallas"/>
    <x v="5"/>
    <n v="75081"/>
    <x v="2"/>
    <s v="FUR-FU-10004973"/>
    <x v="0"/>
    <x v="5"/>
    <s v="Flat Face Poster Frame"/>
    <n v="22.608000000000001"/>
    <n v="3"/>
    <n v="0.6"/>
    <x v="1963"/>
  </r>
  <r>
    <n v="2156"/>
    <x v="1051"/>
    <x v="0"/>
    <x v="197"/>
    <d v="2013-07-28T00:00:00"/>
    <s v="Second Class"/>
    <s v="LB-16735"/>
    <s v="Larry Blacks"/>
    <x v="0"/>
    <s v="United States"/>
    <s v="Los Angeles"/>
    <x v="1"/>
    <n v="90032"/>
    <x v="1"/>
    <s v="OFF-FA-10000624"/>
    <x v="1"/>
    <x v="13"/>
    <s v="OIC Binder Clips"/>
    <n v="21.48"/>
    <n v="6"/>
    <n v="0"/>
    <x v="1964"/>
  </r>
  <r>
    <n v="2157"/>
    <x v="1052"/>
    <x v="2"/>
    <x v="169"/>
    <d v="2011-06-24T00:00:00"/>
    <s v="First Class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000000000006"/>
    <n v="3"/>
    <n v="0"/>
    <x v="232"/>
  </r>
  <r>
    <n v="2158"/>
    <x v="1052"/>
    <x v="2"/>
    <x v="169"/>
    <d v="2011-06-24T00:00:00"/>
    <s v="First Class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x v="437"/>
  </r>
  <r>
    <n v="2159"/>
    <x v="1053"/>
    <x v="3"/>
    <x v="208"/>
    <d v="2014-10-27T00:00:00"/>
    <s v="Standard Class"/>
    <s v="NK-18490"/>
    <s v="Neil Knudson"/>
    <x v="2"/>
    <s v="United States"/>
    <s v="Deltona"/>
    <x v="2"/>
    <n v="32725"/>
    <x v="0"/>
    <s v="OFF-AR-10004956"/>
    <x v="1"/>
    <x v="6"/>
    <s v="Newell 33"/>
    <n v="17.856000000000002"/>
    <n v="4"/>
    <n v="0.2"/>
    <x v="1965"/>
  </r>
  <r>
    <n v="2160"/>
    <x v="1054"/>
    <x v="0"/>
    <x v="323"/>
    <d v="2013-09-10T00:00:00"/>
    <s v="Standard Class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n v="8.8079999999999981"/>
    <n v="3"/>
    <n v="0.8"/>
    <x v="1966"/>
  </r>
  <r>
    <n v="2161"/>
    <x v="1055"/>
    <x v="0"/>
    <x v="675"/>
    <d v="2013-05-15T00:00:00"/>
    <s v="Same Day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000000000015"/>
    <n v="1"/>
    <n v="0.2"/>
    <x v="1967"/>
  </r>
  <r>
    <n v="2162"/>
    <x v="1056"/>
    <x v="0"/>
    <x v="676"/>
    <d v="2013-01-12T00:00:00"/>
    <s v="Standard Class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x v="1968"/>
  </r>
  <r>
    <n v="2163"/>
    <x v="1057"/>
    <x v="3"/>
    <x v="677"/>
    <d v="2014-03-20T00:00:00"/>
    <s v="Standard Class"/>
    <s v="KF-16285"/>
    <s v="Karen Ferguson"/>
    <x v="2"/>
    <s v="United States"/>
    <s v="Manteca"/>
    <x v="1"/>
    <n v="95336"/>
    <x v="1"/>
    <s v="OFF-PA-10004359"/>
    <x v="1"/>
    <x v="10"/>
    <s v="Multicolor Computer Printout Paper"/>
    <n v="314.54999999999995"/>
    <n v="3"/>
    <n v="0"/>
    <x v="1969"/>
  </r>
  <r>
    <n v="2164"/>
    <x v="1058"/>
    <x v="0"/>
    <x v="63"/>
    <d v="2013-10-20T00:00:00"/>
    <s v="Standard Class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x v="1970"/>
  </r>
  <r>
    <n v="2165"/>
    <x v="1058"/>
    <x v="0"/>
    <x v="63"/>
    <d v="2013-10-20T00:00:00"/>
    <s v="Standard Class"/>
    <s v="HA-14920"/>
    <s v="Helen Andreada"/>
    <x v="0"/>
    <s v="United States"/>
    <s v="Laredo"/>
    <x v="5"/>
    <n v="78041"/>
    <x v="2"/>
    <s v="OFF-PA-10000551"/>
    <x v="1"/>
    <x v="10"/>
    <s v="Array Memo Cubes"/>
    <n v="8.2880000000000003"/>
    <n v="2"/>
    <n v="0.2"/>
    <x v="1971"/>
  </r>
  <r>
    <n v="2166"/>
    <x v="1058"/>
    <x v="0"/>
    <x v="63"/>
    <d v="2013-10-20T00:00:00"/>
    <s v="Standard Class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x v="1972"/>
  </r>
  <r>
    <n v="2167"/>
    <x v="1058"/>
    <x v="0"/>
    <x v="63"/>
    <d v="2013-10-20T00:00:00"/>
    <s v="Standard Class"/>
    <s v="HA-14920"/>
    <s v="Helen Andreada"/>
    <x v="0"/>
    <s v="United States"/>
    <s v="Laredo"/>
    <x v="5"/>
    <n v="78041"/>
    <x v="2"/>
    <s v="OFF-AR-10002067"/>
    <x v="1"/>
    <x v="6"/>
    <s v="Newell 334"/>
    <n v="15.872"/>
    <n v="1"/>
    <n v="0.2"/>
    <x v="1973"/>
  </r>
  <r>
    <n v="2168"/>
    <x v="1058"/>
    <x v="0"/>
    <x v="63"/>
    <d v="2013-10-20T00:00:00"/>
    <s v="Standard Class"/>
    <s v="HA-14920"/>
    <s v="Helen Andreada"/>
    <x v="0"/>
    <s v="United States"/>
    <s v="Laredo"/>
    <x v="5"/>
    <n v="78041"/>
    <x v="2"/>
    <s v="OFF-BI-10004140"/>
    <x v="1"/>
    <x v="8"/>
    <s v="Avery Non-Stick Binders"/>
    <n v="6.2859999999999987"/>
    <n v="7"/>
    <n v="0.8"/>
    <x v="1974"/>
  </r>
  <r>
    <n v="2169"/>
    <x v="1059"/>
    <x v="3"/>
    <x v="678"/>
    <d v="2014-01-31T00:00:00"/>
    <s v="Second Class"/>
    <s v="JH-15820"/>
    <s v="John Huston"/>
    <x v="0"/>
    <s v="United States"/>
    <s v="Kent"/>
    <x v="24"/>
    <n v="44240"/>
    <x v="3"/>
    <s v="OFF-AR-10004078"/>
    <x v="1"/>
    <x v="6"/>
    <s v="Newell 312"/>
    <n v="14.015999999999998"/>
    <n v="3"/>
    <n v="0.2"/>
    <x v="1975"/>
  </r>
  <r>
    <n v="2170"/>
    <x v="1059"/>
    <x v="3"/>
    <x v="678"/>
    <d v="2014-01-31T00:00:00"/>
    <s v="Second Class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x v="1976"/>
  </r>
  <r>
    <n v="2171"/>
    <x v="1059"/>
    <x v="3"/>
    <x v="678"/>
    <d v="2014-01-31T00:00:00"/>
    <s v="Second Class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x v="733"/>
  </r>
  <r>
    <n v="2172"/>
    <x v="1060"/>
    <x v="3"/>
    <x v="123"/>
    <d v="2014-11-26T00:00:00"/>
    <s v="Standard Class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x v="1977"/>
  </r>
  <r>
    <n v="2173"/>
    <x v="1061"/>
    <x v="2"/>
    <x v="601"/>
    <d v="2011-08-03T00:00:00"/>
    <s v="First Class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n v="19.752000000000002"/>
    <n v="3"/>
    <n v="0.2"/>
    <x v="1978"/>
  </r>
  <r>
    <n v="2174"/>
    <x v="1062"/>
    <x v="0"/>
    <x v="679"/>
    <d v="2013-08-05T00:00:00"/>
    <s v="Standard Class"/>
    <s v="LS-16975"/>
    <s v="Lindsay Shagiari"/>
    <x v="2"/>
    <s v="United States"/>
    <s v="Houston"/>
    <x v="5"/>
    <n v="77070"/>
    <x v="2"/>
    <s v="OFF-BI-10002353"/>
    <x v="1"/>
    <x v="8"/>
    <s v="GBC VeloBind Cover Sets"/>
    <n v="9.2639999999999976"/>
    <n v="3"/>
    <n v="0.8"/>
    <x v="1979"/>
  </r>
  <r>
    <n v="2175"/>
    <x v="1063"/>
    <x v="1"/>
    <x v="117"/>
    <d v="2012-08-03T00:00:00"/>
    <s v="Second Class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x v="1980"/>
  </r>
  <r>
    <n v="2176"/>
    <x v="1064"/>
    <x v="0"/>
    <x v="680"/>
    <d v="2013-10-22T00:00:00"/>
    <s v="Standard Class"/>
    <s v="PB-18805"/>
    <s v="Patrick Bzostek"/>
    <x v="2"/>
    <s v="United States"/>
    <s v="Salt Lake City"/>
    <x v="7"/>
    <n v="84106"/>
    <x v="1"/>
    <s v="OFF-PA-10000740"/>
    <x v="1"/>
    <x v="10"/>
    <s v="Xerox 1982"/>
    <n v="45.68"/>
    <n v="2"/>
    <n v="0"/>
    <x v="1981"/>
  </r>
  <r>
    <n v="2177"/>
    <x v="1064"/>
    <x v="0"/>
    <x v="680"/>
    <d v="2013-10-22T00:00:00"/>
    <s v="Standard Class"/>
    <s v="PB-18805"/>
    <s v="Patrick Bzostek"/>
    <x v="2"/>
    <s v="United States"/>
    <s v="Salt Lake City"/>
    <x v="7"/>
    <n v="84106"/>
    <x v="1"/>
    <s v="OFF-PA-10003001"/>
    <x v="1"/>
    <x v="10"/>
    <s v="Xerox 1986"/>
    <n v="60.12"/>
    <n v="9"/>
    <n v="0"/>
    <x v="1982"/>
  </r>
  <r>
    <n v="2178"/>
    <x v="1064"/>
    <x v="0"/>
    <x v="680"/>
    <d v="2013-10-22T00:00:00"/>
    <s v="Standard Class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x v="1983"/>
  </r>
  <r>
    <n v="2179"/>
    <x v="1064"/>
    <x v="0"/>
    <x v="680"/>
    <d v="2013-10-22T00:00:00"/>
    <s v="Standard Class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x v="1984"/>
  </r>
  <r>
    <n v="2180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n v="85.232000000000014"/>
    <n v="7"/>
    <n v="0.2"/>
    <x v="1985"/>
  </r>
  <r>
    <n v="2181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n v="44.400000000000006"/>
    <n v="3"/>
    <n v="0"/>
    <x v="1986"/>
  </r>
  <r>
    <n v="2182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x v="1987"/>
  </r>
  <r>
    <n v="2183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x v="1988"/>
  </r>
  <r>
    <n v="2184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n v="199.95000000000002"/>
    <n v="5"/>
    <n v="0"/>
    <x v="1827"/>
  </r>
  <r>
    <n v="2185"/>
    <x v="1065"/>
    <x v="0"/>
    <x v="681"/>
    <d v="2013-05-12T00:00:00"/>
    <s v="Standard Class"/>
    <s v="CJ-12010"/>
    <s v="Caroline Jumper"/>
    <x v="0"/>
    <s v="United States"/>
    <s v="New York City"/>
    <x v="15"/>
    <n v="10009"/>
    <x v="3"/>
    <s v="FUR-FU-10001940"/>
    <x v="0"/>
    <x v="5"/>
    <s v="Staples"/>
    <n v="63.68"/>
    <n v="8"/>
    <n v="0"/>
    <x v="1989"/>
  </r>
  <r>
    <n v="2186"/>
    <x v="1066"/>
    <x v="3"/>
    <x v="378"/>
    <d v="2014-08-05T00:00:00"/>
    <s v="Second Class"/>
    <s v="HK-14890"/>
    <s v="Heather Kirkland"/>
    <x v="1"/>
    <s v="United States"/>
    <s v="Salinas"/>
    <x v="1"/>
    <n v="93905"/>
    <x v="1"/>
    <s v="OFF-BI-10002735"/>
    <x v="1"/>
    <x v="8"/>
    <s v="GBC Prestige Therm-A-Bind Covers"/>
    <n v="54.896000000000008"/>
    <n v="2"/>
    <n v="0.2"/>
    <x v="1990"/>
  </r>
  <r>
    <n v="2187"/>
    <x v="1067"/>
    <x v="0"/>
    <x v="216"/>
    <d v="2013-07-15T00:00:00"/>
    <s v="Same Day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n v="29"/>
    <n v="2"/>
    <n v="0"/>
    <x v="182"/>
  </r>
  <r>
    <n v="2188"/>
    <x v="1068"/>
    <x v="3"/>
    <x v="682"/>
    <d v="2014-08-16T00:00:00"/>
    <s v="Standard Class"/>
    <s v="IL-15100"/>
    <s v="Ivan Liston"/>
    <x v="0"/>
    <s v="United States"/>
    <s v="Columbus"/>
    <x v="14"/>
    <n v="47201"/>
    <x v="2"/>
    <s v="OFF-EN-10003134"/>
    <x v="1"/>
    <x v="12"/>
    <s v="Staples"/>
    <n v="70.08"/>
    <n v="6"/>
    <n v="0"/>
    <x v="1991"/>
  </r>
  <r>
    <n v="2189"/>
    <x v="1068"/>
    <x v="3"/>
    <x v="682"/>
    <d v="2014-08-16T00:00:00"/>
    <s v="Standard Class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x v="1992"/>
  </r>
  <r>
    <n v="2190"/>
    <x v="1068"/>
    <x v="3"/>
    <x v="682"/>
    <d v="2014-08-16T00:00:00"/>
    <s v="Standard Class"/>
    <s v="IL-15100"/>
    <s v="Ivan Liston"/>
    <x v="0"/>
    <s v="United States"/>
    <s v="Columbus"/>
    <x v="14"/>
    <n v="47201"/>
    <x v="2"/>
    <s v="TEC-PH-10003645"/>
    <x v="2"/>
    <x v="7"/>
    <s v="Aastra 57i VoIP phone"/>
    <n v="1454.4900000000002"/>
    <n v="9"/>
    <n v="0"/>
    <x v="1993"/>
  </r>
  <r>
    <n v="2191"/>
    <x v="1069"/>
    <x v="0"/>
    <x v="674"/>
    <d v="2013-06-30T00:00:00"/>
    <s v="Standard Class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x v="1994"/>
  </r>
  <r>
    <n v="2192"/>
    <x v="1070"/>
    <x v="0"/>
    <x v="107"/>
    <d v="2013-12-18T00:00:00"/>
    <s v="Standard Class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x v="1995"/>
  </r>
  <r>
    <n v="2193"/>
    <x v="1070"/>
    <x v="0"/>
    <x v="107"/>
    <d v="2013-12-18T00:00:00"/>
    <s v="Standard Class"/>
    <s v="AP-10915"/>
    <s v="Arthur Prichep"/>
    <x v="0"/>
    <s v="United States"/>
    <s v="Seattle"/>
    <x v="4"/>
    <n v="98105"/>
    <x v="1"/>
    <s v="OFF-AP-10002082"/>
    <x v="1"/>
    <x v="9"/>
    <s v="Holmes HEPA Air Purifier"/>
    <n v="65.34"/>
    <n v="3"/>
    <n v="0"/>
    <x v="1996"/>
  </r>
  <r>
    <n v="2194"/>
    <x v="1070"/>
    <x v="0"/>
    <x v="107"/>
    <d v="2013-12-18T00:00:00"/>
    <s v="Standard Class"/>
    <s v="AP-10915"/>
    <s v="Arthur Prichep"/>
    <x v="0"/>
    <s v="United States"/>
    <s v="Seattle"/>
    <x v="4"/>
    <n v="98105"/>
    <x v="1"/>
    <s v="OFF-PA-10001125"/>
    <x v="1"/>
    <x v="10"/>
    <s v="Xerox 1988"/>
    <n v="123.92"/>
    <n v="4"/>
    <n v="0"/>
    <x v="1997"/>
  </r>
  <r>
    <n v="2195"/>
    <x v="1070"/>
    <x v="0"/>
    <x v="107"/>
    <d v="2013-12-18T00:00:00"/>
    <s v="Standard Class"/>
    <s v="AP-10915"/>
    <s v="Arthur Prichep"/>
    <x v="0"/>
    <s v="United States"/>
    <s v="Seattle"/>
    <x v="4"/>
    <n v="98105"/>
    <x v="1"/>
    <s v="OFF-AP-10000252"/>
    <x v="1"/>
    <x v="9"/>
    <s v="Harmony HEPA Quiet Air Purifiers"/>
    <n v="35.099999999999994"/>
    <n v="3"/>
    <n v="0"/>
    <x v="1998"/>
  </r>
  <r>
    <n v="2196"/>
    <x v="1070"/>
    <x v="0"/>
    <x v="107"/>
    <d v="2013-12-18T00:00:00"/>
    <s v="Standard Class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x v="1999"/>
  </r>
  <r>
    <n v="2197"/>
    <x v="1071"/>
    <x v="0"/>
    <x v="49"/>
    <d v="2013-12-07T00:00:00"/>
    <s v="Standard Class"/>
    <s v="AG-10390"/>
    <s v="Allen Goldenen"/>
    <x v="0"/>
    <s v="United States"/>
    <s v="Knoxville"/>
    <x v="18"/>
    <n v="37918"/>
    <x v="0"/>
    <s v="OFF-AR-10000940"/>
    <x v="1"/>
    <x v="6"/>
    <s v="Newell 343"/>
    <n v="4.7039999999999997"/>
    <n v="2"/>
    <n v="0.2"/>
    <x v="2000"/>
  </r>
  <r>
    <n v="2198"/>
    <x v="1072"/>
    <x v="2"/>
    <x v="683"/>
    <d v="2011-12-04T00:00:00"/>
    <s v="Standard Class"/>
    <s v="BF-11080"/>
    <s v="Bart Folk"/>
    <x v="0"/>
    <s v="United States"/>
    <s v="Montgomery"/>
    <x v="19"/>
    <n v="36116"/>
    <x v="0"/>
    <s v="OFF-AR-10001954"/>
    <x v="1"/>
    <x v="6"/>
    <s v="Newell 331"/>
    <n v="14.669999999999998"/>
    <n v="3"/>
    <n v="0"/>
    <x v="2001"/>
  </r>
  <r>
    <n v="2199"/>
    <x v="1073"/>
    <x v="1"/>
    <x v="262"/>
    <d v="2012-04-02T00:00:00"/>
    <s v="Standard Class"/>
    <s v="CK-12205"/>
    <s v="Chloris Kastensmidt"/>
    <x v="0"/>
    <s v="United States"/>
    <s v="Philadelphia"/>
    <x v="9"/>
    <n v="19120"/>
    <x v="3"/>
    <s v="OFF-PA-10003177"/>
    <x v="1"/>
    <x v="10"/>
    <s v="Xerox 1999"/>
    <n v="15.552000000000003"/>
    <n v="3"/>
    <n v="0.2"/>
    <x v="12"/>
  </r>
  <r>
    <n v="2200"/>
    <x v="1073"/>
    <x v="1"/>
    <x v="262"/>
    <d v="2012-04-02T00:00:00"/>
    <s v="Standard Class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x v="2002"/>
  </r>
  <r>
    <n v="2201"/>
    <x v="1074"/>
    <x v="2"/>
    <x v="106"/>
    <d v="2011-06-06T00:00:00"/>
    <s v="Standard Class"/>
    <s v="LT-17110"/>
    <s v="Liz Thompson"/>
    <x v="0"/>
    <s v="United States"/>
    <s v="Little Rock"/>
    <x v="36"/>
    <n v="72209"/>
    <x v="0"/>
    <s v="FUR-FU-10001935"/>
    <x v="0"/>
    <x v="5"/>
    <s v="3M Hangers With Command Adhesive"/>
    <n v="22.200000000000003"/>
    <n v="6"/>
    <n v="0"/>
    <x v="867"/>
  </r>
  <r>
    <n v="2202"/>
    <x v="1074"/>
    <x v="2"/>
    <x v="106"/>
    <d v="2011-06-06T00:00:00"/>
    <s v="Standard Class"/>
    <s v="LT-17110"/>
    <s v="Liz Thompson"/>
    <x v="0"/>
    <s v="United States"/>
    <s v="Little Rock"/>
    <x v="36"/>
    <n v="72209"/>
    <x v="0"/>
    <s v="TEC-PH-10002563"/>
    <x v="2"/>
    <x v="7"/>
    <s v="Adtran 1202752G1"/>
    <n v="881.93"/>
    <n v="7"/>
    <n v="0"/>
    <x v="2003"/>
  </r>
  <r>
    <n v="2203"/>
    <x v="1075"/>
    <x v="1"/>
    <x v="684"/>
    <d v="2012-09-12T00:00:00"/>
    <s v="Standard Class"/>
    <s v="BT-11305"/>
    <s v="Beth Thompson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x v="2004"/>
  </r>
  <r>
    <n v="2204"/>
    <x v="1075"/>
    <x v="1"/>
    <x v="684"/>
    <d v="2012-09-12T00:00:00"/>
    <s v="Standard Class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x v="2005"/>
  </r>
  <r>
    <n v="2205"/>
    <x v="1076"/>
    <x v="1"/>
    <x v="685"/>
    <d v="2012-07-05T00:00:00"/>
    <s v="Standard Class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x v="2006"/>
  </r>
  <r>
    <n v="2206"/>
    <x v="1077"/>
    <x v="0"/>
    <x v="545"/>
    <d v="2013-09-13T00:00:00"/>
    <s v="Second Class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x v="2007"/>
  </r>
  <r>
    <n v="2207"/>
    <x v="1078"/>
    <x v="2"/>
    <x v="686"/>
    <d v="2011-07-20T00:00:00"/>
    <s v="Standard Class"/>
    <s v="AW-10930"/>
    <s v="Arthur Wiediger"/>
    <x v="2"/>
    <s v="United States"/>
    <s v="Aurora"/>
    <x v="10"/>
    <n v="60505"/>
    <x v="2"/>
    <s v="OFF-BI-10001098"/>
    <x v="1"/>
    <x v="8"/>
    <s v="Acco D-Ring Binder w/DublLock"/>
    <n v="29.931999999999992"/>
    <n v="7"/>
    <n v="0.8"/>
    <x v="2008"/>
  </r>
  <r>
    <n v="2208"/>
    <x v="1078"/>
    <x v="2"/>
    <x v="686"/>
    <d v="2011-07-20T00:00:00"/>
    <s v="Standard Class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x v="2009"/>
  </r>
  <r>
    <n v="2209"/>
    <x v="1079"/>
    <x v="1"/>
    <x v="421"/>
    <d v="2012-08-26T00:00:00"/>
    <s v="Standard Class"/>
    <s v="RB-19705"/>
    <s v="Roger Barcio"/>
    <x v="2"/>
    <s v="United States"/>
    <s v="New York City"/>
    <x v="15"/>
    <n v="10009"/>
    <x v="3"/>
    <s v="OFF-AR-10000390"/>
    <x v="1"/>
    <x v="6"/>
    <s v="Newell Chalk Holder"/>
    <n v="16.52"/>
    <n v="4"/>
    <n v="0"/>
    <x v="2010"/>
  </r>
  <r>
    <n v="2210"/>
    <x v="1080"/>
    <x v="2"/>
    <x v="687"/>
    <d v="2011-11-16T00:00:00"/>
    <s v="Second Class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x v="2011"/>
  </r>
  <r>
    <n v="2211"/>
    <x v="1080"/>
    <x v="2"/>
    <x v="687"/>
    <d v="2011-11-16T00:00:00"/>
    <s v="Second Class"/>
    <s v="ML-17410"/>
    <s v="Maris LaWare"/>
    <x v="0"/>
    <s v="United States"/>
    <s v="Fairfield"/>
    <x v="29"/>
    <n v="6824"/>
    <x v="3"/>
    <s v="OFF-BI-10003460"/>
    <x v="1"/>
    <x v="8"/>
    <s v="Acco 3-Hole Punch"/>
    <n v="43.8"/>
    <n v="10"/>
    <n v="0"/>
    <x v="2012"/>
  </r>
  <r>
    <n v="2212"/>
    <x v="1081"/>
    <x v="0"/>
    <x v="581"/>
    <d v="2013-12-01T00:00:00"/>
    <s v="First Class"/>
    <s v="VB-21745"/>
    <s v="Victoria Brennan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x v="2013"/>
  </r>
  <r>
    <n v="2213"/>
    <x v="1082"/>
    <x v="3"/>
    <x v="610"/>
    <d v="2014-11-26T00:00:00"/>
    <s v="Standard Class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x v="2014"/>
  </r>
  <r>
    <n v="2214"/>
    <x v="1083"/>
    <x v="3"/>
    <x v="172"/>
    <d v="2014-10-03T00:00:00"/>
    <s v="First Class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n v="1.4400000000000002"/>
    <n v="1"/>
    <n v="0.2"/>
    <x v="2015"/>
  </r>
  <r>
    <n v="2215"/>
    <x v="1083"/>
    <x v="3"/>
    <x v="172"/>
    <d v="2014-10-03T00:00:00"/>
    <s v="First Class"/>
    <s v="NS-18505"/>
    <s v="Neola Schneider"/>
    <x v="0"/>
    <s v="United States"/>
    <s v="San Jose"/>
    <x v="1"/>
    <n v="95123"/>
    <x v="1"/>
    <s v="OFF-BI-10001922"/>
    <x v="1"/>
    <x v="8"/>
    <s v="Storex Dura Pro Binders"/>
    <n v="61.77600000000001"/>
    <n v="13"/>
    <n v="0.2"/>
    <x v="2016"/>
  </r>
  <r>
    <n v="2216"/>
    <x v="1083"/>
    <x v="3"/>
    <x v="172"/>
    <d v="2014-10-03T00:00:00"/>
    <s v="First Class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x v="2017"/>
  </r>
  <r>
    <n v="2217"/>
    <x v="1083"/>
    <x v="3"/>
    <x v="172"/>
    <d v="2014-10-03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x v="2018"/>
  </r>
  <r>
    <n v="2218"/>
    <x v="1084"/>
    <x v="2"/>
    <x v="59"/>
    <d v="2011-09-25T00:00:00"/>
    <s v="Standard Class"/>
    <s v="DB-13555"/>
    <s v="Dorothy Badders"/>
    <x v="1"/>
    <s v="United States"/>
    <s v="Jacksonville"/>
    <x v="2"/>
    <n v="32216"/>
    <x v="0"/>
    <s v="OFF-AR-10003469"/>
    <x v="1"/>
    <x v="6"/>
    <s v="Nontoxic Chalk"/>
    <n v="2.8160000000000003"/>
    <n v="2"/>
    <n v="0.2"/>
    <x v="2019"/>
  </r>
  <r>
    <n v="2219"/>
    <x v="1085"/>
    <x v="3"/>
    <x v="688"/>
    <d v="2014-08-02T00:00:00"/>
    <s v="Standard Class"/>
    <s v="MH-17620"/>
    <s v="Matt Hagelstein"/>
    <x v="1"/>
    <s v="United States"/>
    <s v="San Francisco"/>
    <x v="1"/>
    <n v="94110"/>
    <x v="1"/>
    <s v="OFF-BI-10000145"/>
    <x v="1"/>
    <x v="8"/>
    <s v="Zipper Ring Binder Pockets"/>
    <n v="9.9840000000000018"/>
    <n v="4"/>
    <n v="0.2"/>
    <x v="2020"/>
  </r>
  <r>
    <n v="2220"/>
    <x v="1085"/>
    <x v="3"/>
    <x v="688"/>
    <d v="2014-08-02T00:00:00"/>
    <s v="Standard Class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x v="2021"/>
  </r>
  <r>
    <n v="2221"/>
    <x v="1085"/>
    <x v="3"/>
    <x v="688"/>
    <d v="2014-08-02T00:00:00"/>
    <s v="Standard Class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n v="1145.6000000000001"/>
    <n v="4"/>
    <n v="0.2"/>
    <x v="2022"/>
  </r>
  <r>
    <n v="2222"/>
    <x v="1086"/>
    <x v="1"/>
    <x v="401"/>
    <d v="2012-12-06T00:00:00"/>
    <s v="Same Day"/>
    <s v="DK-13375"/>
    <s v="Dennis Kane"/>
    <x v="0"/>
    <s v="United States"/>
    <s v="Marion"/>
    <x v="24"/>
    <n v="43302"/>
    <x v="3"/>
    <s v="TEC-PH-10001578"/>
    <x v="2"/>
    <x v="7"/>
    <s v="Polycom SoundStation2 EX Conference phone"/>
    <n v="485.93999999999994"/>
    <n v="2"/>
    <n v="0.4"/>
    <x v="2023"/>
  </r>
  <r>
    <n v="2223"/>
    <x v="1086"/>
    <x v="1"/>
    <x v="401"/>
    <d v="2012-12-06T00:00:00"/>
    <s v="Same Day"/>
    <s v="DK-13375"/>
    <s v="Dennis Kane"/>
    <x v="0"/>
    <s v="United States"/>
    <s v="Marion"/>
    <x v="24"/>
    <n v="43302"/>
    <x v="3"/>
    <s v="OFF-AR-10004078"/>
    <x v="1"/>
    <x v="6"/>
    <s v="Newell 312"/>
    <n v="37.375999999999998"/>
    <n v="8"/>
    <n v="0.2"/>
    <x v="2024"/>
  </r>
  <r>
    <n v="2224"/>
    <x v="1086"/>
    <x v="1"/>
    <x v="401"/>
    <d v="2012-12-06T00:00:00"/>
    <s v="Same Day"/>
    <s v="DK-13375"/>
    <s v="Dennis Kane"/>
    <x v="0"/>
    <s v="United States"/>
    <s v="Marion"/>
    <x v="24"/>
    <n v="43302"/>
    <x v="3"/>
    <s v="FUR-CH-10004860"/>
    <x v="0"/>
    <x v="1"/>
    <s v="Global Low Back Tilter Chair"/>
    <n v="70.685999999999993"/>
    <n v="1"/>
    <n v="0.3"/>
    <x v="2025"/>
  </r>
  <r>
    <n v="2225"/>
    <x v="1087"/>
    <x v="3"/>
    <x v="689"/>
    <d v="2014-08-06T00:00:00"/>
    <s v="Standard Class"/>
    <s v="EA-14035"/>
    <s v="Erin Ashbrook"/>
    <x v="1"/>
    <s v="United States"/>
    <s v="Philadelphia"/>
    <x v="9"/>
    <n v="19134"/>
    <x v="3"/>
    <s v="OFF-PA-10003790"/>
    <x v="1"/>
    <x v="10"/>
    <s v="Xerox 1991"/>
    <n v="54.816000000000003"/>
    <n v="3"/>
    <n v="0.2"/>
    <x v="1661"/>
  </r>
  <r>
    <n v="2226"/>
    <x v="1088"/>
    <x v="0"/>
    <x v="690"/>
    <d v="2013-03-22T00:00:00"/>
    <s v="Second Class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n v="72.294000000000011"/>
    <n v="1"/>
    <n v="0.7"/>
    <x v="2026"/>
  </r>
  <r>
    <n v="2227"/>
    <x v="1089"/>
    <x v="3"/>
    <x v="570"/>
    <d v="2014-08-04T00:00:00"/>
    <s v="Standard Class"/>
    <s v="LA-16780"/>
    <s v="Laura Armstrong"/>
    <x v="1"/>
    <s v="United States"/>
    <s v="Austin"/>
    <x v="5"/>
    <n v="78745"/>
    <x v="2"/>
    <s v="OFF-FA-10003059"/>
    <x v="1"/>
    <x v="13"/>
    <s v="Assorted Color Push Pins"/>
    <n v="2.8960000000000004"/>
    <n v="2"/>
    <n v="0.2"/>
    <x v="1801"/>
  </r>
  <r>
    <n v="2228"/>
    <x v="1089"/>
    <x v="3"/>
    <x v="570"/>
    <d v="2014-08-04T00:00:00"/>
    <s v="Standard Class"/>
    <s v="LA-16780"/>
    <s v="Laura Armstrong"/>
    <x v="1"/>
    <s v="United States"/>
    <s v="Austin"/>
    <x v="5"/>
    <n v="78745"/>
    <x v="2"/>
    <s v="TEC-PH-10002496"/>
    <x v="2"/>
    <x v="7"/>
    <s v="Cisco SPA301"/>
    <n v="124.79200000000002"/>
    <n v="1"/>
    <n v="0.2"/>
    <x v="2027"/>
  </r>
  <r>
    <n v="2229"/>
    <x v="1090"/>
    <x v="0"/>
    <x v="393"/>
    <d v="2013-10-06T00:00:00"/>
    <s v="Standard Class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x v="2028"/>
  </r>
  <r>
    <n v="2230"/>
    <x v="1091"/>
    <x v="2"/>
    <x v="691"/>
    <d v="2011-04-05T00:00:00"/>
    <s v="Standard Class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n v="673.5680000000001"/>
    <n v="2"/>
    <n v="0.2"/>
    <x v="2029"/>
  </r>
  <r>
    <n v="2231"/>
    <x v="1091"/>
    <x v="2"/>
    <x v="691"/>
    <d v="2011-04-05T00:00:00"/>
    <s v="Standard Class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x v="2030"/>
  </r>
  <r>
    <n v="2232"/>
    <x v="1092"/>
    <x v="3"/>
    <x v="335"/>
    <d v="2014-07-02T00:00:00"/>
    <s v="Standard Class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x v="2031"/>
  </r>
  <r>
    <n v="2233"/>
    <x v="1093"/>
    <x v="3"/>
    <x v="362"/>
    <d v="2014-07-15T00:00:00"/>
    <s v="Standard Class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x v="2032"/>
  </r>
  <r>
    <n v="2234"/>
    <x v="1094"/>
    <x v="1"/>
    <x v="639"/>
    <d v="2012-12-16T00:00:00"/>
    <s v="Second Class"/>
    <s v="DJ-13630"/>
    <s v="Doug Jacobs"/>
    <x v="0"/>
    <s v="United States"/>
    <s v="Portland"/>
    <x v="21"/>
    <n v="97206"/>
    <x v="1"/>
    <s v="TEC-PH-10001051"/>
    <x v="2"/>
    <x v="7"/>
    <s v="HTC One"/>
    <n v="319.96800000000002"/>
    <n v="4"/>
    <n v="0.2"/>
    <x v="2033"/>
  </r>
  <r>
    <n v="2235"/>
    <x v="1095"/>
    <x v="3"/>
    <x v="256"/>
    <d v="2014-12-11T00:00:00"/>
    <s v="Standard Class"/>
    <s v="QJ-19255"/>
    <s v="Quincy Jones"/>
    <x v="1"/>
    <s v="United States"/>
    <s v="Burlington"/>
    <x v="42"/>
    <s v="05408"/>
    <x v="3"/>
    <s v="TEC-AC-10001013"/>
    <x v="2"/>
    <x v="11"/>
    <s v="Logitech ClearChat Comfort/USB Headset H390"/>
    <n v="205.03"/>
    <n v="7"/>
    <n v="0"/>
    <x v="2034"/>
  </r>
  <r>
    <n v="2236"/>
    <x v="1096"/>
    <x v="1"/>
    <x v="426"/>
    <d v="2012-09-17T00:00:00"/>
    <s v="Second Class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x v="2035"/>
  </r>
  <r>
    <n v="2237"/>
    <x v="1096"/>
    <x v="1"/>
    <x v="426"/>
    <d v="2012-09-17T00:00:00"/>
    <s v="Second Class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x v="2036"/>
  </r>
  <r>
    <n v="2238"/>
    <x v="1097"/>
    <x v="0"/>
    <x v="692"/>
    <d v="2013-07-22T00:00:00"/>
    <s v="Standard Class"/>
    <s v="RH-19510"/>
    <s v="Rick Huthwaite"/>
    <x v="2"/>
    <s v="United States"/>
    <s v="Provo"/>
    <x v="7"/>
    <n v="84604"/>
    <x v="1"/>
    <s v="OFF-SU-10000952"/>
    <x v="1"/>
    <x v="14"/>
    <s v="Fiskars Home &amp; Office Scissors"/>
    <n v="44.400000000000006"/>
    <n v="5"/>
    <n v="0"/>
    <x v="2037"/>
  </r>
  <r>
    <n v="2239"/>
    <x v="1098"/>
    <x v="3"/>
    <x v="693"/>
    <d v="2014-04-27T00:00:00"/>
    <s v="Standard Class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n v="44.400000000000006"/>
    <n v="2"/>
    <n v="0.6"/>
    <x v="2038"/>
  </r>
  <r>
    <n v="2240"/>
    <x v="1099"/>
    <x v="0"/>
    <x v="625"/>
    <d v="2013-11-18T00:00:00"/>
    <s v="Second Class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x v="2039"/>
  </r>
  <r>
    <n v="2241"/>
    <x v="1099"/>
    <x v="0"/>
    <x v="625"/>
    <d v="2013-11-18T00:00:00"/>
    <s v="Second Class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x v="2040"/>
  </r>
  <r>
    <n v="2242"/>
    <x v="1100"/>
    <x v="0"/>
    <x v="491"/>
    <d v="2013-12-02T00:00:00"/>
    <s v="Standard Class"/>
    <s v="CT-11995"/>
    <s v="Carol Triggs"/>
    <x v="0"/>
    <s v="United States"/>
    <s v="Philadelphia"/>
    <x v="9"/>
    <n v="19134"/>
    <x v="3"/>
    <s v="TEC-PH-10004165"/>
    <x v="2"/>
    <x v="7"/>
    <s v="Mitel MiVoice 5330e IP Phone"/>
    <n v="494.98199999999997"/>
    <n v="3"/>
    <n v="0.4"/>
    <x v="2041"/>
  </r>
  <r>
    <n v="2243"/>
    <x v="1101"/>
    <x v="3"/>
    <x v="610"/>
    <d v="2014-11-26T00:00:00"/>
    <s v="Standard Class"/>
    <s v="BF-11005"/>
    <s v="Barry Franz"/>
    <x v="2"/>
    <s v="United States"/>
    <s v="Pasadena"/>
    <x v="1"/>
    <n v="91104"/>
    <x v="1"/>
    <s v="OFF-ST-10003442"/>
    <x v="1"/>
    <x v="4"/>
    <s v="Eldon Portable Mobile Manager"/>
    <n v="56.56"/>
    <n v="2"/>
    <n v="0"/>
    <x v="2042"/>
  </r>
  <r>
    <n v="2244"/>
    <x v="1101"/>
    <x v="3"/>
    <x v="610"/>
    <d v="2014-11-26T00:00:00"/>
    <s v="Standard Class"/>
    <s v="BF-11005"/>
    <s v="Barry Franz"/>
    <x v="2"/>
    <s v="United States"/>
    <s v="Pasadena"/>
    <x v="1"/>
    <n v="91104"/>
    <x v="1"/>
    <s v="OFF-AR-10003856"/>
    <x v="1"/>
    <x v="6"/>
    <s v="Newell 344"/>
    <n v="5.56"/>
    <n v="2"/>
    <n v="0"/>
    <x v="356"/>
  </r>
  <r>
    <n v="2245"/>
    <x v="1101"/>
    <x v="3"/>
    <x v="610"/>
    <d v="2014-11-26T00:00:00"/>
    <s v="Standard Class"/>
    <s v="BF-11005"/>
    <s v="Barry Franz"/>
    <x v="2"/>
    <s v="United States"/>
    <s v="Pasadena"/>
    <x v="1"/>
    <n v="91104"/>
    <x v="1"/>
    <s v="OFF-FA-10004248"/>
    <x v="1"/>
    <x v="13"/>
    <s v="Advantus T-Pin Paper Clips"/>
    <n v="9.02"/>
    <n v="2"/>
    <n v="0"/>
    <x v="2043"/>
  </r>
  <r>
    <n v="2246"/>
    <x v="1101"/>
    <x v="3"/>
    <x v="610"/>
    <d v="2014-11-26T00:00:00"/>
    <s v="Standard Class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x v="2044"/>
  </r>
  <r>
    <n v="2247"/>
    <x v="1101"/>
    <x v="3"/>
    <x v="610"/>
    <d v="2014-11-26T00:00:00"/>
    <s v="Standard Class"/>
    <s v="BF-11005"/>
    <s v="Barry Franz"/>
    <x v="2"/>
    <s v="United States"/>
    <s v="Pasadena"/>
    <x v="1"/>
    <n v="91104"/>
    <x v="1"/>
    <s v="TEC-PH-10004165"/>
    <x v="2"/>
    <x v="7"/>
    <s v="Mitel MiVoice 5330e IP Phone"/>
    <n v="659.97600000000011"/>
    <n v="3"/>
    <n v="0.2"/>
    <x v="1766"/>
  </r>
  <r>
    <n v="2248"/>
    <x v="1102"/>
    <x v="1"/>
    <x v="586"/>
    <d v="2012-02-18T00:00:00"/>
    <s v="Second Class"/>
    <s v="JM-16195"/>
    <s v="Justin MacKendrick"/>
    <x v="0"/>
    <s v="United States"/>
    <s v="Los Angeles"/>
    <x v="1"/>
    <n v="90004"/>
    <x v="1"/>
    <s v="OFF-PA-10004285"/>
    <x v="1"/>
    <x v="10"/>
    <s v="Xerox 1959"/>
    <n v="13.36"/>
    <n v="2"/>
    <n v="0"/>
    <x v="534"/>
  </r>
  <r>
    <n v="2249"/>
    <x v="1102"/>
    <x v="1"/>
    <x v="586"/>
    <d v="2012-02-18T00:00:00"/>
    <s v="Second Class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x v="1983"/>
  </r>
  <r>
    <n v="2250"/>
    <x v="1102"/>
    <x v="1"/>
    <x v="586"/>
    <d v="2012-02-18T00:00:00"/>
    <s v="Second Class"/>
    <s v="JM-16195"/>
    <s v="Justin MacKendrick"/>
    <x v="0"/>
    <s v="United States"/>
    <s v="Los Angeles"/>
    <x v="1"/>
    <n v="90004"/>
    <x v="1"/>
    <s v="OFF-BI-10000546"/>
    <x v="1"/>
    <x v="8"/>
    <s v="Avery Durable Binders"/>
    <n v="11.52"/>
    <n v="5"/>
    <n v="0.2"/>
    <x v="2045"/>
  </r>
  <r>
    <n v="2251"/>
    <x v="1102"/>
    <x v="1"/>
    <x v="586"/>
    <d v="2012-02-18T00:00:00"/>
    <s v="Second Class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n v="541.43999999999994"/>
    <n v="6"/>
    <n v="0"/>
    <x v="2046"/>
  </r>
  <r>
    <n v="2252"/>
    <x v="1102"/>
    <x v="1"/>
    <x v="586"/>
    <d v="2012-02-18T00:00:00"/>
    <s v="Second Class"/>
    <s v="JM-16195"/>
    <s v="Justin MacKendrick"/>
    <x v="0"/>
    <s v="United States"/>
    <s v="Los Angeles"/>
    <x v="1"/>
    <n v="90004"/>
    <x v="1"/>
    <s v="OFF-PA-10000477"/>
    <x v="1"/>
    <x v="10"/>
    <s v="Xerox 22"/>
    <n v="19.440000000000001"/>
    <n v="3"/>
    <n v="0"/>
    <x v="551"/>
  </r>
  <r>
    <n v="2253"/>
    <x v="1103"/>
    <x v="0"/>
    <x v="173"/>
    <d v="2013-04-18T00:00:00"/>
    <s v="Second Class"/>
    <s v="JK-16120"/>
    <s v="Julie Kriz"/>
    <x v="2"/>
    <s v="United States"/>
    <s v="San Diego"/>
    <x v="1"/>
    <n v="92105"/>
    <x v="1"/>
    <s v="OFF-PA-10004327"/>
    <x v="1"/>
    <x v="10"/>
    <s v="Xerox 1911"/>
    <n v="143.69999999999999"/>
    <n v="3"/>
    <n v="0"/>
    <x v="142"/>
  </r>
  <r>
    <n v="2254"/>
    <x v="1104"/>
    <x v="1"/>
    <x v="694"/>
    <d v="2012-10-01T00:00:00"/>
    <s v="First Class"/>
    <s v="HG-14965"/>
    <s v="Henry Goldwyn"/>
    <x v="1"/>
    <s v="United States"/>
    <s v="San Francisco"/>
    <x v="1"/>
    <n v="94110"/>
    <x v="1"/>
    <s v="OFF-AP-10000696"/>
    <x v="1"/>
    <x v="9"/>
    <s v="Holmes Odor Grabber"/>
    <n v="43.26"/>
    <n v="3"/>
    <n v="0"/>
    <x v="2047"/>
  </r>
  <r>
    <n v="2255"/>
    <x v="1104"/>
    <x v="1"/>
    <x v="694"/>
    <d v="2012-10-01T00:00:00"/>
    <s v="First Class"/>
    <s v="HG-14965"/>
    <s v="Henry Goldwyn"/>
    <x v="1"/>
    <s v="United States"/>
    <s v="San Francisco"/>
    <x v="1"/>
    <n v="94110"/>
    <x v="1"/>
    <s v="OFF-AP-10002082"/>
    <x v="1"/>
    <x v="9"/>
    <s v="Holmes HEPA Air Purifier"/>
    <n v="43.56"/>
    <n v="2"/>
    <n v="0"/>
    <x v="2048"/>
  </r>
  <r>
    <n v="2256"/>
    <x v="1105"/>
    <x v="0"/>
    <x v="42"/>
    <d v="2013-09-23T00:00:00"/>
    <s v="Standard Class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n v="437.84999999999997"/>
    <n v="3"/>
    <n v="0"/>
    <x v="2049"/>
  </r>
  <r>
    <n v="2257"/>
    <x v="1105"/>
    <x v="0"/>
    <x v="42"/>
    <d v="2013-09-23T00:00:00"/>
    <s v="Standard Class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x v="1090"/>
  </r>
  <r>
    <n v="2258"/>
    <x v="1106"/>
    <x v="3"/>
    <x v="114"/>
    <d v="2014-06-20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x v="2050"/>
  </r>
  <r>
    <n v="2259"/>
    <x v="1106"/>
    <x v="3"/>
    <x v="114"/>
    <d v="2014-06-20T00:00:00"/>
    <s v="First Class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x v="2051"/>
  </r>
  <r>
    <n v="2260"/>
    <x v="1107"/>
    <x v="1"/>
    <x v="627"/>
    <d v="2012-11-10T00:00:00"/>
    <s v="Second Class"/>
    <s v="MZ-17335"/>
    <s v="Maria Zettner"/>
    <x v="2"/>
    <s v="United States"/>
    <s v="San Diego"/>
    <x v="1"/>
    <n v="92024"/>
    <x v="1"/>
    <s v="OFF-FA-10002280"/>
    <x v="1"/>
    <x v="13"/>
    <s v="Advantus Plastic Paper Clips"/>
    <n v="5"/>
    <n v="1"/>
    <n v="0"/>
    <x v="2052"/>
  </r>
  <r>
    <n v="2261"/>
    <x v="1107"/>
    <x v="1"/>
    <x v="627"/>
    <d v="2012-11-10T00:00:00"/>
    <s v="Second Class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n v="371.96999999999997"/>
    <n v="3"/>
    <n v="0"/>
    <x v="836"/>
  </r>
  <r>
    <n v="2262"/>
    <x v="1108"/>
    <x v="1"/>
    <x v="217"/>
    <d v="2012-12-18T00:00:00"/>
    <s v="Same Day"/>
    <s v="MW-18220"/>
    <s v="Mitch Webber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x v="668"/>
  </r>
  <r>
    <n v="2263"/>
    <x v="1109"/>
    <x v="3"/>
    <x v="695"/>
    <d v="2014-02-10T00:00:00"/>
    <s v="First Class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n v="359.96999999999997"/>
    <n v="3"/>
    <n v="0"/>
    <x v="2053"/>
  </r>
  <r>
    <n v="2264"/>
    <x v="1110"/>
    <x v="0"/>
    <x v="696"/>
    <d v="2013-11-17T00:00:00"/>
    <s v="Second Class"/>
    <s v="AA-10375"/>
    <s v="Allen Armold"/>
    <x v="0"/>
    <s v="United States"/>
    <s v="Atlanta"/>
    <x v="32"/>
    <n v="30318"/>
    <x v="0"/>
    <s v="TEC-AC-10004145"/>
    <x v="2"/>
    <x v="11"/>
    <s v="Logitech diNovo Edge Keyboard"/>
    <n v="499.98"/>
    <n v="2"/>
    <n v="0"/>
    <x v="2054"/>
  </r>
  <r>
    <n v="2265"/>
    <x v="1110"/>
    <x v="0"/>
    <x v="696"/>
    <d v="2013-11-17T00:00:00"/>
    <s v="Second Class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x v="1930"/>
  </r>
  <r>
    <n v="2266"/>
    <x v="1110"/>
    <x v="0"/>
    <x v="696"/>
    <d v="2013-11-17T00:00:00"/>
    <s v="Second Class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x v="1857"/>
  </r>
  <r>
    <n v="2267"/>
    <x v="1111"/>
    <x v="3"/>
    <x v="386"/>
    <d v="2014-10-13T00:00:00"/>
    <s v="Same Day"/>
    <s v="SM-20320"/>
    <s v="Sean Miller"/>
    <x v="2"/>
    <s v="United States"/>
    <s v="Monroe"/>
    <x v="3"/>
    <n v="28110"/>
    <x v="0"/>
    <s v="OFF-PA-10003919"/>
    <x v="1"/>
    <x v="10"/>
    <s v="Xerox 1989"/>
    <n v="7.9680000000000009"/>
    <n v="2"/>
    <n v="0.2"/>
    <x v="2055"/>
  </r>
  <r>
    <n v="2268"/>
    <x v="1112"/>
    <x v="3"/>
    <x v="697"/>
    <d v="2014-09-18T00:00:00"/>
    <s v="Same Day"/>
    <s v="TP-21415"/>
    <s v="Tom Prescott"/>
    <x v="0"/>
    <s v="United States"/>
    <s v="Seattle"/>
    <x v="4"/>
    <n v="98115"/>
    <x v="1"/>
    <s v="OFF-PA-10002001"/>
    <x v="1"/>
    <x v="10"/>
    <s v="Xerox 1984"/>
    <n v="12.96"/>
    <n v="2"/>
    <n v="0"/>
    <x v="2056"/>
  </r>
  <r>
    <n v="2269"/>
    <x v="1113"/>
    <x v="3"/>
    <x v="698"/>
    <d v="2014-12-27T00:00:00"/>
    <s v="Standard Class"/>
    <s v="DK-13225"/>
    <s v="Dean Katz"/>
    <x v="1"/>
    <s v="United States"/>
    <s v="Rochester"/>
    <x v="15"/>
    <n v="14609"/>
    <x v="3"/>
    <s v="OFF-PA-10002787"/>
    <x v="1"/>
    <x v="10"/>
    <s v="Xerox 227"/>
    <n v="6.48"/>
    <n v="1"/>
    <n v="0"/>
    <x v="90"/>
  </r>
  <r>
    <n v="2270"/>
    <x v="1113"/>
    <x v="3"/>
    <x v="698"/>
    <d v="2014-12-27T00:00:00"/>
    <s v="Standard Class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n v="6.9840000000000009"/>
    <n v="1"/>
    <n v="0.2"/>
    <x v="2057"/>
  </r>
  <r>
    <n v="2271"/>
    <x v="1114"/>
    <x v="3"/>
    <x v="574"/>
    <d v="2014-12-08T00:00:00"/>
    <s v="Standard Class"/>
    <s v="MK-17905"/>
    <s v="Michael Kennedy"/>
    <x v="1"/>
    <s v="United States"/>
    <s v="Miami"/>
    <x v="2"/>
    <n v="33180"/>
    <x v="0"/>
    <s v="OFF-AR-10004344"/>
    <x v="1"/>
    <x v="6"/>
    <s v="Bulldog Vacuum Base Pencil Sharpener"/>
    <n v="47.96"/>
    <n v="5"/>
    <n v="0.2"/>
    <x v="2058"/>
  </r>
  <r>
    <n v="2272"/>
    <x v="1115"/>
    <x v="1"/>
    <x v="481"/>
    <d v="2012-09-27T00:00:00"/>
    <s v="Standard Class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x v="2059"/>
  </r>
  <r>
    <n v="2273"/>
    <x v="1116"/>
    <x v="1"/>
    <x v="699"/>
    <d v="2012-03-11T00:00:00"/>
    <s v="Standard Class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x v="2060"/>
  </r>
  <r>
    <n v="2274"/>
    <x v="1116"/>
    <x v="1"/>
    <x v="699"/>
    <d v="2012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40000000002"/>
    <n v="2"/>
    <n v="0.2"/>
    <x v="2061"/>
  </r>
  <r>
    <n v="2275"/>
    <x v="1117"/>
    <x v="2"/>
    <x v="462"/>
    <d v="2011-10-08T00:00:00"/>
    <s v="Second Class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x v="2062"/>
  </r>
  <r>
    <n v="2276"/>
    <x v="1117"/>
    <x v="2"/>
    <x v="462"/>
    <d v="2011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x v="2063"/>
  </r>
  <r>
    <n v="2277"/>
    <x v="1118"/>
    <x v="2"/>
    <x v="700"/>
    <d v="2011-07-01T00:00:00"/>
    <s v="Standard Class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x v="232"/>
  </r>
  <r>
    <n v="2278"/>
    <x v="1118"/>
    <x v="2"/>
    <x v="700"/>
    <d v="2011-07-01T00:00:00"/>
    <s v="Standard Class"/>
    <s v="LM-17065"/>
    <s v="Liz MacKendrick"/>
    <x v="0"/>
    <s v="United States"/>
    <s v="Southaven"/>
    <x v="35"/>
    <n v="38671"/>
    <x v="0"/>
    <s v="FUR-TA-10001039"/>
    <x v="0"/>
    <x v="3"/>
    <s v="KI Adjustable-Height Table"/>
    <n v="85.98"/>
    <n v="1"/>
    <n v="0"/>
    <x v="2064"/>
  </r>
  <r>
    <n v="2279"/>
    <x v="1118"/>
    <x v="2"/>
    <x v="700"/>
    <d v="2011-07-01T00:00:00"/>
    <s v="Standard Class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x v="2065"/>
  </r>
  <r>
    <n v="2280"/>
    <x v="1119"/>
    <x v="3"/>
    <x v="505"/>
    <d v="2014-11-03T00:00:00"/>
    <s v="First Class"/>
    <s v="JK-15625"/>
    <s v="Jim Karlsson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x v="2066"/>
  </r>
  <r>
    <n v="2281"/>
    <x v="1119"/>
    <x v="3"/>
    <x v="505"/>
    <d v="2014-11-03T00:00:00"/>
    <s v="First Class"/>
    <s v="JK-15625"/>
    <s v="Jim Karlsson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x v="2067"/>
  </r>
  <r>
    <n v="2282"/>
    <x v="1119"/>
    <x v="3"/>
    <x v="505"/>
    <d v="2014-11-03T00:00:00"/>
    <s v="First Class"/>
    <s v="JK-15625"/>
    <s v="Jim Karlsson"/>
    <x v="0"/>
    <s v="United States"/>
    <s v="Seattle"/>
    <x v="4"/>
    <n v="98115"/>
    <x v="1"/>
    <s v="FUR-BO-10004467"/>
    <x v="0"/>
    <x v="0"/>
    <s v="Bestar Classic Bookcase"/>
    <n v="199.98"/>
    <n v="2"/>
    <n v="0"/>
    <x v="2068"/>
  </r>
  <r>
    <n v="2283"/>
    <x v="1120"/>
    <x v="0"/>
    <x v="323"/>
    <d v="2013-09-06T00:00:00"/>
    <s v="First Class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x v="2069"/>
  </r>
  <r>
    <n v="2284"/>
    <x v="1121"/>
    <x v="1"/>
    <x v="616"/>
    <d v="2012-03-09T00:00:00"/>
    <s v="Standard Class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x v="2070"/>
  </r>
  <r>
    <n v="2285"/>
    <x v="1121"/>
    <x v="1"/>
    <x v="616"/>
    <d v="2012-03-09T00:00:00"/>
    <s v="Standard Class"/>
    <s v="SF-20200"/>
    <s v="Sarah Foster"/>
    <x v="0"/>
    <s v="United States"/>
    <s v="New Castle"/>
    <x v="14"/>
    <n v="47362"/>
    <x v="2"/>
    <s v="OFF-AP-10002222"/>
    <x v="1"/>
    <x v="9"/>
    <s v="Staples"/>
    <n v="60.69"/>
    <n v="7"/>
    <n v="0"/>
    <x v="2071"/>
  </r>
  <r>
    <n v="2286"/>
    <x v="1122"/>
    <x v="0"/>
    <x v="465"/>
    <d v="2013-05-09T00:00:00"/>
    <s v="First Class"/>
    <s v="PJ-18835"/>
    <s v="Patrick Jones"/>
    <x v="1"/>
    <s v="United States"/>
    <s v="Murfreesboro"/>
    <x v="18"/>
    <n v="37130"/>
    <x v="0"/>
    <s v="OFF-PA-10003971"/>
    <x v="1"/>
    <x v="10"/>
    <s v="Xerox 1965"/>
    <n v="14.352000000000002"/>
    <n v="3"/>
    <n v="0.2"/>
    <x v="1186"/>
  </r>
  <r>
    <n v="2287"/>
    <x v="1123"/>
    <x v="3"/>
    <x v="701"/>
    <d v="2014-11-24T00:00:00"/>
    <s v="Standard Class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n v="35.04"/>
    <n v="2"/>
    <n v="0"/>
    <x v="2072"/>
  </r>
  <r>
    <n v="2288"/>
    <x v="1124"/>
    <x v="3"/>
    <x v="702"/>
    <d v="2014-06-06T00:00:00"/>
    <s v="Second Class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n v="17.480000000000004"/>
    <n v="5"/>
    <n v="0.2"/>
    <x v="2073"/>
  </r>
  <r>
    <n v="2289"/>
    <x v="1125"/>
    <x v="3"/>
    <x v="193"/>
    <d v="2014-06-14T00:00:00"/>
    <s v="First Class"/>
    <s v="BW-11200"/>
    <s v="Ben Wallace"/>
    <x v="0"/>
    <s v="United States"/>
    <s v="Los Angeles"/>
    <x v="1"/>
    <n v="90032"/>
    <x v="1"/>
    <s v="OFF-AR-10002375"/>
    <x v="1"/>
    <x v="6"/>
    <s v="Newell 351"/>
    <n v="16.399999999999999"/>
    <n v="5"/>
    <n v="0"/>
    <x v="2074"/>
  </r>
  <r>
    <n v="2290"/>
    <x v="1126"/>
    <x v="3"/>
    <x v="703"/>
    <d v="2014-01-12T00:00:00"/>
    <s v="First Class"/>
    <s v="RS-19420"/>
    <s v="Ricardo Sperren"/>
    <x v="1"/>
    <s v="United States"/>
    <s v="Seattle"/>
    <x v="4"/>
    <n v="98115"/>
    <x v="1"/>
    <s v="FUR-TA-10001950"/>
    <x v="0"/>
    <x v="3"/>
    <s v="Balt Solid Wood Round Tables"/>
    <n v="892.98"/>
    <n v="2"/>
    <n v="0"/>
    <x v="2075"/>
  </r>
  <r>
    <n v="2291"/>
    <x v="1127"/>
    <x v="1"/>
    <x v="704"/>
    <d v="2012-04-25T00:00:00"/>
    <s v="Standard Class"/>
    <s v="TS-21160"/>
    <s v="Theresa Swint"/>
    <x v="1"/>
    <s v="United States"/>
    <s v="Columbus"/>
    <x v="32"/>
    <n v="31907"/>
    <x v="0"/>
    <s v="TEC-PH-10001557"/>
    <x v="2"/>
    <x v="7"/>
    <s v="Pyle PMP37LED"/>
    <n v="287.96999999999997"/>
    <n v="3"/>
    <n v="0"/>
    <x v="1214"/>
  </r>
  <r>
    <n v="2292"/>
    <x v="1127"/>
    <x v="1"/>
    <x v="704"/>
    <d v="2012-04-25T00:00:00"/>
    <s v="Standard Class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x v="2076"/>
  </r>
  <r>
    <n v="2293"/>
    <x v="1127"/>
    <x v="1"/>
    <x v="704"/>
    <d v="2012-04-25T00:00:00"/>
    <s v="Standard Class"/>
    <s v="TS-21160"/>
    <s v="Theresa Swint"/>
    <x v="1"/>
    <s v="United States"/>
    <s v="Columbus"/>
    <x v="32"/>
    <n v="31907"/>
    <x v="0"/>
    <s v="OFF-PA-10001166"/>
    <x v="1"/>
    <x v="10"/>
    <s v="Xerox 2"/>
    <n v="12.96"/>
    <n v="2"/>
    <n v="0"/>
    <x v="91"/>
  </r>
  <r>
    <n v="2294"/>
    <x v="1128"/>
    <x v="1"/>
    <x v="549"/>
    <d v="2012-11-06T00:00:00"/>
    <s v="Standard Class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x v="2077"/>
  </r>
  <r>
    <n v="2295"/>
    <x v="1129"/>
    <x v="3"/>
    <x v="331"/>
    <d v="2014-12-28T00:00:00"/>
    <s v="Standard Class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x v="2078"/>
  </r>
  <r>
    <n v="2296"/>
    <x v="1130"/>
    <x v="1"/>
    <x v="549"/>
    <d v="2012-11-05T00:00:00"/>
    <s v="Standard Class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x v="2079"/>
  </r>
  <r>
    <n v="2297"/>
    <x v="1130"/>
    <x v="1"/>
    <x v="549"/>
    <d v="2012-11-05T00:00:00"/>
    <s v="Standard Class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x v="2080"/>
  </r>
  <r>
    <n v="2298"/>
    <x v="1130"/>
    <x v="1"/>
    <x v="549"/>
    <d v="2012-11-05T00:00:00"/>
    <s v="Standard Class"/>
    <s v="VD-21670"/>
    <s v="Valerie Dominguez"/>
    <x v="0"/>
    <s v="United States"/>
    <s v="New York City"/>
    <x v="15"/>
    <n v="10011"/>
    <x v="3"/>
    <s v="TEC-PH-10001527"/>
    <x v="2"/>
    <x v="7"/>
    <s v="Plantronics MX500i Earset"/>
    <n v="42.95"/>
    <n v="1"/>
    <n v="0"/>
    <x v="2081"/>
  </r>
  <r>
    <n v="2299"/>
    <x v="1130"/>
    <x v="1"/>
    <x v="549"/>
    <d v="2012-11-05T00:00:00"/>
    <s v="Standard Class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x v="780"/>
  </r>
  <r>
    <n v="2300"/>
    <x v="1130"/>
    <x v="1"/>
    <x v="549"/>
    <d v="2012-11-05T00:00:00"/>
    <s v="Standard Class"/>
    <s v="VD-21670"/>
    <s v="Valerie Dominguez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x v="2082"/>
  </r>
  <r>
    <n v="2301"/>
    <x v="1131"/>
    <x v="2"/>
    <x v="687"/>
    <d v="2011-11-18T00:00:00"/>
    <s v="Standard Class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x v="2083"/>
  </r>
  <r>
    <n v="2302"/>
    <x v="1131"/>
    <x v="2"/>
    <x v="687"/>
    <d v="2011-11-18T00:00:00"/>
    <s v="Standard Class"/>
    <s v="JL-15505"/>
    <s v="Jeremy Lonsdale"/>
    <x v="0"/>
    <s v="United States"/>
    <s v="Midland"/>
    <x v="12"/>
    <n v="48640"/>
    <x v="2"/>
    <s v="OFF-BI-10000546"/>
    <x v="1"/>
    <x v="8"/>
    <s v="Avery Durable Binders"/>
    <n v="11.52"/>
    <n v="4"/>
    <n v="0"/>
    <x v="2084"/>
  </r>
  <r>
    <n v="2303"/>
    <x v="1132"/>
    <x v="0"/>
    <x v="327"/>
    <d v="2013-01-21T00:00:00"/>
    <s v="Standard Class"/>
    <s v="DL-13495"/>
    <s v="Dionis Lloyd"/>
    <x v="1"/>
    <s v="United States"/>
    <s v="Columbus"/>
    <x v="32"/>
    <n v="31907"/>
    <x v="0"/>
    <s v="TEC-AC-10001142"/>
    <x v="2"/>
    <x v="11"/>
    <s v="First Data FD10 PIN Pad"/>
    <n v="316"/>
    <n v="4"/>
    <n v="0"/>
    <x v="628"/>
  </r>
  <r>
    <n v="2304"/>
    <x v="1133"/>
    <x v="3"/>
    <x v="697"/>
    <d v="2014-09-23T00:00:00"/>
    <s v="Second Class"/>
    <s v="MO-17800"/>
    <s v="Meg O'Connel"/>
    <x v="2"/>
    <s v="United States"/>
    <s v="Roswell"/>
    <x v="32"/>
    <n v="30076"/>
    <x v="0"/>
    <s v="FUR-CH-10000785"/>
    <x v="0"/>
    <x v="1"/>
    <s v="Global Ergonomic Managers Chair"/>
    <n v="723.92"/>
    <n v="4"/>
    <n v="0"/>
    <x v="2085"/>
  </r>
  <r>
    <n v="2305"/>
    <x v="1133"/>
    <x v="3"/>
    <x v="697"/>
    <d v="2014-09-23T00:00:00"/>
    <s v="Second Class"/>
    <s v="MO-17800"/>
    <s v="Meg O'Connel"/>
    <x v="2"/>
    <s v="United States"/>
    <s v="Roswell"/>
    <x v="32"/>
    <n v="30076"/>
    <x v="0"/>
    <s v="OFF-PA-10000474"/>
    <x v="1"/>
    <x v="10"/>
    <s v="Staples"/>
    <n v="106.32"/>
    <n v="3"/>
    <n v="0"/>
    <x v="2086"/>
  </r>
  <r>
    <n v="2306"/>
    <x v="1134"/>
    <x v="0"/>
    <x v="443"/>
    <d v="2013-12-25T00:00:00"/>
    <s v="First Class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n v="141.37199999999999"/>
    <n v="2"/>
    <n v="0.3"/>
    <x v="2087"/>
  </r>
  <r>
    <n v="2307"/>
    <x v="1135"/>
    <x v="1"/>
    <x v="705"/>
    <d v="2012-08-08T00:00:00"/>
    <s v="First Class"/>
    <s v="MS-17980"/>
    <s v="Michael Stewart"/>
    <x v="1"/>
    <s v="United States"/>
    <s v="Houston"/>
    <x v="5"/>
    <n v="77041"/>
    <x v="2"/>
    <s v="OFF-PA-10004156"/>
    <x v="1"/>
    <x v="10"/>
    <s v="Xerox 188"/>
    <n v="27.216000000000001"/>
    <n v="3"/>
    <n v="0.2"/>
    <x v="2088"/>
  </r>
  <r>
    <n v="2308"/>
    <x v="1136"/>
    <x v="3"/>
    <x v="60"/>
    <d v="2014-11-10T00:00:00"/>
    <s v="Standard Class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x v="2089"/>
  </r>
  <r>
    <n v="2309"/>
    <x v="1137"/>
    <x v="3"/>
    <x v="532"/>
    <d v="2014-06-13T00:00:00"/>
    <s v="First Class"/>
    <s v="BC-11125"/>
    <s v="Becky Castell"/>
    <x v="2"/>
    <s v="United States"/>
    <s v="Peoria"/>
    <x v="16"/>
    <n v="85345"/>
    <x v="1"/>
    <s v="FUR-CH-10001394"/>
    <x v="0"/>
    <x v="1"/>
    <s v="Global Leather Executive Chair"/>
    <n v="280.79200000000003"/>
    <n v="1"/>
    <n v="0.2"/>
    <x v="2090"/>
  </r>
  <r>
    <n v="2310"/>
    <x v="1137"/>
    <x v="3"/>
    <x v="532"/>
    <d v="2014-06-13T00:00:00"/>
    <s v="First Class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n v="68.448000000000008"/>
    <n v="4"/>
    <n v="0.2"/>
    <x v="2091"/>
  </r>
  <r>
    <n v="2311"/>
    <x v="1137"/>
    <x v="3"/>
    <x v="532"/>
    <d v="2014-06-13T00:00:00"/>
    <s v="First Class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x v="2092"/>
  </r>
  <r>
    <n v="2312"/>
    <x v="1137"/>
    <x v="3"/>
    <x v="532"/>
    <d v="2014-06-13T00:00:00"/>
    <s v="First Class"/>
    <s v="BC-11125"/>
    <s v="Becky Castell"/>
    <x v="2"/>
    <s v="United States"/>
    <s v="Peoria"/>
    <x v="16"/>
    <n v="85345"/>
    <x v="1"/>
    <s v="OFF-AR-10001955"/>
    <x v="1"/>
    <x v="6"/>
    <s v="Newell 319"/>
    <n v="15.872"/>
    <n v="1"/>
    <n v="0.2"/>
    <x v="2093"/>
  </r>
  <r>
    <n v="2313"/>
    <x v="1137"/>
    <x v="3"/>
    <x v="532"/>
    <d v="2014-06-13T00:00:00"/>
    <s v="First Class"/>
    <s v="BC-11125"/>
    <s v="Becky Castell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x v="2094"/>
  </r>
  <r>
    <n v="2314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OFF-LA-10004093"/>
    <x v="1"/>
    <x v="2"/>
    <s v="Avery 486"/>
    <n v="14.62"/>
    <n v="2"/>
    <n v="0"/>
    <x v="2"/>
  </r>
  <r>
    <n v="2315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x v="2095"/>
  </r>
  <r>
    <n v="2316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x v="2096"/>
  </r>
  <r>
    <n v="2317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FUR-CH-10003833"/>
    <x v="0"/>
    <x v="1"/>
    <s v="Novimex Fabric Task Chair"/>
    <n v="182.94"/>
    <n v="3"/>
    <n v="0"/>
    <x v="2097"/>
  </r>
  <r>
    <n v="2318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n v="60.83"/>
    <n v="7"/>
    <n v="0"/>
    <x v="2098"/>
  </r>
  <r>
    <n v="2319"/>
    <x v="1138"/>
    <x v="3"/>
    <x v="228"/>
    <d v="2014-07-26T00:00:00"/>
    <s v="Standard Class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x v="2099"/>
  </r>
  <r>
    <n v="2320"/>
    <x v="1139"/>
    <x v="1"/>
    <x v="706"/>
    <d v="2012-12-26T00:00:00"/>
    <s v="First Class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x v="2100"/>
  </r>
  <r>
    <n v="2321"/>
    <x v="1140"/>
    <x v="3"/>
    <x v="177"/>
    <d v="2014-03-25T00:00:00"/>
    <s v="Standard Class"/>
    <s v="HW-14935"/>
    <s v="Helen Wasserman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x v="2101"/>
  </r>
  <r>
    <n v="2322"/>
    <x v="1141"/>
    <x v="1"/>
    <x v="620"/>
    <d v="2013-01-03T00:00:00"/>
    <s v="Second Class"/>
    <s v="KC-16255"/>
    <s v="Karen Carlisle"/>
    <x v="1"/>
    <s v="United States"/>
    <s v="Henderson"/>
    <x v="0"/>
    <n v="42420"/>
    <x v="0"/>
    <s v="OFF-BI-10004492"/>
    <x v="1"/>
    <x v="8"/>
    <s v="Tuf-Vin Binders"/>
    <n v="94.74"/>
    <n v="3"/>
    <n v="0"/>
    <x v="2102"/>
  </r>
  <r>
    <n v="2323"/>
    <x v="1141"/>
    <x v="1"/>
    <x v="620"/>
    <d v="2013-01-03T00:00:00"/>
    <s v="Second Class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x v="2103"/>
  </r>
  <r>
    <n v="2324"/>
    <x v="1141"/>
    <x v="1"/>
    <x v="620"/>
    <d v="2013-01-03T00:00:00"/>
    <s v="Second Class"/>
    <s v="KC-16255"/>
    <s v="Karen Carlisle"/>
    <x v="1"/>
    <s v="United States"/>
    <s v="Henderson"/>
    <x v="0"/>
    <n v="42420"/>
    <x v="0"/>
    <s v="OFF-BI-10003707"/>
    <x v="1"/>
    <x v="8"/>
    <s v="Aluminum Screw Posts"/>
    <n v="76.3"/>
    <n v="5"/>
    <n v="0"/>
    <x v="2104"/>
  </r>
  <r>
    <n v="2325"/>
    <x v="1141"/>
    <x v="1"/>
    <x v="620"/>
    <d v="2013-01-03T00:00:00"/>
    <s v="Second Class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n v="364.79999999999995"/>
    <n v="12"/>
    <n v="0"/>
    <x v="2105"/>
  </r>
  <r>
    <n v="2326"/>
    <x v="1142"/>
    <x v="1"/>
    <x v="426"/>
    <d v="2012-09-19T00:00:00"/>
    <s v="Second Class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n v="79.872000000000014"/>
    <n v="3"/>
    <n v="0.2"/>
    <x v="2106"/>
  </r>
  <r>
    <n v="2327"/>
    <x v="1142"/>
    <x v="1"/>
    <x v="426"/>
    <d v="2012-09-19T00:00:00"/>
    <s v="Second Class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x v="2107"/>
  </r>
  <r>
    <n v="2328"/>
    <x v="1142"/>
    <x v="1"/>
    <x v="426"/>
    <d v="2012-09-19T00:00:00"/>
    <s v="Second Class"/>
    <s v="BM-11575"/>
    <s v="Brendan Murry"/>
    <x v="1"/>
    <s v="United States"/>
    <s v="New York City"/>
    <x v="15"/>
    <n v="10035"/>
    <x v="3"/>
    <s v="OFF-PA-10002365"/>
    <x v="1"/>
    <x v="10"/>
    <s v="Xerox 1967"/>
    <n v="12.96"/>
    <n v="2"/>
    <n v="0"/>
    <x v="91"/>
  </r>
  <r>
    <n v="2329"/>
    <x v="1143"/>
    <x v="3"/>
    <x v="397"/>
    <d v="2014-09-27T00:00:00"/>
    <s v="First Class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n v="14.352000000000002"/>
    <n v="3"/>
    <n v="0.2"/>
    <x v="1186"/>
  </r>
  <r>
    <n v="2330"/>
    <x v="1144"/>
    <x v="1"/>
    <x v="707"/>
    <d v="2012-12-29T00:00:00"/>
    <s v="Standard Class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x v="2108"/>
  </r>
  <r>
    <n v="2331"/>
    <x v="1145"/>
    <x v="0"/>
    <x v="446"/>
    <d v="2013-09-27T00:00:00"/>
    <s v="Second Class"/>
    <s v="LA-16780"/>
    <s v="Laura Armstrong"/>
    <x v="1"/>
    <s v="United States"/>
    <s v="Los Angeles"/>
    <x v="1"/>
    <n v="90004"/>
    <x v="1"/>
    <s v="OFF-ST-10000642"/>
    <x v="1"/>
    <x v="4"/>
    <s v="Tennsco Lockers, Gray"/>
    <n v="41.96"/>
    <n v="2"/>
    <n v="0"/>
    <x v="1464"/>
  </r>
  <r>
    <n v="2332"/>
    <x v="1145"/>
    <x v="0"/>
    <x v="446"/>
    <d v="2013-09-27T00:00:00"/>
    <s v="Second Class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x v="2109"/>
  </r>
  <r>
    <n v="2333"/>
    <x v="1146"/>
    <x v="3"/>
    <x v="708"/>
    <d v="2014-03-26T00:00:00"/>
    <s v="Standard Class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x v="2110"/>
  </r>
  <r>
    <n v="2334"/>
    <x v="1146"/>
    <x v="3"/>
    <x v="708"/>
    <d v="2014-03-26T00:00:00"/>
    <s v="Standard Class"/>
    <s v="RW-19690"/>
    <s v="Robert Waldorf"/>
    <x v="0"/>
    <s v="United States"/>
    <s v="Lafayette"/>
    <x v="14"/>
    <n v="47905"/>
    <x v="2"/>
    <s v="OFF-PA-10004971"/>
    <x v="1"/>
    <x v="10"/>
    <s v="Xerox 196"/>
    <n v="5.78"/>
    <n v="1"/>
    <n v="0"/>
    <x v="408"/>
  </r>
  <r>
    <n v="2335"/>
    <x v="1147"/>
    <x v="2"/>
    <x v="587"/>
    <d v="2011-10-04T00:00:00"/>
    <s v="Standard Class"/>
    <s v="KW-16570"/>
    <s v="Kelly Williams"/>
    <x v="0"/>
    <s v="United States"/>
    <s v="Clarksville"/>
    <x v="18"/>
    <n v="37042"/>
    <x v="0"/>
    <s v="OFF-AP-10000696"/>
    <x v="1"/>
    <x v="9"/>
    <s v="Holmes Odor Grabber"/>
    <n v="69.216000000000008"/>
    <n v="6"/>
    <n v="0.2"/>
    <x v="2111"/>
  </r>
  <r>
    <n v="2336"/>
    <x v="1148"/>
    <x v="3"/>
    <x v="389"/>
    <d v="2014-12-11T00:00:00"/>
    <s v="Same Day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x v="141"/>
  </r>
  <r>
    <n v="2337"/>
    <x v="1148"/>
    <x v="3"/>
    <x v="389"/>
    <d v="2014-12-11T00:00:00"/>
    <s v="Same Day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n v="426.78999999999996"/>
    <n v="7"/>
    <n v="0"/>
    <x v="2112"/>
  </r>
  <r>
    <n v="2338"/>
    <x v="1149"/>
    <x v="2"/>
    <x v="709"/>
    <d v="2011-08-23T00:00:00"/>
    <s v="Same Day"/>
    <s v="RH-19495"/>
    <s v="Rick Hansen"/>
    <x v="0"/>
    <s v="United States"/>
    <s v="New York City"/>
    <x v="15"/>
    <n v="10009"/>
    <x v="3"/>
    <s v="OFF-PA-10003936"/>
    <x v="1"/>
    <x v="10"/>
    <s v="Xerox 1994"/>
    <n v="25.92"/>
    <n v="4"/>
    <n v="0"/>
    <x v="245"/>
  </r>
  <r>
    <n v="2339"/>
    <x v="1149"/>
    <x v="2"/>
    <x v="709"/>
    <d v="2011-08-23T00:00:00"/>
    <s v="Same Day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x v="2113"/>
  </r>
  <r>
    <n v="2340"/>
    <x v="1150"/>
    <x v="2"/>
    <x v="710"/>
    <d v="2011-08-24T00:00:00"/>
    <s v="Standard Class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x v="2114"/>
  </r>
  <r>
    <n v="2341"/>
    <x v="1151"/>
    <x v="0"/>
    <x v="338"/>
    <d v="2013-11-16T00:00:00"/>
    <s v="Standard Class"/>
    <s v="DC-13285"/>
    <s v="Debra Catini"/>
    <x v="0"/>
    <s v="United States"/>
    <s v="Warner Robins"/>
    <x v="32"/>
    <n v="31088"/>
    <x v="0"/>
    <s v="OFF-AR-10004999"/>
    <x v="1"/>
    <x v="6"/>
    <s v="Newell 315"/>
    <n v="41.86"/>
    <n v="7"/>
    <n v="0"/>
    <x v="1126"/>
  </r>
  <r>
    <n v="2342"/>
    <x v="1152"/>
    <x v="2"/>
    <x v="520"/>
    <d v="2012-01-03T00:00:00"/>
    <s v="First Class"/>
    <s v="GM-14455"/>
    <s v="Gary Mitchum"/>
    <x v="2"/>
    <s v="United States"/>
    <s v="Franklin"/>
    <x v="31"/>
    <n v="2038"/>
    <x v="3"/>
    <s v="FUR-FU-10002501"/>
    <x v="0"/>
    <x v="5"/>
    <s v="Nu-Dell Executive Frame"/>
    <n v="63.2"/>
    <n v="5"/>
    <n v="0"/>
    <x v="2115"/>
  </r>
  <r>
    <n v="2343"/>
    <x v="1152"/>
    <x v="2"/>
    <x v="520"/>
    <d v="2012-01-03T00:00:00"/>
    <s v="First Class"/>
    <s v="GM-14455"/>
    <s v="Gary Mitchum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x v="2116"/>
  </r>
  <r>
    <n v="2344"/>
    <x v="1153"/>
    <x v="2"/>
    <x v="711"/>
    <d v="2011-07-30T00:00:00"/>
    <s v="Second Class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n v="123.55199999999999"/>
    <n v="3"/>
    <n v="0.2"/>
    <x v="2117"/>
  </r>
  <r>
    <n v="2345"/>
    <x v="1154"/>
    <x v="0"/>
    <x v="712"/>
    <d v="2013-02-28T00:00:00"/>
    <s v="Standard Class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x v="2118"/>
  </r>
  <r>
    <n v="2346"/>
    <x v="1155"/>
    <x v="0"/>
    <x v="69"/>
    <d v="2013-03-19T00:00:00"/>
    <s v="Standard Class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x v="2119"/>
  </r>
  <r>
    <n v="2347"/>
    <x v="1155"/>
    <x v="0"/>
    <x v="69"/>
    <d v="2013-03-19T00:00:00"/>
    <s v="Standard Class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n v="1.2719999999999998"/>
    <n v="2"/>
    <n v="0.8"/>
    <x v="2120"/>
  </r>
  <r>
    <n v="2348"/>
    <x v="1155"/>
    <x v="0"/>
    <x v="69"/>
    <d v="2013-03-19T00:00:00"/>
    <s v="Standard Class"/>
    <s v="LT-17110"/>
    <s v="Liz Thompson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x v="232"/>
  </r>
  <r>
    <n v="2349"/>
    <x v="1156"/>
    <x v="3"/>
    <x v="574"/>
    <d v="2014-12-04T00:00:00"/>
    <s v="Same Day"/>
    <s v="AM-10360"/>
    <s v="Alice McCarthy"/>
    <x v="1"/>
    <s v="United States"/>
    <s v="Los Angeles"/>
    <x v="1"/>
    <n v="90032"/>
    <x v="1"/>
    <s v="OFF-BI-10004187"/>
    <x v="1"/>
    <x v="8"/>
    <s v="Staples"/>
    <n v="9.0240000000000009"/>
    <n v="6"/>
    <n v="0.2"/>
    <x v="2121"/>
  </r>
  <r>
    <n v="2350"/>
    <x v="1156"/>
    <x v="3"/>
    <x v="574"/>
    <d v="2014-12-04T00:00:00"/>
    <s v="Same Day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x v="2122"/>
  </r>
  <r>
    <n v="2351"/>
    <x v="1156"/>
    <x v="3"/>
    <x v="574"/>
    <d v="2014-12-04T00:00:00"/>
    <s v="Same Day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x v="2123"/>
  </r>
  <r>
    <n v="2352"/>
    <x v="1156"/>
    <x v="3"/>
    <x v="574"/>
    <d v="2014-12-04T00:00:00"/>
    <s v="Same Day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x v="2124"/>
  </r>
  <r>
    <n v="2353"/>
    <x v="1156"/>
    <x v="3"/>
    <x v="574"/>
    <d v="2014-12-04T00:00:00"/>
    <s v="Same Day"/>
    <s v="AM-10360"/>
    <s v="Alice McCarthy"/>
    <x v="1"/>
    <s v="United States"/>
    <s v="Los Angeles"/>
    <x v="1"/>
    <n v="90032"/>
    <x v="1"/>
    <s v="OFF-AR-10001868"/>
    <x v="1"/>
    <x v="6"/>
    <s v="Prang Dustless Chalk Sticks"/>
    <n v="10.08"/>
    <n v="6"/>
    <n v="0"/>
    <x v="2125"/>
  </r>
  <r>
    <n v="2354"/>
    <x v="1157"/>
    <x v="1"/>
    <x v="284"/>
    <d v="2012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x v="2126"/>
  </r>
  <r>
    <n v="2355"/>
    <x v="1157"/>
    <x v="1"/>
    <x v="284"/>
    <d v="2012-09-02T00:00:00"/>
    <s v="First Class"/>
    <s v="SC-20260"/>
    <s v="Scott Cohen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x v="2127"/>
  </r>
  <r>
    <n v="2356"/>
    <x v="1157"/>
    <x v="1"/>
    <x v="284"/>
    <d v="2012-09-02T00:00:00"/>
    <s v="First Class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x v="2128"/>
  </r>
  <r>
    <n v="2357"/>
    <x v="1157"/>
    <x v="1"/>
    <x v="284"/>
    <d v="2012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x v="2129"/>
  </r>
  <r>
    <n v="2358"/>
    <x v="1158"/>
    <x v="2"/>
    <x v="461"/>
    <d v="2011-03-21T00:00:00"/>
    <s v="Standard Class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x v="2130"/>
  </r>
  <r>
    <n v="2359"/>
    <x v="1158"/>
    <x v="2"/>
    <x v="461"/>
    <d v="2011-03-21T00:00:00"/>
    <s v="Standard Class"/>
    <s v="CP-12340"/>
    <s v="Christine Phan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x v="2131"/>
  </r>
  <r>
    <n v="2360"/>
    <x v="1158"/>
    <x v="2"/>
    <x v="461"/>
    <d v="2011-03-21T00:00:00"/>
    <s v="Standard Class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x v="2132"/>
  </r>
  <r>
    <n v="2361"/>
    <x v="1158"/>
    <x v="2"/>
    <x v="461"/>
    <d v="2011-03-21T00:00:00"/>
    <s v="Standard Class"/>
    <s v="CP-12340"/>
    <s v="Christine Phan"/>
    <x v="1"/>
    <s v="United States"/>
    <s v="New York City"/>
    <x v="15"/>
    <n v="10024"/>
    <x v="3"/>
    <s v="OFF-PA-10002960"/>
    <x v="1"/>
    <x v="10"/>
    <s v="Xerox 1926"/>
    <n v="34.86"/>
    <n v="7"/>
    <n v="0"/>
    <x v="2133"/>
  </r>
  <r>
    <n v="2362"/>
    <x v="1158"/>
    <x v="2"/>
    <x v="461"/>
    <d v="2011-03-21T00:00:00"/>
    <s v="Standard Class"/>
    <s v="CP-12340"/>
    <s v="Christine Phan"/>
    <x v="1"/>
    <s v="United States"/>
    <s v="New York City"/>
    <x v="15"/>
    <n v="10024"/>
    <x v="3"/>
    <s v="OFF-PA-10000919"/>
    <x v="1"/>
    <x v="10"/>
    <s v="Xerox 1918"/>
    <n v="155.04"/>
    <n v="4"/>
    <n v="0"/>
    <x v="2134"/>
  </r>
  <r>
    <n v="2363"/>
    <x v="1159"/>
    <x v="3"/>
    <x v="513"/>
    <d v="2014-04-21T00:00:00"/>
    <s v="Standard Class"/>
    <s v="RF-19840"/>
    <s v="Roy Französisch"/>
    <x v="0"/>
    <s v="United States"/>
    <s v="Columbus"/>
    <x v="24"/>
    <n v="43229"/>
    <x v="3"/>
    <s v="OFF-BI-10001553"/>
    <x v="1"/>
    <x v="8"/>
    <s v="SpineVue Locking Slant-D Ring Binders by Cardinal"/>
    <n v="13.710000000000003"/>
    <n v="5"/>
    <n v="0.7"/>
    <x v="2135"/>
  </r>
  <r>
    <n v="2364"/>
    <x v="1160"/>
    <x v="0"/>
    <x v="69"/>
    <d v="2013-03-19T00:00:00"/>
    <s v="Standard Class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x v="2136"/>
  </r>
  <r>
    <n v="2365"/>
    <x v="1160"/>
    <x v="0"/>
    <x v="69"/>
    <d v="2013-03-19T00:00:00"/>
    <s v="Standard Class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x v="2137"/>
  </r>
  <r>
    <n v="2366"/>
    <x v="1160"/>
    <x v="0"/>
    <x v="69"/>
    <d v="2013-03-19T00:00:00"/>
    <s v="Standard Class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x v="2138"/>
  </r>
  <r>
    <n v="2367"/>
    <x v="1161"/>
    <x v="2"/>
    <x v="156"/>
    <d v="2011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199999999999"/>
    <n v="1"/>
    <n v="0.2"/>
    <x v="2139"/>
  </r>
  <r>
    <n v="2368"/>
    <x v="1162"/>
    <x v="3"/>
    <x v="516"/>
    <d v="2014-02-14T00:00:00"/>
    <s v="First Class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x v="1112"/>
  </r>
  <r>
    <n v="2369"/>
    <x v="1163"/>
    <x v="0"/>
    <x v="713"/>
    <d v="2013-09-28T00:00:00"/>
    <s v="Standard Class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x v="2140"/>
  </r>
  <r>
    <n v="2370"/>
    <x v="1163"/>
    <x v="0"/>
    <x v="713"/>
    <d v="2013-09-28T00:00:00"/>
    <s v="Standard Class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x v="2141"/>
  </r>
  <r>
    <n v="2371"/>
    <x v="1164"/>
    <x v="3"/>
    <x v="437"/>
    <d v="2014-07-10T00:00:00"/>
    <s v="Second Class"/>
    <s v="MP-17965"/>
    <s v="Michael Paige"/>
    <x v="1"/>
    <s v="United States"/>
    <s v="Warwick"/>
    <x v="34"/>
    <n v="2886"/>
    <x v="3"/>
    <s v="TEC-AC-10004353"/>
    <x v="2"/>
    <x v="11"/>
    <s v="Hypercom P1300 Pinpad"/>
    <n v="252"/>
    <n v="4"/>
    <n v="0"/>
    <x v="2142"/>
  </r>
  <r>
    <n v="2372"/>
    <x v="1165"/>
    <x v="0"/>
    <x v="274"/>
    <d v="2013-07-12T00:00:00"/>
    <s v="Second Class"/>
    <s v="BF-11020"/>
    <s v="Barry Französisch"/>
    <x v="1"/>
    <s v="United States"/>
    <s v="Aurora"/>
    <x v="10"/>
    <n v="60505"/>
    <x v="2"/>
    <s v="FUR-FU-10004973"/>
    <x v="0"/>
    <x v="5"/>
    <s v="Flat Face Poster Frame"/>
    <n v="60.288000000000004"/>
    <n v="8"/>
    <n v="0.6"/>
    <x v="2143"/>
  </r>
  <r>
    <n v="2373"/>
    <x v="1165"/>
    <x v="0"/>
    <x v="274"/>
    <d v="2013-07-12T00:00:00"/>
    <s v="Second Class"/>
    <s v="BF-11020"/>
    <s v="Barry Französisch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x v="2144"/>
  </r>
  <r>
    <n v="2374"/>
    <x v="1165"/>
    <x v="0"/>
    <x v="274"/>
    <d v="2013-07-12T00:00:00"/>
    <s v="Second Class"/>
    <s v="BF-11020"/>
    <s v="Barry Französisch"/>
    <x v="1"/>
    <s v="United States"/>
    <s v="Aurora"/>
    <x v="10"/>
    <n v="60505"/>
    <x v="2"/>
    <s v="OFF-PA-10001609"/>
    <x v="1"/>
    <x v="10"/>
    <s v="Tops Wirebound Message Log Books"/>
    <n v="23.688000000000002"/>
    <n v="9"/>
    <n v="0.2"/>
    <x v="2145"/>
  </r>
  <r>
    <n v="2375"/>
    <x v="1165"/>
    <x v="0"/>
    <x v="274"/>
    <d v="2013-07-12T00:00:00"/>
    <s v="Second Class"/>
    <s v="BF-11020"/>
    <s v="Barry Französisch"/>
    <x v="1"/>
    <s v="United States"/>
    <s v="Aurora"/>
    <x v="10"/>
    <n v="60505"/>
    <x v="2"/>
    <s v="FUR-CH-10000785"/>
    <x v="0"/>
    <x v="1"/>
    <s v="Global Ergonomic Managers Chair"/>
    <n v="253.37199999999996"/>
    <n v="2"/>
    <n v="0.3"/>
    <x v="2146"/>
  </r>
  <r>
    <n v="2376"/>
    <x v="1166"/>
    <x v="3"/>
    <x v="714"/>
    <d v="2014-01-31T00:00:00"/>
    <s v="Standard Class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n v="5.67"/>
    <n v="3"/>
    <n v="0"/>
    <x v="2147"/>
  </r>
  <r>
    <n v="2377"/>
    <x v="1167"/>
    <x v="2"/>
    <x v="710"/>
    <d v="2011-08-21T00:00:00"/>
    <s v="Second Class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n v="76.77600000000001"/>
    <n v="4"/>
    <n v="0.7"/>
    <x v="2148"/>
  </r>
  <r>
    <n v="2378"/>
    <x v="1167"/>
    <x v="2"/>
    <x v="710"/>
    <d v="2011-08-21T00:00:00"/>
    <s v="Second Class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n v="9.1840000000000011"/>
    <n v="2"/>
    <n v="0.2"/>
    <x v="2149"/>
  </r>
  <r>
    <n v="2379"/>
    <x v="1168"/>
    <x v="1"/>
    <x v="401"/>
    <d v="2012-12-11T00:00:00"/>
    <s v="Standard Class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x v="2150"/>
  </r>
  <r>
    <n v="2380"/>
    <x v="1169"/>
    <x v="0"/>
    <x v="715"/>
    <d v="2013-05-11T00:00:00"/>
    <s v="Standard Class"/>
    <s v="BE-11455"/>
    <s v="Brad Eason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x v="2151"/>
  </r>
  <r>
    <n v="2381"/>
    <x v="1169"/>
    <x v="0"/>
    <x v="715"/>
    <d v="2013-05-11T00:00:00"/>
    <s v="Standard Class"/>
    <s v="BE-11455"/>
    <s v="Brad Eason"/>
    <x v="2"/>
    <s v="United States"/>
    <s v="Lorain"/>
    <x v="24"/>
    <n v="44052"/>
    <x v="3"/>
    <s v="OFF-PA-10002581"/>
    <x v="1"/>
    <x v="10"/>
    <s v="Xerox 1951"/>
    <n v="49.568000000000005"/>
    <n v="2"/>
    <n v="0.2"/>
    <x v="2152"/>
  </r>
  <r>
    <n v="2382"/>
    <x v="1169"/>
    <x v="0"/>
    <x v="715"/>
    <d v="2013-05-11T00:00:00"/>
    <s v="Standard Class"/>
    <s v="BE-11455"/>
    <s v="Brad Eason"/>
    <x v="2"/>
    <s v="United States"/>
    <s v="Lorain"/>
    <x v="24"/>
    <n v="44052"/>
    <x v="3"/>
    <s v="FUR-FU-10004848"/>
    <x v="0"/>
    <x v="5"/>
    <s v="DAX Solid Wood Frames"/>
    <n v="54.711999999999996"/>
    <n v="7"/>
    <n v="0.2"/>
    <x v="2153"/>
  </r>
  <r>
    <n v="2383"/>
    <x v="1170"/>
    <x v="3"/>
    <x v="613"/>
    <d v="2014-03-27T00:00:00"/>
    <s v="First Class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x v="2154"/>
  </r>
  <r>
    <n v="2384"/>
    <x v="1170"/>
    <x v="3"/>
    <x v="613"/>
    <d v="2014-03-27T00:00:00"/>
    <s v="First Class"/>
    <s v="CV-12295"/>
    <s v="Christina VanderZanden"/>
    <x v="0"/>
    <s v="United States"/>
    <s v="Fresno"/>
    <x v="1"/>
    <n v="93727"/>
    <x v="1"/>
    <s v="OFF-AR-10003087"/>
    <x v="1"/>
    <x v="6"/>
    <s v="Staples"/>
    <n v="16.02"/>
    <n v="9"/>
    <n v="0"/>
    <x v="2155"/>
  </r>
  <r>
    <n v="2385"/>
    <x v="1170"/>
    <x v="3"/>
    <x v="613"/>
    <d v="2014-03-27T00:00:00"/>
    <s v="First Class"/>
    <s v="CV-12295"/>
    <s v="Christina VanderZanden"/>
    <x v="0"/>
    <s v="United States"/>
    <s v="Fresno"/>
    <x v="1"/>
    <n v="93727"/>
    <x v="1"/>
    <s v="OFF-BI-10002026"/>
    <x v="1"/>
    <x v="8"/>
    <s v="Avery Arch Ring Binders"/>
    <n v="185.92000000000002"/>
    <n v="4"/>
    <n v="0.2"/>
    <x v="2156"/>
  </r>
  <r>
    <n v="2386"/>
    <x v="1170"/>
    <x v="3"/>
    <x v="613"/>
    <d v="2014-03-27T00:00:00"/>
    <s v="First Class"/>
    <s v="CV-12295"/>
    <s v="Christina VanderZanden"/>
    <x v="0"/>
    <s v="United States"/>
    <s v="Fresno"/>
    <x v="1"/>
    <n v="93727"/>
    <x v="1"/>
    <s v="TEC-PH-10000141"/>
    <x v="2"/>
    <x v="7"/>
    <s v="Clearsounds A400"/>
    <n v="211.16800000000001"/>
    <n v="4"/>
    <n v="0.2"/>
    <x v="2157"/>
  </r>
  <r>
    <n v="2387"/>
    <x v="1170"/>
    <x v="3"/>
    <x v="613"/>
    <d v="2014-03-27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400000000004"/>
    <n v="2"/>
    <n v="0.2"/>
    <x v="2158"/>
  </r>
  <r>
    <n v="2388"/>
    <x v="1171"/>
    <x v="1"/>
    <x v="295"/>
    <d v="2012-12-15T00:00:00"/>
    <s v="First Class"/>
    <s v="DK-13375"/>
    <s v="Dennis Kane"/>
    <x v="0"/>
    <s v="United States"/>
    <s v="San Diego"/>
    <x v="1"/>
    <n v="92105"/>
    <x v="1"/>
    <s v="OFF-FA-10001229"/>
    <x v="1"/>
    <x v="13"/>
    <s v="Staples"/>
    <n v="7.86"/>
    <n v="2"/>
    <n v="0"/>
    <x v="2159"/>
  </r>
  <r>
    <n v="2389"/>
    <x v="1171"/>
    <x v="1"/>
    <x v="295"/>
    <d v="2012-12-15T00:00:00"/>
    <s v="First Class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x v="683"/>
  </r>
  <r>
    <n v="2390"/>
    <x v="1172"/>
    <x v="1"/>
    <x v="401"/>
    <d v="2012-12-10T00:00:00"/>
    <s v="Standard Class"/>
    <s v="SG-20605"/>
    <s v="Speros Goranitis"/>
    <x v="0"/>
    <s v="United States"/>
    <s v="New York City"/>
    <x v="15"/>
    <n v="10009"/>
    <x v="3"/>
    <s v="OFF-PA-10004255"/>
    <x v="1"/>
    <x v="10"/>
    <s v="Xerox 219"/>
    <n v="6.48"/>
    <n v="1"/>
    <n v="0"/>
    <x v="90"/>
  </r>
  <r>
    <n v="2391"/>
    <x v="1172"/>
    <x v="1"/>
    <x v="401"/>
    <d v="2012-12-10T00:00:00"/>
    <s v="Standard Class"/>
    <s v="SG-20605"/>
    <s v="Speros Goranitis"/>
    <x v="0"/>
    <s v="United States"/>
    <s v="New York City"/>
    <x v="15"/>
    <n v="10009"/>
    <x v="3"/>
    <s v="OFF-PA-10001184"/>
    <x v="1"/>
    <x v="10"/>
    <s v="Xerox 1903"/>
    <n v="41.86"/>
    <n v="7"/>
    <n v="0"/>
    <x v="2160"/>
  </r>
  <r>
    <n v="2392"/>
    <x v="1172"/>
    <x v="1"/>
    <x v="401"/>
    <d v="2012-12-10T00:00:00"/>
    <s v="Standard Class"/>
    <s v="SG-20605"/>
    <s v="Speros Goranitis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x v="2161"/>
  </r>
  <r>
    <n v="2393"/>
    <x v="1172"/>
    <x v="1"/>
    <x v="401"/>
    <d v="2012-12-10T00:00:00"/>
    <s v="Standard Class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x v="2162"/>
  </r>
  <r>
    <n v="2394"/>
    <x v="1173"/>
    <x v="0"/>
    <x v="716"/>
    <d v="2013-03-24T00:00:00"/>
    <s v="Standard Class"/>
    <s v="CS-12355"/>
    <s v="Christine Sundaresam"/>
    <x v="0"/>
    <s v="United States"/>
    <s v="Malden"/>
    <x v="31"/>
    <n v="2148"/>
    <x v="3"/>
    <s v="OFF-AR-10000588"/>
    <x v="1"/>
    <x v="6"/>
    <s v="Newell 345"/>
    <n v="39.68"/>
    <n v="2"/>
    <n v="0"/>
    <x v="2163"/>
  </r>
  <r>
    <n v="2395"/>
    <x v="1174"/>
    <x v="1"/>
    <x v="717"/>
    <d v="2012-11-19T00:00:00"/>
    <s v="Standard Class"/>
    <s v="PJ-18835"/>
    <s v="Patrick Jones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x v="2164"/>
  </r>
  <r>
    <n v="2396"/>
    <x v="1174"/>
    <x v="1"/>
    <x v="717"/>
    <d v="2012-11-19T00:00:00"/>
    <s v="Standard Class"/>
    <s v="PJ-18835"/>
    <s v="Patrick Jones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x v="2165"/>
  </r>
  <r>
    <n v="2397"/>
    <x v="1174"/>
    <x v="1"/>
    <x v="717"/>
    <d v="2012-11-19T00:00:00"/>
    <s v="Standard Class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x v="2166"/>
  </r>
  <r>
    <n v="2398"/>
    <x v="1175"/>
    <x v="3"/>
    <x v="718"/>
    <d v="2014-08-17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x v="2167"/>
  </r>
  <r>
    <n v="2399"/>
    <x v="1175"/>
    <x v="3"/>
    <x v="718"/>
    <d v="2014-08-17T00:00:00"/>
    <s v="Second Class"/>
    <s v="NP-18700"/>
    <s v="Nora Preis"/>
    <x v="0"/>
    <s v="United States"/>
    <s v="San Francisco"/>
    <x v="1"/>
    <n v="94109"/>
    <x v="1"/>
    <s v="OFF-AR-10000246"/>
    <x v="1"/>
    <x v="6"/>
    <s v="Newell 318"/>
    <n v="16.68"/>
    <n v="6"/>
    <n v="0"/>
    <x v="2168"/>
  </r>
  <r>
    <n v="2400"/>
    <x v="1176"/>
    <x v="3"/>
    <x v="428"/>
    <d v="2014-09-16T00:00:00"/>
    <s v="Standard Class"/>
    <s v="SB-20290"/>
    <s v="Sean Braxton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x v="2169"/>
  </r>
  <r>
    <n v="2401"/>
    <x v="1176"/>
    <x v="3"/>
    <x v="428"/>
    <d v="2014-09-16T00:00:00"/>
    <s v="Standard Class"/>
    <s v="SB-20290"/>
    <s v="Sean Braxton"/>
    <x v="1"/>
    <s v="United States"/>
    <s v="Florence"/>
    <x v="20"/>
    <n v="29501"/>
    <x v="0"/>
    <s v="OFF-ST-10002214"/>
    <x v="1"/>
    <x v="4"/>
    <s v="X-Rack File for Hanging Folders"/>
    <n v="56.449999999999996"/>
    <n v="5"/>
    <n v="0"/>
    <x v="2170"/>
  </r>
  <r>
    <n v="2402"/>
    <x v="1177"/>
    <x v="3"/>
    <x v="719"/>
    <d v="2014-04-05T00:00:00"/>
    <s v="Second Class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n v="94.199999999999989"/>
    <n v="6"/>
    <n v="0"/>
    <x v="2171"/>
  </r>
  <r>
    <n v="2403"/>
    <x v="1177"/>
    <x v="3"/>
    <x v="719"/>
    <d v="2014-04-05T00:00:00"/>
    <s v="Second Class"/>
    <s v="AS-10090"/>
    <s v="Adam Shillingsburg"/>
    <x v="0"/>
    <s v="United States"/>
    <s v="Springfield"/>
    <x v="25"/>
    <n v="65807"/>
    <x v="2"/>
    <s v="OFF-EN-10001990"/>
    <x v="1"/>
    <x v="12"/>
    <s v="Staples"/>
    <n v="28.4"/>
    <n v="5"/>
    <n v="0"/>
    <x v="160"/>
  </r>
  <r>
    <n v="2404"/>
    <x v="1178"/>
    <x v="0"/>
    <x v="720"/>
    <d v="2013-10-04T00:00:00"/>
    <s v="Standard Class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n v="956.6647999999999"/>
    <n v="7"/>
    <n v="0.32"/>
    <x v="2172"/>
  </r>
  <r>
    <n v="2405"/>
    <x v="1179"/>
    <x v="3"/>
    <x v="566"/>
    <d v="2014-10-12T00:00:00"/>
    <s v="Standard Class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n v="1115.9099999999999"/>
    <n v="9"/>
    <n v="0"/>
    <x v="2173"/>
  </r>
  <r>
    <n v="2406"/>
    <x v="1179"/>
    <x v="3"/>
    <x v="566"/>
    <d v="2014-10-12T00:00:00"/>
    <s v="Standard Class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x v="2174"/>
  </r>
  <r>
    <n v="2407"/>
    <x v="1179"/>
    <x v="3"/>
    <x v="566"/>
    <d v="2014-10-12T00:00:00"/>
    <s v="Standard Class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n v="79.920000000000016"/>
    <n v="10"/>
    <n v="0.2"/>
    <x v="2175"/>
  </r>
  <r>
    <n v="2408"/>
    <x v="1180"/>
    <x v="3"/>
    <x v="176"/>
    <d v="2014-01-26T00:00:00"/>
    <s v="Standard Class"/>
    <s v="TM-21010"/>
    <s v="Tamara Manning"/>
    <x v="0"/>
    <s v="United States"/>
    <s v="San Francisco"/>
    <x v="1"/>
    <n v="94122"/>
    <x v="1"/>
    <s v="OFF-AR-10003631"/>
    <x v="1"/>
    <x v="6"/>
    <s v="Staples"/>
    <n v="24.2"/>
    <n v="5"/>
    <n v="0"/>
    <x v="2176"/>
  </r>
  <r>
    <n v="2409"/>
    <x v="1180"/>
    <x v="3"/>
    <x v="176"/>
    <d v="2014-01-26T00:00:00"/>
    <s v="Standard Class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x v="2177"/>
  </r>
  <r>
    <n v="2410"/>
    <x v="1181"/>
    <x v="3"/>
    <x v="721"/>
    <d v="2014-03-26T00:00:00"/>
    <s v="First Class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x v="2178"/>
  </r>
  <r>
    <n v="2411"/>
    <x v="1182"/>
    <x v="2"/>
    <x v="601"/>
    <d v="2011-08-06T00:00:00"/>
    <s v="Standard Class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x v="2179"/>
  </r>
  <r>
    <n v="2412"/>
    <x v="1183"/>
    <x v="1"/>
    <x v="722"/>
    <d v="2012-06-09T00:00:00"/>
    <s v="Second Class"/>
    <s v="EM-13810"/>
    <s v="Eleni McCrary"/>
    <x v="1"/>
    <s v="United States"/>
    <s v="Los Angeles"/>
    <x v="1"/>
    <n v="90036"/>
    <x v="1"/>
    <s v="OFF-BI-10004187"/>
    <x v="1"/>
    <x v="8"/>
    <s v="Staples"/>
    <n v="7.52"/>
    <n v="5"/>
    <n v="0.2"/>
    <x v="2180"/>
  </r>
  <r>
    <n v="2413"/>
    <x v="1184"/>
    <x v="2"/>
    <x v="607"/>
    <d v="2011-11-16T00:00:00"/>
    <s v="Standard Class"/>
    <s v="JA-15970"/>
    <s v="Joseph Airdo"/>
    <x v="0"/>
    <s v="United States"/>
    <s v="Los Angeles"/>
    <x v="1"/>
    <n v="90045"/>
    <x v="1"/>
    <s v="OFF-PA-10001947"/>
    <x v="1"/>
    <x v="10"/>
    <s v="Xerox 1974"/>
    <n v="11.96"/>
    <n v="2"/>
    <n v="0"/>
    <x v="2181"/>
  </r>
  <r>
    <n v="2414"/>
    <x v="1184"/>
    <x v="2"/>
    <x v="607"/>
    <d v="2011-11-16T00:00:00"/>
    <s v="Standard Class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n v="629.06400000000008"/>
    <n v="3"/>
    <n v="0.2"/>
    <x v="2182"/>
  </r>
  <r>
    <n v="2415"/>
    <x v="1185"/>
    <x v="0"/>
    <x v="723"/>
    <d v="2014-01-03T00:00:00"/>
    <s v="Standard Class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n v="754.44999999999993"/>
    <n v="5"/>
    <n v="0"/>
    <x v="2183"/>
  </r>
  <r>
    <n v="2416"/>
    <x v="1186"/>
    <x v="1"/>
    <x v="380"/>
    <d v="2012-07-11T00:00:00"/>
    <s v="Standard Class"/>
    <s v="PP-18955"/>
    <s v="Paul Prost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x v="2184"/>
  </r>
  <r>
    <n v="2417"/>
    <x v="1187"/>
    <x v="3"/>
    <x v="386"/>
    <d v="2014-10-19T00:00:00"/>
    <s v="Standard Class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x v="2185"/>
  </r>
  <r>
    <n v="2418"/>
    <x v="1187"/>
    <x v="3"/>
    <x v="386"/>
    <d v="2014-10-19T00:00:00"/>
    <s v="Standard Class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n v="79.872000000000014"/>
    <n v="3"/>
    <n v="0.2"/>
    <x v="2106"/>
  </r>
  <r>
    <n v="2419"/>
    <x v="1188"/>
    <x v="0"/>
    <x v="206"/>
    <d v="2013-05-29T00:00:00"/>
    <s v="Standard Class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x v="2186"/>
  </r>
  <r>
    <n v="2420"/>
    <x v="1189"/>
    <x v="3"/>
    <x v="45"/>
    <d v="2014-11-15T00:00:00"/>
    <s v="Standard Class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x v="2187"/>
  </r>
  <r>
    <n v="2421"/>
    <x v="1189"/>
    <x v="3"/>
    <x v="45"/>
    <d v="2014-11-15T00:00:00"/>
    <s v="Standard Class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x v="1360"/>
  </r>
  <r>
    <n v="2422"/>
    <x v="1190"/>
    <x v="0"/>
    <x v="724"/>
    <d v="2013-04-24T00:00:00"/>
    <s v="Standard Class"/>
    <s v="CR-12580"/>
    <s v="Clay Rozendal"/>
    <x v="2"/>
    <s v="United States"/>
    <s v="Elmhurst"/>
    <x v="10"/>
    <n v="60126"/>
    <x v="2"/>
    <s v="OFF-ST-10003656"/>
    <x v="1"/>
    <x v="4"/>
    <s v="Safco Industrial Wire Shelving"/>
    <n v="230.376"/>
    <n v="3"/>
    <n v="0.2"/>
    <x v="84"/>
  </r>
  <r>
    <n v="2423"/>
    <x v="1190"/>
    <x v="0"/>
    <x v="724"/>
    <d v="2013-04-24T00:00:00"/>
    <s v="Standard Class"/>
    <s v="CR-12580"/>
    <s v="Clay Rozendal"/>
    <x v="2"/>
    <s v="United States"/>
    <s v="Elmhurst"/>
    <x v="10"/>
    <n v="60126"/>
    <x v="2"/>
    <s v="OFF-PA-10001560"/>
    <x v="1"/>
    <x v="10"/>
    <s v="Adams Telephone Message Books, 5 1/4” x 11”"/>
    <n v="9.6640000000000015"/>
    <n v="2"/>
    <n v="0.2"/>
    <x v="801"/>
  </r>
  <r>
    <n v="2424"/>
    <x v="1191"/>
    <x v="3"/>
    <x v="53"/>
    <d v="2014-12-31T00:00:00"/>
    <s v="Standard Class"/>
    <s v="SV-20935"/>
    <s v="Susan Vittorini"/>
    <x v="0"/>
    <s v="United States"/>
    <s v="Fairfield"/>
    <x v="24"/>
    <n v="45014"/>
    <x v="3"/>
    <s v="TEC-AC-10002473"/>
    <x v="2"/>
    <x v="11"/>
    <s v="Maxell 4.7GB DVD-R"/>
    <n v="158.928"/>
    <n v="7"/>
    <n v="0.2"/>
    <x v="2188"/>
  </r>
  <r>
    <n v="2425"/>
    <x v="1191"/>
    <x v="3"/>
    <x v="53"/>
    <d v="2014-12-31T00:00:00"/>
    <s v="Standard Class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n v="13.023000000000001"/>
    <n v="1"/>
    <n v="0.7"/>
    <x v="2189"/>
  </r>
  <r>
    <n v="2426"/>
    <x v="1191"/>
    <x v="3"/>
    <x v="53"/>
    <d v="2014-12-31T00:00:00"/>
    <s v="Standard Class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x v="2190"/>
  </r>
  <r>
    <n v="2427"/>
    <x v="1191"/>
    <x v="3"/>
    <x v="53"/>
    <d v="2014-12-31T00:00:00"/>
    <s v="Standard Class"/>
    <s v="SV-20935"/>
    <s v="Susan Vittorini"/>
    <x v="0"/>
    <s v="United States"/>
    <s v="Fairfield"/>
    <x v="24"/>
    <n v="45014"/>
    <x v="3"/>
    <s v="OFF-FA-10002975"/>
    <x v="1"/>
    <x v="13"/>
    <s v="Staples"/>
    <n v="39.311999999999998"/>
    <n v="13"/>
    <n v="0.2"/>
    <x v="2191"/>
  </r>
  <r>
    <n v="2428"/>
    <x v="1192"/>
    <x v="0"/>
    <x v="725"/>
    <d v="2013-06-18T00:00:00"/>
    <s v="Standard Class"/>
    <s v="MZ-17515"/>
    <s v="Mary Zewe"/>
    <x v="1"/>
    <s v="United States"/>
    <s v="Arlington"/>
    <x v="5"/>
    <n v="76017"/>
    <x v="2"/>
    <s v="OFF-BI-10003784"/>
    <x v="1"/>
    <x v="8"/>
    <s v="Computer Printout Index Tabs"/>
    <n v="1.3439999999999996"/>
    <n v="4"/>
    <n v="0.8"/>
    <x v="2192"/>
  </r>
  <r>
    <n v="2429"/>
    <x v="1192"/>
    <x v="0"/>
    <x v="725"/>
    <d v="2013-06-18T00:00:00"/>
    <s v="Standard Class"/>
    <s v="MZ-17515"/>
    <s v="Mary Zewe"/>
    <x v="1"/>
    <s v="United States"/>
    <s v="Arlington"/>
    <x v="5"/>
    <n v="76017"/>
    <x v="2"/>
    <s v="OFF-BI-10001617"/>
    <x v="1"/>
    <x v="8"/>
    <s v="GBC Wire Binding Combs"/>
    <n v="8.2719999999999985"/>
    <n v="4"/>
    <n v="0.8"/>
    <x v="2193"/>
  </r>
  <r>
    <n v="2430"/>
    <x v="1192"/>
    <x v="0"/>
    <x v="725"/>
    <d v="2013-06-18T00:00:00"/>
    <s v="Standard Class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n v="12.544000000000002"/>
    <n v="7"/>
    <n v="0.6"/>
    <x v="2194"/>
  </r>
  <r>
    <n v="2431"/>
    <x v="1193"/>
    <x v="3"/>
    <x v="726"/>
    <d v="2014-05-21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x v="2195"/>
  </r>
  <r>
    <n v="2432"/>
    <x v="1194"/>
    <x v="3"/>
    <x v="116"/>
    <d v="2015-01-03T00:00:00"/>
    <s v="Standard Class"/>
    <s v="HM-14860"/>
    <s v="Harry Marie"/>
    <x v="1"/>
    <s v="United States"/>
    <s v="Seattle"/>
    <x v="4"/>
    <n v="98103"/>
    <x v="1"/>
    <s v="FUR-FU-10001935"/>
    <x v="0"/>
    <x v="5"/>
    <s v="3M Hangers With Command Adhesive"/>
    <n v="7.4"/>
    <n v="2"/>
    <n v="0"/>
    <x v="2196"/>
  </r>
  <r>
    <n v="2433"/>
    <x v="1195"/>
    <x v="2"/>
    <x v="727"/>
    <d v="2011-04-01T00:00:00"/>
    <s v="Standard Class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x v="2197"/>
  </r>
  <r>
    <n v="2434"/>
    <x v="1196"/>
    <x v="3"/>
    <x v="39"/>
    <d v="2014-06-02T00:00:00"/>
    <s v="Standard Class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n v="54.367999999999995"/>
    <n v="4"/>
    <n v="0.2"/>
    <x v="2198"/>
  </r>
  <r>
    <n v="2435"/>
    <x v="1197"/>
    <x v="1"/>
    <x v="717"/>
    <d v="2012-11-17T00:00:00"/>
    <s v="First Class"/>
    <s v="PJ-18835"/>
    <s v="Patrick Jones"/>
    <x v="1"/>
    <s v="United States"/>
    <s v="Springfield"/>
    <x v="17"/>
    <n v="22153"/>
    <x v="0"/>
    <s v="OFF-EN-10001532"/>
    <x v="1"/>
    <x v="12"/>
    <s v="Brown Kraft Recycled Envelopes"/>
    <n v="33.96"/>
    <n v="2"/>
    <n v="0"/>
    <x v="2199"/>
  </r>
  <r>
    <n v="2436"/>
    <x v="1197"/>
    <x v="1"/>
    <x v="717"/>
    <d v="2012-11-17T00:00:00"/>
    <s v="First Class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x v="2200"/>
  </r>
  <r>
    <n v="2437"/>
    <x v="1198"/>
    <x v="3"/>
    <x v="445"/>
    <d v="2014-07-11T00:00:00"/>
    <s v="Standard Class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x v="2201"/>
  </r>
  <r>
    <n v="2438"/>
    <x v="1199"/>
    <x v="2"/>
    <x v="728"/>
    <d v="2011-11-20T00:00:00"/>
    <s v="Second Class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x v="2202"/>
  </r>
  <r>
    <n v="2439"/>
    <x v="1199"/>
    <x v="2"/>
    <x v="728"/>
    <d v="2011-11-20T00:00:00"/>
    <s v="Second Class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x v="2203"/>
  </r>
  <r>
    <n v="2440"/>
    <x v="1200"/>
    <x v="3"/>
    <x v="729"/>
    <d v="2014-07-23T00:00:00"/>
    <s v="Standard Class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n v="7.9040000000000008"/>
    <n v="2"/>
    <n v="0.2"/>
    <x v="2204"/>
  </r>
  <r>
    <n v="2441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TEC-PH-10004614"/>
    <x v="2"/>
    <x v="7"/>
    <s v="AT&amp;T 841000 Phone"/>
    <n v="345"/>
    <n v="5"/>
    <n v="0"/>
    <x v="2205"/>
  </r>
  <r>
    <n v="2442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FUR-TA-10003748"/>
    <x v="0"/>
    <x v="3"/>
    <s v="Bevis 36 x 72 Conference Tables"/>
    <n v="174.28599999999997"/>
    <n v="2"/>
    <n v="0.3"/>
    <x v="2206"/>
  </r>
  <r>
    <n v="2443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x v="2207"/>
  </r>
  <r>
    <n v="2444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TEC-AC-10002399"/>
    <x v="2"/>
    <x v="11"/>
    <s v="SanDisk Cruzer 32 GB USB Flash Drive"/>
    <n v="95.1"/>
    <n v="5"/>
    <n v="0"/>
    <x v="2208"/>
  </r>
  <r>
    <n v="2445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n v="26.880000000000003"/>
    <n v="6"/>
    <n v="0"/>
    <x v="2209"/>
  </r>
  <r>
    <n v="2446"/>
    <x v="1201"/>
    <x v="0"/>
    <x v="730"/>
    <d v="2013-05-28T00:00:00"/>
    <s v="Standard Class"/>
    <s v="AF-10870"/>
    <s v="Art Ferguson"/>
    <x v="0"/>
    <s v="United States"/>
    <s v="Passaic"/>
    <x v="30"/>
    <n v="7055"/>
    <x v="3"/>
    <s v="TEC-PH-10001336"/>
    <x v="2"/>
    <x v="7"/>
    <s v="Digium D40 VoIP phone"/>
    <n v="257.98"/>
    <n v="2"/>
    <n v="0"/>
    <x v="2210"/>
  </r>
  <r>
    <n v="2447"/>
    <x v="1202"/>
    <x v="1"/>
    <x v="12"/>
    <d v="2012-10-01T00:00:00"/>
    <s v="Standard Class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x v="2211"/>
  </r>
  <r>
    <n v="2448"/>
    <x v="1203"/>
    <x v="0"/>
    <x v="731"/>
    <d v="2013-11-07T00:00:00"/>
    <s v="Standard Class"/>
    <s v="BD-11320"/>
    <s v="Bill Donatelli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x v="2212"/>
  </r>
  <r>
    <n v="2449"/>
    <x v="1204"/>
    <x v="1"/>
    <x v="471"/>
    <d v="2012-09-17T00:00:00"/>
    <s v="Second Class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x v="2213"/>
  </r>
  <r>
    <n v="2450"/>
    <x v="1205"/>
    <x v="0"/>
    <x v="732"/>
    <d v="2013-11-11T00:00:00"/>
    <s v="Standard Class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n v="29.120000000000005"/>
    <n v="5"/>
    <n v="0.2"/>
    <x v="2214"/>
  </r>
  <r>
    <n v="2451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LA-10000081"/>
    <x v="1"/>
    <x v="2"/>
    <s v="Avery 496"/>
    <n v="18.75"/>
    <n v="5"/>
    <n v="0"/>
    <x v="2215"/>
  </r>
  <r>
    <n v="2452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n v="119.69999999999999"/>
    <n v="6"/>
    <n v="0"/>
    <x v="2216"/>
  </r>
  <r>
    <n v="2453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x v="2217"/>
  </r>
  <r>
    <n v="2454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x v="2218"/>
  </r>
  <r>
    <n v="2455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x v="2219"/>
  </r>
  <r>
    <n v="2456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x v="2220"/>
  </r>
  <r>
    <n v="2457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LA-10004093"/>
    <x v="1"/>
    <x v="2"/>
    <s v="Avery 486"/>
    <n v="7.31"/>
    <n v="1"/>
    <n v="0"/>
    <x v="2221"/>
  </r>
  <r>
    <n v="2458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AR-10001683"/>
    <x v="1"/>
    <x v="6"/>
    <s v="Lumber Crayons"/>
    <n v="59.099999999999994"/>
    <n v="6"/>
    <n v="0"/>
    <x v="2222"/>
  </r>
  <r>
    <n v="2459"/>
    <x v="1206"/>
    <x v="3"/>
    <x v="294"/>
    <d v="2014-03-23T00:00:00"/>
    <s v="Second Class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x v="2223"/>
  </r>
  <r>
    <n v="2460"/>
    <x v="1207"/>
    <x v="3"/>
    <x v="733"/>
    <d v="2014-08-22T00:00:00"/>
    <s v="Standard Class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x v="2224"/>
  </r>
  <r>
    <n v="2461"/>
    <x v="1208"/>
    <x v="1"/>
    <x v="655"/>
    <d v="2012-07-13T00:00:00"/>
    <s v="Second Class"/>
    <s v="SC-20380"/>
    <s v="Shahid Collister"/>
    <x v="0"/>
    <s v="United States"/>
    <s v="Seattle"/>
    <x v="4"/>
    <n v="98115"/>
    <x v="1"/>
    <s v="OFF-PA-10001763"/>
    <x v="1"/>
    <x v="10"/>
    <s v="Xerox 1896"/>
    <n v="29.97"/>
    <n v="3"/>
    <n v="0"/>
    <x v="2225"/>
  </r>
  <r>
    <n v="2462"/>
    <x v="1208"/>
    <x v="1"/>
    <x v="655"/>
    <d v="2012-07-13T00:00:00"/>
    <s v="Second Class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x v="2226"/>
  </r>
  <r>
    <n v="2463"/>
    <x v="1209"/>
    <x v="3"/>
    <x v="734"/>
    <d v="2014-12-10T00:00:00"/>
    <s v="Standard Class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n v="83.920000000000016"/>
    <n v="5"/>
    <n v="0.2"/>
    <x v="2227"/>
  </r>
  <r>
    <n v="2464"/>
    <x v="1209"/>
    <x v="3"/>
    <x v="734"/>
    <d v="2014-12-10T00:00:00"/>
    <s v="Standard Class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n v="14.624000000000002"/>
    <n v="2"/>
    <n v="0.2"/>
    <x v="2228"/>
  </r>
  <r>
    <n v="2465"/>
    <x v="1209"/>
    <x v="3"/>
    <x v="734"/>
    <d v="2014-12-10T00:00:00"/>
    <s v="Standard Class"/>
    <s v="CS-12460"/>
    <s v="Chuck Sachs"/>
    <x v="0"/>
    <s v="United States"/>
    <s v="New York City"/>
    <x v="15"/>
    <n v="10009"/>
    <x v="3"/>
    <s v="TEC-PH-10000576"/>
    <x v="2"/>
    <x v="7"/>
    <s v="AT&amp;T 1080 Corded phone"/>
    <n v="136.99"/>
    <n v="1"/>
    <n v="0"/>
    <x v="2229"/>
  </r>
  <r>
    <n v="2466"/>
    <x v="1209"/>
    <x v="3"/>
    <x v="734"/>
    <d v="2014-12-10T00:00:00"/>
    <s v="Standard Class"/>
    <s v="CS-12460"/>
    <s v="Chuck Sachs"/>
    <x v="0"/>
    <s v="United States"/>
    <s v="New York City"/>
    <x v="15"/>
    <n v="10009"/>
    <x v="3"/>
    <s v="OFF-LA-10001317"/>
    <x v="1"/>
    <x v="2"/>
    <s v="Avery 520"/>
    <n v="3.15"/>
    <n v="1"/>
    <n v="0"/>
    <x v="1020"/>
  </r>
  <r>
    <n v="2467"/>
    <x v="1210"/>
    <x v="3"/>
    <x v="464"/>
    <d v="2014-05-09T00:00:00"/>
    <s v="Standard Class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x v="2230"/>
  </r>
  <r>
    <n v="2468"/>
    <x v="1210"/>
    <x v="3"/>
    <x v="464"/>
    <d v="2014-05-09T00:00:00"/>
    <s v="Standard Class"/>
    <s v="MK-18160"/>
    <s v="Mike Kennedy"/>
    <x v="0"/>
    <s v="United States"/>
    <s v="Newport News"/>
    <x v="17"/>
    <n v="23602"/>
    <x v="0"/>
    <s v="OFF-ST-10003306"/>
    <x v="1"/>
    <x v="4"/>
    <s v="Letter Size Cart"/>
    <n v="571.44000000000005"/>
    <n v="4"/>
    <n v="0"/>
    <x v="2231"/>
  </r>
  <r>
    <n v="2469"/>
    <x v="1210"/>
    <x v="3"/>
    <x v="464"/>
    <d v="2014-05-09T00:00:00"/>
    <s v="Standard Class"/>
    <s v="MK-18160"/>
    <s v="Mike Kennedy"/>
    <x v="0"/>
    <s v="United States"/>
    <s v="Newport News"/>
    <x v="17"/>
    <n v="23602"/>
    <x v="0"/>
    <s v="OFF-PA-10004983"/>
    <x v="1"/>
    <x v="10"/>
    <s v="Xerox 23"/>
    <n v="32.400000000000006"/>
    <n v="5"/>
    <n v="0"/>
    <x v="56"/>
  </r>
  <r>
    <n v="2470"/>
    <x v="1210"/>
    <x v="3"/>
    <x v="464"/>
    <d v="2014-05-09T00:00:00"/>
    <s v="Standard Class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x v="2232"/>
  </r>
  <r>
    <n v="2471"/>
    <x v="1211"/>
    <x v="0"/>
    <x v="115"/>
    <d v="2013-01-28T00:00:00"/>
    <s v="Standard Class"/>
    <s v="CM-11935"/>
    <s v="Carlos Meador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x v="2233"/>
  </r>
  <r>
    <n v="2472"/>
    <x v="1211"/>
    <x v="0"/>
    <x v="115"/>
    <d v="2013-01-28T00:00:00"/>
    <s v="Standard Class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n v="451.13599999999997"/>
    <n v="4"/>
    <n v="0.2"/>
    <x v="2234"/>
  </r>
  <r>
    <n v="2473"/>
    <x v="1211"/>
    <x v="0"/>
    <x v="115"/>
    <d v="2013-01-28T00:00:00"/>
    <s v="Standard Class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x v="2235"/>
  </r>
  <r>
    <n v="2474"/>
    <x v="1212"/>
    <x v="0"/>
    <x v="54"/>
    <d v="2013-11-07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00000000003"/>
    <n v="2"/>
    <n v="0.2"/>
    <x v="2236"/>
  </r>
  <r>
    <n v="2475"/>
    <x v="1212"/>
    <x v="0"/>
    <x v="54"/>
    <d v="2013-11-07T00:00:00"/>
    <s v="First Class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x v="2237"/>
  </r>
  <r>
    <n v="2476"/>
    <x v="1212"/>
    <x v="0"/>
    <x v="54"/>
    <d v="2013-11-07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x v="2238"/>
  </r>
  <r>
    <n v="2477"/>
    <x v="1212"/>
    <x v="0"/>
    <x v="54"/>
    <d v="2013-11-07T00:00:00"/>
    <s v="First Class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x v="2239"/>
  </r>
  <r>
    <n v="2478"/>
    <x v="1213"/>
    <x v="3"/>
    <x v="507"/>
    <d v="2014-09-09T00:00:00"/>
    <s v="Second Class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x v="2240"/>
  </r>
  <r>
    <n v="2479"/>
    <x v="1214"/>
    <x v="2"/>
    <x v="103"/>
    <d v="2011-09-19T00:00:00"/>
    <s v="Standard Class"/>
    <s v="DC-12850"/>
    <s v="Dan Campbell"/>
    <x v="0"/>
    <s v="United States"/>
    <s v="New York City"/>
    <x v="15"/>
    <n v="10011"/>
    <x v="3"/>
    <s v="OFF-AR-10002833"/>
    <x v="1"/>
    <x v="6"/>
    <s v="Newell 322"/>
    <n v="5.46"/>
    <n v="3"/>
    <n v="0"/>
    <x v="2241"/>
  </r>
  <r>
    <n v="2480"/>
    <x v="1215"/>
    <x v="3"/>
    <x v="249"/>
    <d v="2014-06-26T00:00:00"/>
    <s v="Standard Class"/>
    <s v="FO-14305"/>
    <s v="Frank Olsen"/>
    <x v="0"/>
    <s v="United States"/>
    <s v="Dallas"/>
    <x v="5"/>
    <n v="75220"/>
    <x v="2"/>
    <s v="OFF-SU-10002557"/>
    <x v="1"/>
    <x v="14"/>
    <s v="Fiskars Spring-Action Scissors"/>
    <n v="11.184000000000001"/>
    <n v="1"/>
    <n v="0.2"/>
    <x v="2242"/>
  </r>
  <r>
    <n v="2481"/>
    <x v="1215"/>
    <x v="3"/>
    <x v="249"/>
    <d v="2014-06-26T00:00:00"/>
    <s v="Standard Class"/>
    <s v="FO-14305"/>
    <s v="Frank Olsen"/>
    <x v="0"/>
    <s v="United States"/>
    <s v="Dallas"/>
    <x v="5"/>
    <n v="75220"/>
    <x v="2"/>
    <s v="OFF-ST-10003656"/>
    <x v="1"/>
    <x v="4"/>
    <s v="Safco Industrial Wire Shelving"/>
    <n v="153.584"/>
    <n v="2"/>
    <n v="0.2"/>
    <x v="2243"/>
  </r>
  <r>
    <n v="2482"/>
    <x v="1216"/>
    <x v="3"/>
    <x v="165"/>
    <d v="2015-01-01T00:00:00"/>
    <s v="Standard Class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00000000001"/>
    <n v="6"/>
    <n v="0"/>
    <x v="232"/>
  </r>
  <r>
    <n v="2483"/>
    <x v="1217"/>
    <x v="3"/>
    <x v="735"/>
    <d v="2014-09-04T00:00:00"/>
    <s v="Standard Class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x v="2244"/>
  </r>
  <r>
    <n v="2484"/>
    <x v="1217"/>
    <x v="3"/>
    <x v="735"/>
    <d v="2014-09-04T00:00:00"/>
    <s v="Standard Class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x v="2245"/>
  </r>
  <r>
    <n v="2485"/>
    <x v="1217"/>
    <x v="3"/>
    <x v="735"/>
    <d v="2014-09-04T00:00:00"/>
    <s v="Standard Class"/>
    <s v="KN-16705"/>
    <s v="Kristina Nunn"/>
    <x v="2"/>
    <s v="United States"/>
    <s v="Seattle"/>
    <x v="4"/>
    <n v="98105"/>
    <x v="1"/>
    <s v="OFF-BI-10001658"/>
    <x v="1"/>
    <x v="8"/>
    <s v="GBC Standard Therm-A-Bind Covers"/>
    <n v="99.680000000000021"/>
    <n v="5"/>
    <n v="0.2"/>
    <x v="2246"/>
  </r>
  <r>
    <n v="2486"/>
    <x v="1217"/>
    <x v="3"/>
    <x v="735"/>
    <d v="2014-09-04T00:00:00"/>
    <s v="Standard Class"/>
    <s v="KN-16705"/>
    <s v="Kristina Nunn"/>
    <x v="2"/>
    <s v="United States"/>
    <s v="Seattle"/>
    <x v="4"/>
    <n v="98105"/>
    <x v="1"/>
    <s v="OFF-AR-10003856"/>
    <x v="1"/>
    <x v="6"/>
    <s v="Newell 344"/>
    <n v="5.56"/>
    <n v="2"/>
    <n v="0"/>
    <x v="356"/>
  </r>
  <r>
    <n v="2487"/>
    <x v="1218"/>
    <x v="1"/>
    <x v="98"/>
    <d v="2012-01-04T00:00:00"/>
    <s v="Second Class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x v="2247"/>
  </r>
  <r>
    <n v="2488"/>
    <x v="1218"/>
    <x v="1"/>
    <x v="98"/>
    <d v="2012-01-04T00:00:00"/>
    <s v="Second Class"/>
    <s v="CB-12535"/>
    <s v="Claudia Bergmann"/>
    <x v="1"/>
    <s v="United States"/>
    <s v="Newark"/>
    <x v="13"/>
    <n v="19711"/>
    <x v="3"/>
    <s v="OFF-AR-10001473"/>
    <x v="1"/>
    <x v="6"/>
    <s v="Newell 313"/>
    <n v="9.84"/>
    <n v="3"/>
    <n v="0"/>
    <x v="2248"/>
  </r>
  <r>
    <n v="2489"/>
    <x v="1218"/>
    <x v="1"/>
    <x v="98"/>
    <d v="2012-01-04T00:00:00"/>
    <s v="Second Class"/>
    <s v="CB-12535"/>
    <s v="Claudia Bergmann"/>
    <x v="1"/>
    <s v="United States"/>
    <s v="Newark"/>
    <x v="13"/>
    <n v="19711"/>
    <x v="3"/>
    <s v="OFF-PA-10004285"/>
    <x v="1"/>
    <x v="10"/>
    <s v="Xerox 1959"/>
    <n v="20.04"/>
    <n v="3"/>
    <n v="0"/>
    <x v="132"/>
  </r>
  <r>
    <n v="2490"/>
    <x v="1219"/>
    <x v="1"/>
    <x v="330"/>
    <d v="2012-10-13T00:00:00"/>
    <s v="Second Class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x v="2249"/>
  </r>
  <r>
    <n v="2491"/>
    <x v="1219"/>
    <x v="1"/>
    <x v="330"/>
    <d v="2012-10-13T00:00:00"/>
    <s v="Second Class"/>
    <s v="TB-21250"/>
    <s v="Tim Brockman"/>
    <x v="0"/>
    <s v="United States"/>
    <s v="New York City"/>
    <x v="15"/>
    <n v="10024"/>
    <x v="3"/>
    <s v="OFF-PA-10002245"/>
    <x v="1"/>
    <x v="10"/>
    <s v="Xerox 1895"/>
    <n v="23.92"/>
    <n v="4"/>
    <n v="0"/>
    <x v="2250"/>
  </r>
  <r>
    <n v="2492"/>
    <x v="1220"/>
    <x v="2"/>
    <x v="736"/>
    <d v="2011-12-15T00:00:00"/>
    <s v="Second Class"/>
    <s v="KD-16345"/>
    <s v="Katherine Ducich"/>
    <x v="0"/>
    <s v="United States"/>
    <s v="Los Angeles"/>
    <x v="1"/>
    <n v="90049"/>
    <x v="1"/>
    <s v="OFF-PA-10001457"/>
    <x v="1"/>
    <x v="10"/>
    <s v="White GlueTop Scratch Pads"/>
    <n v="90.24"/>
    <n v="6"/>
    <n v="0"/>
    <x v="2251"/>
  </r>
  <r>
    <n v="2493"/>
    <x v="1221"/>
    <x v="2"/>
    <x v="84"/>
    <d v="2011-11-23T00:00:00"/>
    <s v="Standard Class"/>
    <s v="JM-15865"/>
    <s v="John Murray"/>
    <x v="0"/>
    <s v="United States"/>
    <s v="Jamestown"/>
    <x v="15"/>
    <n v="14701"/>
    <x v="3"/>
    <s v="TEC-PH-10002885"/>
    <x v="2"/>
    <x v="7"/>
    <s v="Apple iPhone 5"/>
    <n v="4548.8100000000004"/>
    <n v="7"/>
    <n v="0"/>
    <x v="2252"/>
  </r>
  <r>
    <n v="2494"/>
    <x v="1222"/>
    <x v="0"/>
    <x v="545"/>
    <d v="2013-09-15T00:00:00"/>
    <s v="Second Class"/>
    <s v="KT-16480"/>
    <s v="Kean Thornton"/>
    <x v="0"/>
    <s v="United States"/>
    <s v="Houston"/>
    <x v="5"/>
    <n v="77095"/>
    <x v="2"/>
    <s v="FUR-TA-10004086"/>
    <x v="0"/>
    <x v="3"/>
    <s v="KI Adjustable-Height Table"/>
    <n v="300.93"/>
    <n v="5"/>
    <n v="0.3"/>
    <x v="2253"/>
  </r>
  <r>
    <n v="2495"/>
    <x v="1222"/>
    <x v="0"/>
    <x v="545"/>
    <d v="2013-09-15T00:00:00"/>
    <s v="Second Class"/>
    <s v="KT-16480"/>
    <s v="Kean Thornton"/>
    <x v="0"/>
    <s v="United States"/>
    <s v="Houston"/>
    <x v="5"/>
    <n v="77095"/>
    <x v="2"/>
    <s v="TEC-PH-10000895"/>
    <x v="2"/>
    <x v="7"/>
    <s v="Polycom VVX 310 VoIP phone"/>
    <n v="719.96"/>
    <n v="5"/>
    <n v="0.2"/>
    <x v="2254"/>
  </r>
  <r>
    <n v="2496"/>
    <x v="1223"/>
    <x v="2"/>
    <x v="737"/>
    <d v="2011-06-22T00:00:00"/>
    <s v="Standard Class"/>
    <s v="SC-20575"/>
    <s v="Sonia Cooley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x v="2255"/>
  </r>
  <r>
    <n v="2497"/>
    <x v="1224"/>
    <x v="1"/>
    <x v="120"/>
    <d v="2012-10-01T00:00:00"/>
    <s v="Standard Class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x v="2256"/>
  </r>
  <r>
    <n v="2498"/>
    <x v="1224"/>
    <x v="1"/>
    <x v="120"/>
    <d v="2012-10-01T00:00:00"/>
    <s v="Standard Class"/>
    <s v="BS-11800"/>
    <s v="Bryan Spruell"/>
    <x v="2"/>
    <s v="United States"/>
    <s v="San Diego"/>
    <x v="1"/>
    <n v="92037"/>
    <x v="1"/>
    <s v="OFF-EN-10000056"/>
    <x v="1"/>
    <x v="12"/>
    <s v="Cameo Buff Policy Envelopes"/>
    <n v="124.46"/>
    <n v="2"/>
    <n v="0"/>
    <x v="2257"/>
  </r>
  <r>
    <n v="2499"/>
    <x v="1225"/>
    <x v="0"/>
    <x v="288"/>
    <d v="2013-05-25T00:00:00"/>
    <s v="Standard Class"/>
    <s v="BT-11395"/>
    <s v="Bill Tyler"/>
    <x v="1"/>
    <s v="United States"/>
    <s v="San Francisco"/>
    <x v="1"/>
    <n v="94109"/>
    <x v="1"/>
    <s v="OFF-BI-10004817"/>
    <x v="1"/>
    <x v="8"/>
    <s v="GBC Personal VeloBind Strips"/>
    <n v="9.5840000000000014"/>
    <n v="1"/>
    <n v="0.2"/>
    <x v="2258"/>
  </r>
  <r>
    <n v="2500"/>
    <x v="1226"/>
    <x v="3"/>
    <x v="738"/>
    <d v="2014-06-24T00:00:00"/>
    <s v="First Class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n v="37.608000000000004"/>
    <n v="3"/>
    <n v="0.2"/>
    <x v="2259"/>
  </r>
  <r>
    <n v="2501"/>
    <x v="1227"/>
    <x v="3"/>
    <x v="46"/>
    <d v="2014-06-21T00:00:00"/>
    <s v="First Class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x v="2260"/>
  </r>
  <r>
    <n v="2502"/>
    <x v="1227"/>
    <x v="3"/>
    <x v="46"/>
    <d v="2014-06-21T00:00:00"/>
    <s v="First Class"/>
    <s v="LS-17200"/>
    <s v="Luke Schmidt"/>
    <x v="1"/>
    <s v="United States"/>
    <s v="Skokie"/>
    <x v="10"/>
    <n v="60076"/>
    <x v="2"/>
    <s v="OFF-BI-10000546"/>
    <x v="1"/>
    <x v="8"/>
    <s v="Avery Durable Binders"/>
    <n v="2.3039999999999994"/>
    <n v="4"/>
    <n v="0.8"/>
    <x v="2261"/>
  </r>
  <r>
    <n v="2503"/>
    <x v="1227"/>
    <x v="3"/>
    <x v="46"/>
    <d v="2014-06-21T00:00:00"/>
    <s v="First Class"/>
    <s v="LS-17200"/>
    <s v="Luke Schmidt"/>
    <x v="1"/>
    <s v="United States"/>
    <s v="Skokie"/>
    <x v="10"/>
    <n v="60076"/>
    <x v="2"/>
    <s v="OFF-BI-10001294"/>
    <x v="1"/>
    <x v="8"/>
    <s v="Fellowes Binding Cases"/>
    <n v="9.3599999999999977"/>
    <n v="4"/>
    <n v="0.8"/>
    <x v="2262"/>
  </r>
  <r>
    <n v="2504"/>
    <x v="1228"/>
    <x v="0"/>
    <x v="696"/>
    <d v="2013-11-20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x v="1666"/>
  </r>
  <r>
    <n v="2505"/>
    <x v="1229"/>
    <x v="2"/>
    <x v="739"/>
    <d v="2011-07-27T00:00:00"/>
    <s v="Second Class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x v="2263"/>
  </r>
  <r>
    <n v="2506"/>
    <x v="1229"/>
    <x v="2"/>
    <x v="739"/>
    <d v="2011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x v="2264"/>
  </r>
  <r>
    <n v="2507"/>
    <x v="1229"/>
    <x v="2"/>
    <x v="739"/>
    <d v="2011-07-27T00:00:00"/>
    <s v="Second Class"/>
    <s v="KL-16645"/>
    <s v="Ken Lonsdale"/>
    <x v="0"/>
    <s v="United States"/>
    <s v="San Francisco"/>
    <x v="1"/>
    <n v="94122"/>
    <x v="1"/>
    <s v="FUR-FU-10004351"/>
    <x v="0"/>
    <x v="5"/>
    <s v="Staples"/>
    <n v="77.92"/>
    <n v="8"/>
    <n v="0"/>
    <x v="2265"/>
  </r>
  <r>
    <n v="2508"/>
    <x v="1230"/>
    <x v="1"/>
    <x v="740"/>
    <d v="2012-07-02T00:00:00"/>
    <s v="Same Day"/>
    <s v="RB-19435"/>
    <s v="Richard Bierner"/>
    <x v="0"/>
    <s v="United States"/>
    <s v="Houston"/>
    <x v="5"/>
    <n v="77070"/>
    <x v="2"/>
    <s v="OFF-AP-10001293"/>
    <x v="1"/>
    <x v="9"/>
    <s v="Belkin 8 Outlet Surge Protector"/>
    <n v="32.783999999999992"/>
    <n v="4"/>
    <n v="0.8"/>
    <x v="2266"/>
  </r>
  <r>
    <n v="2509"/>
    <x v="1231"/>
    <x v="3"/>
    <x v="580"/>
    <d v="2014-03-09T00:00:00"/>
    <s v="Standard Class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x v="2267"/>
  </r>
  <r>
    <n v="2510"/>
    <x v="1231"/>
    <x v="3"/>
    <x v="580"/>
    <d v="2014-03-09T00:00:00"/>
    <s v="Standard Class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n v="479.93999999999994"/>
    <n v="6"/>
    <n v="0"/>
    <x v="2268"/>
  </r>
  <r>
    <n v="2511"/>
    <x v="1232"/>
    <x v="0"/>
    <x v="741"/>
    <d v="2013-11-24T00:00:00"/>
    <s v="Standard Class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x v="2269"/>
  </r>
  <r>
    <n v="2512"/>
    <x v="1233"/>
    <x v="1"/>
    <x v="24"/>
    <d v="2012-04-19T00:00:00"/>
    <s v="First Class"/>
    <s v="KW-16570"/>
    <s v="Kelly Williams"/>
    <x v="0"/>
    <s v="United States"/>
    <s v="Monroe"/>
    <x v="28"/>
    <n v="71203"/>
    <x v="0"/>
    <s v="TEC-AC-10003116"/>
    <x v="2"/>
    <x v="11"/>
    <s v="Memorex Froggy Flash Drive 8 GB"/>
    <n v="106.5"/>
    <n v="6"/>
    <n v="0"/>
    <x v="2270"/>
  </r>
  <r>
    <n v="2513"/>
    <x v="1234"/>
    <x v="3"/>
    <x v="574"/>
    <d v="2014-12-07T00:00:00"/>
    <s v="Standard Class"/>
    <s v="DB-12910"/>
    <s v="Daniel Byrd"/>
    <x v="2"/>
    <s v="United States"/>
    <s v="Tampa"/>
    <x v="2"/>
    <n v="33614"/>
    <x v="0"/>
    <s v="OFF-BI-10002429"/>
    <x v="1"/>
    <x v="8"/>
    <s v="Premier Elliptical Ring Binder, Black"/>
    <n v="45.660000000000011"/>
    <n v="5"/>
    <n v="0.7"/>
    <x v="2271"/>
  </r>
  <r>
    <n v="2514"/>
    <x v="1235"/>
    <x v="0"/>
    <x v="583"/>
    <d v="2013-11-18T00:00:00"/>
    <s v="Standard Class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x v="2272"/>
  </r>
  <r>
    <n v="2515"/>
    <x v="1235"/>
    <x v="0"/>
    <x v="583"/>
    <d v="2013-11-18T00:00:00"/>
    <s v="Standard Class"/>
    <s v="BB-11545"/>
    <s v="Brenda Bowman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x v="1474"/>
  </r>
  <r>
    <n v="2516"/>
    <x v="1236"/>
    <x v="2"/>
    <x v="742"/>
    <d v="2011-09-10T00:00:00"/>
    <s v="Standard Class"/>
    <s v="NP-18700"/>
    <s v="Nora Preis"/>
    <x v="0"/>
    <s v="United States"/>
    <s v="Bowling Green"/>
    <x v="24"/>
    <n v="43402"/>
    <x v="3"/>
    <s v="OFF-ST-10000585"/>
    <x v="1"/>
    <x v="4"/>
    <s v="Economy Rollaway Files"/>
    <n v="264.32"/>
    <n v="2"/>
    <n v="0.2"/>
    <x v="2273"/>
  </r>
  <r>
    <n v="2517"/>
    <x v="1237"/>
    <x v="2"/>
    <x v="647"/>
    <d v="2011-11-22T00:00:00"/>
    <s v="Standard Class"/>
    <s v="PB-19105"/>
    <s v="Peter Bühler"/>
    <x v="0"/>
    <s v="United States"/>
    <s v="Houston"/>
    <x v="5"/>
    <n v="77095"/>
    <x v="2"/>
    <s v="OFF-EN-10003001"/>
    <x v="1"/>
    <x v="12"/>
    <s v="Ames Color-File Green Diamond Border X-ray Mailers"/>
    <n v="604.65600000000006"/>
    <n v="9"/>
    <n v="0.2"/>
    <x v="2274"/>
  </r>
  <r>
    <n v="2518"/>
    <x v="1238"/>
    <x v="3"/>
    <x v="743"/>
    <d v="2014-05-08T00:00:00"/>
    <s v="Standard Class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x v="2275"/>
  </r>
  <r>
    <n v="2519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OFF-LA-10004559"/>
    <x v="1"/>
    <x v="2"/>
    <s v="Avery 49"/>
    <n v="20.16"/>
    <n v="7"/>
    <n v="0"/>
    <x v="765"/>
  </r>
  <r>
    <n v="2520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OFF-LA-10003223"/>
    <x v="1"/>
    <x v="2"/>
    <s v="Avery 508"/>
    <n v="29.46"/>
    <n v="6"/>
    <n v="0"/>
    <x v="2276"/>
  </r>
  <r>
    <n v="2521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n v="868.58999999999992"/>
    <n v="3"/>
    <n v="0"/>
    <x v="2277"/>
  </r>
  <r>
    <n v="2522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OFF-PA-10003177"/>
    <x v="1"/>
    <x v="10"/>
    <s v="Xerox 1999"/>
    <n v="12.96"/>
    <n v="2"/>
    <n v="0"/>
    <x v="91"/>
  </r>
  <r>
    <n v="2523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x v="1593"/>
  </r>
  <r>
    <n v="2524"/>
    <x v="1239"/>
    <x v="0"/>
    <x v="680"/>
    <d v="2013-10-22T00:00:00"/>
    <s v="Standard Class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x v="2278"/>
  </r>
  <r>
    <n v="2525"/>
    <x v="1240"/>
    <x v="1"/>
    <x v="744"/>
    <d v="2012-04-10T00:00:00"/>
    <s v="Standard Class"/>
    <s v="TT-21220"/>
    <s v="Thomas Thornton"/>
    <x v="0"/>
    <s v="United States"/>
    <s v="Houston"/>
    <x v="5"/>
    <n v="77041"/>
    <x v="2"/>
    <s v="OFF-AR-10004078"/>
    <x v="1"/>
    <x v="6"/>
    <s v="Newell 312"/>
    <n v="42.047999999999995"/>
    <n v="9"/>
    <n v="0.2"/>
    <x v="2279"/>
  </r>
  <r>
    <n v="2526"/>
    <x v="1240"/>
    <x v="1"/>
    <x v="744"/>
    <d v="2012-04-10T00:00:00"/>
    <s v="Standard Class"/>
    <s v="TT-21220"/>
    <s v="Thomas Thornton"/>
    <x v="0"/>
    <s v="United States"/>
    <s v="Houston"/>
    <x v="5"/>
    <n v="77041"/>
    <x v="2"/>
    <s v="TEC-AC-10002550"/>
    <x v="2"/>
    <x v="11"/>
    <s v="Maxell 4.7GB DVD-RW 3/Pack"/>
    <n v="25.488"/>
    <n v="2"/>
    <n v="0.2"/>
    <x v="1201"/>
  </r>
  <r>
    <n v="2527"/>
    <x v="1240"/>
    <x v="1"/>
    <x v="744"/>
    <d v="2012-04-10T00:00:00"/>
    <s v="Standard Class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n v="6.8999999999999986"/>
    <n v="3"/>
    <n v="0.8"/>
    <x v="2280"/>
  </r>
  <r>
    <n v="2528"/>
    <x v="1240"/>
    <x v="1"/>
    <x v="744"/>
    <d v="2012-04-10T00:00:00"/>
    <s v="Standard Class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n v="9.6479999999999961"/>
    <n v="6"/>
    <n v="0.8"/>
    <x v="2281"/>
  </r>
  <r>
    <n v="2529"/>
    <x v="1240"/>
    <x v="1"/>
    <x v="744"/>
    <d v="2012-04-10T00:00:00"/>
    <s v="Standard Class"/>
    <s v="TT-21220"/>
    <s v="Thomas Thornton"/>
    <x v="0"/>
    <s v="United States"/>
    <s v="Houston"/>
    <x v="5"/>
    <n v="77041"/>
    <x v="2"/>
    <s v="OFF-PA-10001526"/>
    <x v="1"/>
    <x v="10"/>
    <s v="Xerox 1949"/>
    <n v="7.9680000000000009"/>
    <n v="2"/>
    <n v="0.2"/>
    <x v="2282"/>
  </r>
  <r>
    <n v="2530"/>
    <x v="1241"/>
    <x v="2"/>
    <x v="745"/>
    <d v="2011-10-29T00:00:00"/>
    <s v="Standard Class"/>
    <s v="DB-12910"/>
    <s v="Daniel Byrd"/>
    <x v="2"/>
    <s v="United States"/>
    <s v="Fort Lauderdale"/>
    <x v="2"/>
    <n v="33311"/>
    <x v="0"/>
    <s v="OFF-PA-10000788"/>
    <x v="1"/>
    <x v="10"/>
    <s v="Xerox 210"/>
    <n v="10.368000000000002"/>
    <n v="2"/>
    <n v="0.2"/>
    <x v="572"/>
  </r>
  <r>
    <n v="2531"/>
    <x v="1242"/>
    <x v="2"/>
    <x v="654"/>
    <d v="2011-08-21T00:00:00"/>
    <s v="Standard Class"/>
    <s v="DJ-13510"/>
    <s v="Don Jones"/>
    <x v="1"/>
    <s v="United States"/>
    <s v="Little Rock"/>
    <x v="36"/>
    <n v="72209"/>
    <x v="0"/>
    <s v="OFF-PA-10000595"/>
    <x v="1"/>
    <x v="10"/>
    <s v="Xerox 1929"/>
    <n v="114.2"/>
    <n v="5"/>
    <n v="0"/>
    <x v="1203"/>
  </r>
  <r>
    <n v="2532"/>
    <x v="1242"/>
    <x v="2"/>
    <x v="654"/>
    <d v="2011-08-21T00:00:00"/>
    <s v="Standard Class"/>
    <s v="DJ-13510"/>
    <s v="Don Jones"/>
    <x v="1"/>
    <s v="United States"/>
    <s v="Little Rock"/>
    <x v="36"/>
    <n v="72209"/>
    <x v="0"/>
    <s v="OFF-BI-10000829"/>
    <x v="1"/>
    <x v="8"/>
    <s v="Avery Non-Stick Binders"/>
    <n v="17.96"/>
    <n v="4"/>
    <n v="0"/>
    <x v="2283"/>
  </r>
  <r>
    <n v="2533"/>
    <x v="1242"/>
    <x v="2"/>
    <x v="654"/>
    <d v="2011-08-21T00:00:00"/>
    <s v="Standard Class"/>
    <s v="DJ-13510"/>
    <s v="Don Jones"/>
    <x v="1"/>
    <s v="United States"/>
    <s v="Little Rock"/>
    <x v="36"/>
    <n v="72209"/>
    <x v="0"/>
    <s v="OFF-FA-10002676"/>
    <x v="1"/>
    <x v="13"/>
    <s v="Colored Push Pins"/>
    <n v="12.67"/>
    <n v="7"/>
    <n v="0"/>
    <x v="2284"/>
  </r>
  <r>
    <n v="2534"/>
    <x v="1242"/>
    <x v="2"/>
    <x v="654"/>
    <d v="2011-08-21T00:00:00"/>
    <s v="Standard Class"/>
    <s v="DJ-13510"/>
    <s v="Don Jones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x v="2285"/>
  </r>
  <r>
    <n v="2535"/>
    <x v="1243"/>
    <x v="3"/>
    <x v="733"/>
    <d v="2014-08-19T00:00:00"/>
    <s v="Second Class"/>
    <s v="DL-13495"/>
    <s v="Dionis Lloyd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x v="2286"/>
  </r>
  <r>
    <n v="2536"/>
    <x v="1244"/>
    <x v="1"/>
    <x v="684"/>
    <d v="2012-09-08T00:00:00"/>
    <s v="First Class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x v="2287"/>
  </r>
  <r>
    <n v="2537"/>
    <x v="1245"/>
    <x v="1"/>
    <x v="746"/>
    <d v="2012-01-29T00:00:00"/>
    <s v="Second Class"/>
    <s v="SV-20365"/>
    <s v="Seth Vernon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x v="2288"/>
  </r>
  <r>
    <n v="2538"/>
    <x v="1245"/>
    <x v="1"/>
    <x v="746"/>
    <d v="2012-01-29T00:00:00"/>
    <s v="Second Class"/>
    <s v="SV-20365"/>
    <s v="Seth Vernon"/>
    <x v="0"/>
    <s v="United States"/>
    <s v="Cleveland"/>
    <x v="24"/>
    <n v="44105"/>
    <x v="3"/>
    <s v="TEC-PH-10000895"/>
    <x v="2"/>
    <x v="7"/>
    <s v="Polycom VVX 310 VoIP phone"/>
    <n v="431.976"/>
    <n v="4"/>
    <n v="0.4"/>
    <x v="2289"/>
  </r>
  <r>
    <n v="2539"/>
    <x v="1245"/>
    <x v="1"/>
    <x v="746"/>
    <d v="2012-01-29T00:00:00"/>
    <s v="Second Class"/>
    <s v="SV-20365"/>
    <s v="Seth Vernon"/>
    <x v="0"/>
    <s v="United States"/>
    <s v="Cleveland"/>
    <x v="24"/>
    <n v="44105"/>
    <x v="3"/>
    <s v="TEC-PH-10002555"/>
    <x v="2"/>
    <x v="7"/>
    <s v="Nortel Meridian M5316 Digital phone"/>
    <n v="155.36999999999998"/>
    <n v="1"/>
    <n v="0.4"/>
    <x v="2290"/>
  </r>
  <r>
    <n v="2540"/>
    <x v="1246"/>
    <x v="1"/>
    <x v="747"/>
    <d v="2012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“Pillow Soft” Series Mid Back Swivel/Tilt Chairs"/>
    <n v="1348.7040000000002"/>
    <n v="6"/>
    <n v="0.2"/>
    <x v="2291"/>
  </r>
  <r>
    <n v="2541"/>
    <x v="1246"/>
    <x v="1"/>
    <x v="747"/>
    <d v="2012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x v="2292"/>
  </r>
  <r>
    <n v="2542"/>
    <x v="1247"/>
    <x v="0"/>
    <x v="567"/>
    <d v="2013-05-05T00:00:00"/>
    <s v="Standard Class"/>
    <s v="KD-16615"/>
    <s v="Ken Dana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x v="2293"/>
  </r>
  <r>
    <n v="2543"/>
    <x v="1248"/>
    <x v="2"/>
    <x v="467"/>
    <d v="2011-10-01T00:00:00"/>
    <s v="Second Class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x v="2294"/>
  </r>
  <r>
    <n v="2544"/>
    <x v="1249"/>
    <x v="0"/>
    <x v="162"/>
    <d v="2013-09-15T00:00:00"/>
    <s v="Standard Class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x v="2295"/>
  </r>
  <r>
    <n v="2545"/>
    <x v="1249"/>
    <x v="0"/>
    <x v="162"/>
    <d v="2013-09-15T00:00:00"/>
    <s v="Standard Class"/>
    <s v="AP-10720"/>
    <s v="Anne Pryor"/>
    <x v="2"/>
    <s v="United States"/>
    <s v="Malden"/>
    <x v="31"/>
    <n v="2148"/>
    <x v="3"/>
    <s v="OFF-LA-10000248"/>
    <x v="1"/>
    <x v="2"/>
    <s v="Avery 52"/>
    <n v="14.76"/>
    <n v="4"/>
    <n v="0"/>
    <x v="2296"/>
  </r>
  <r>
    <n v="2546"/>
    <x v="1250"/>
    <x v="3"/>
    <x v="513"/>
    <d v="2014-04-21T00:00:00"/>
    <s v="Standard Class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x v="2297"/>
  </r>
  <r>
    <n v="2547"/>
    <x v="1250"/>
    <x v="3"/>
    <x v="513"/>
    <d v="2014-04-21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x v="2298"/>
  </r>
  <r>
    <n v="2548"/>
    <x v="1251"/>
    <x v="1"/>
    <x v="748"/>
    <d v="2012-08-22T00:00:00"/>
    <s v="Standard Class"/>
    <s v="JM-15865"/>
    <s v="John Murray"/>
    <x v="0"/>
    <s v="United States"/>
    <s v="Phoenix"/>
    <x v="16"/>
    <n v="85023"/>
    <x v="1"/>
    <s v="OFF-AR-10002255"/>
    <x v="1"/>
    <x v="6"/>
    <s v="Newell 346"/>
    <n v="2.3039999999999998"/>
    <n v="1"/>
    <n v="0.2"/>
    <x v="2299"/>
  </r>
  <r>
    <n v="2549"/>
    <x v="1251"/>
    <x v="1"/>
    <x v="748"/>
    <d v="2012-08-22T00:00:00"/>
    <s v="Standard Class"/>
    <s v="JM-15865"/>
    <s v="John Murray"/>
    <x v="0"/>
    <s v="United States"/>
    <s v="Phoenix"/>
    <x v="16"/>
    <n v="85023"/>
    <x v="1"/>
    <s v="TEC-PH-10002624"/>
    <x v="2"/>
    <x v="7"/>
    <s v="Samsung Galaxy S4 Mini"/>
    <n v="1879.96"/>
    <n v="5"/>
    <n v="0.2"/>
    <x v="2300"/>
  </r>
  <r>
    <n v="2550"/>
    <x v="1251"/>
    <x v="1"/>
    <x v="748"/>
    <d v="2012-08-22T00:00:00"/>
    <s v="Standard Class"/>
    <s v="JM-15865"/>
    <s v="John Murray"/>
    <x v="0"/>
    <s v="United States"/>
    <s v="Phoenix"/>
    <x v="16"/>
    <n v="85023"/>
    <x v="1"/>
    <s v="OFF-PA-10001878"/>
    <x v="1"/>
    <x v="10"/>
    <s v="Xerox 1891"/>
    <n v="313.024"/>
    <n v="8"/>
    <n v="0.2"/>
    <x v="2301"/>
  </r>
  <r>
    <n v="2551"/>
    <x v="1251"/>
    <x v="1"/>
    <x v="748"/>
    <d v="2012-08-22T00:00:00"/>
    <s v="Standard Class"/>
    <s v="JM-15865"/>
    <s v="John Murray"/>
    <x v="0"/>
    <s v="United States"/>
    <s v="Phoenix"/>
    <x v="16"/>
    <n v="85023"/>
    <x v="1"/>
    <s v="OFF-LA-10000452"/>
    <x v="1"/>
    <x v="2"/>
    <s v="Avery 488"/>
    <n v="5.04"/>
    <n v="2"/>
    <n v="0.2"/>
    <x v="1382"/>
  </r>
  <r>
    <n v="2552"/>
    <x v="1252"/>
    <x v="3"/>
    <x v="123"/>
    <d v="2014-11-24T00:00:00"/>
    <s v="Standard Class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n v="821.87999999999988"/>
    <n v="6"/>
    <n v="0"/>
    <x v="2302"/>
  </r>
  <r>
    <n v="2553"/>
    <x v="1252"/>
    <x v="3"/>
    <x v="123"/>
    <d v="2014-11-24T00:00:00"/>
    <s v="Standard Class"/>
    <s v="AB-10105"/>
    <s v="Adrian Barton"/>
    <x v="0"/>
    <s v="United States"/>
    <s v="Henderson"/>
    <x v="0"/>
    <n v="42420"/>
    <x v="0"/>
    <s v="OFF-BI-10000088"/>
    <x v="1"/>
    <x v="8"/>
    <s v="GBC Imprintable Covers"/>
    <n v="21.96"/>
    <n v="2"/>
    <n v="0"/>
    <x v="2303"/>
  </r>
  <r>
    <n v="2554"/>
    <x v="1253"/>
    <x v="0"/>
    <x v="749"/>
    <d v="2013-09-19T00:00:00"/>
    <s v="Standard Class"/>
    <s v="PN-18775"/>
    <s v="Parhena Norris"/>
    <x v="2"/>
    <s v="United States"/>
    <s v="Columbia"/>
    <x v="20"/>
    <n v="29203"/>
    <x v="0"/>
    <s v="OFF-PA-10000029"/>
    <x v="1"/>
    <x v="10"/>
    <s v="Xerox 224"/>
    <n v="25.92"/>
    <n v="4"/>
    <n v="0"/>
    <x v="245"/>
  </r>
  <r>
    <n v="2555"/>
    <x v="1254"/>
    <x v="0"/>
    <x v="243"/>
    <d v="2013-08-21T00:00:00"/>
    <s v="Standard Class"/>
    <s v="JC-15775"/>
    <s v="John Castell"/>
    <x v="0"/>
    <s v="United States"/>
    <s v="Tallahassee"/>
    <x v="2"/>
    <n v="32303"/>
    <x v="0"/>
    <s v="TEC-PH-10000369"/>
    <x v="2"/>
    <x v="7"/>
    <s v="HTC One Mini"/>
    <n v="705.54399999999998"/>
    <n v="7"/>
    <n v="0.2"/>
    <x v="2304"/>
  </r>
  <r>
    <n v="2556"/>
    <x v="1255"/>
    <x v="1"/>
    <x v="120"/>
    <d v="2012-09-30T00:00:00"/>
    <s v="Standard Class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x v="2305"/>
  </r>
  <r>
    <n v="2557"/>
    <x v="1256"/>
    <x v="0"/>
    <x v="750"/>
    <d v="2013-10-15T00:00:00"/>
    <s v="Standard Class"/>
    <s v="BW-11110"/>
    <s v="Bart Watters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x v="2306"/>
  </r>
  <r>
    <n v="2558"/>
    <x v="1257"/>
    <x v="1"/>
    <x v="539"/>
    <d v="2012-03-30T00:00:00"/>
    <s v="Standard Class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n v="6.9920000000000009"/>
    <n v="2"/>
    <n v="0.2"/>
    <x v="2307"/>
  </r>
  <r>
    <n v="2559"/>
    <x v="1258"/>
    <x v="1"/>
    <x v="70"/>
    <d v="2012-06-04T00:00:00"/>
    <s v="Standard Class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x v="2308"/>
  </r>
  <r>
    <n v="2560"/>
    <x v="1258"/>
    <x v="1"/>
    <x v="70"/>
    <d v="2012-06-04T00:00:00"/>
    <s v="Standard Class"/>
    <s v="TM-21010"/>
    <s v="Tamara Manning"/>
    <x v="0"/>
    <s v="United States"/>
    <s v="Orem"/>
    <x v="7"/>
    <n v="84057"/>
    <x v="1"/>
    <s v="OFF-LA-10003766"/>
    <x v="1"/>
    <x v="2"/>
    <s v="Self-Adhesive Removable Labels"/>
    <n v="15.75"/>
    <n v="5"/>
    <n v="0"/>
    <x v="2309"/>
  </r>
  <r>
    <n v="2561"/>
    <x v="1258"/>
    <x v="1"/>
    <x v="70"/>
    <d v="2012-06-04T00:00:00"/>
    <s v="Standard Class"/>
    <s v="TM-21010"/>
    <s v="Tamara Manning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x v="2310"/>
  </r>
  <r>
    <n v="2562"/>
    <x v="1259"/>
    <x v="1"/>
    <x v="707"/>
    <d v="2012-12-31T00:00:00"/>
    <s v="Standard Class"/>
    <s v="MB-17305"/>
    <s v="Maria Bertelson"/>
    <x v="0"/>
    <s v="United States"/>
    <s v="Nashville"/>
    <x v="18"/>
    <n v="37211"/>
    <x v="0"/>
    <s v="OFF-LA-10003190"/>
    <x v="1"/>
    <x v="2"/>
    <s v="Avery 474"/>
    <n v="9.2159999999999993"/>
    <n v="4"/>
    <n v="0.2"/>
    <x v="2311"/>
  </r>
  <r>
    <n v="2563"/>
    <x v="1259"/>
    <x v="1"/>
    <x v="707"/>
    <d v="2012-12-31T00:00:00"/>
    <s v="Standard Class"/>
    <s v="MB-17305"/>
    <s v="Maria Bertelson"/>
    <x v="0"/>
    <s v="United States"/>
    <s v="Nashville"/>
    <x v="18"/>
    <n v="37211"/>
    <x v="0"/>
    <s v="OFF-PA-10002787"/>
    <x v="1"/>
    <x v="10"/>
    <s v="Xerox 227"/>
    <n v="10.368000000000002"/>
    <n v="2"/>
    <n v="0.2"/>
    <x v="572"/>
  </r>
  <r>
    <n v="2564"/>
    <x v="1260"/>
    <x v="1"/>
    <x v="751"/>
    <d v="2012-03-22T00:00:00"/>
    <s v="Second Class"/>
    <s v="HR-14830"/>
    <s v="Harold Ryan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x v="2312"/>
  </r>
  <r>
    <n v="2565"/>
    <x v="1260"/>
    <x v="1"/>
    <x v="751"/>
    <d v="2012-03-22T00:00:00"/>
    <s v="Second Class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x v="2313"/>
  </r>
  <r>
    <n v="2566"/>
    <x v="1261"/>
    <x v="3"/>
    <x v="202"/>
    <d v="2014-12-25T00:00:00"/>
    <s v="First Class"/>
    <s v="BD-11635"/>
    <s v="Brian Derr"/>
    <x v="0"/>
    <s v="United States"/>
    <s v="Bowling Green"/>
    <x v="0"/>
    <n v="42104"/>
    <x v="0"/>
    <s v="TEC-AC-10003116"/>
    <x v="2"/>
    <x v="11"/>
    <s v="Memorex Froggy Flash Drive 8 GB"/>
    <n v="71"/>
    <n v="4"/>
    <n v="0"/>
    <x v="2314"/>
  </r>
  <r>
    <n v="2567"/>
    <x v="1262"/>
    <x v="3"/>
    <x v="752"/>
    <d v="2014-11-04T00:00:00"/>
    <s v="Second Class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n v="25.120000000000005"/>
    <n v="5"/>
    <n v="0.2"/>
    <x v="2315"/>
  </r>
  <r>
    <n v="2568"/>
    <x v="1262"/>
    <x v="3"/>
    <x v="752"/>
    <d v="2014-11-04T00:00:00"/>
    <s v="Second Class"/>
    <s v="SF-20200"/>
    <s v="Sarah Foster"/>
    <x v="0"/>
    <s v="United States"/>
    <s v="Bellingham"/>
    <x v="4"/>
    <n v="98226"/>
    <x v="1"/>
    <s v="FUR-TA-10003954"/>
    <x v="0"/>
    <x v="3"/>
    <s v="Hon 94000 Series Round Tables"/>
    <n v="2665.62"/>
    <n v="9"/>
    <n v="0"/>
    <x v="2316"/>
  </r>
  <r>
    <n v="2569"/>
    <x v="1263"/>
    <x v="3"/>
    <x v="210"/>
    <d v="2014-09-12T00:00:00"/>
    <s v="Standard Class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x v="2317"/>
  </r>
  <r>
    <n v="2570"/>
    <x v="1264"/>
    <x v="3"/>
    <x v="753"/>
    <d v="2014-12-28T00:00:00"/>
    <s v="Same Day"/>
    <s v="DR-12880"/>
    <s v="Dan Reichenbach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x v="2318"/>
  </r>
  <r>
    <n v="2571"/>
    <x v="1264"/>
    <x v="3"/>
    <x v="753"/>
    <d v="2014-12-28T00:00:00"/>
    <s v="Same Day"/>
    <s v="DR-12880"/>
    <s v="Dan Reichenbach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x v="2319"/>
  </r>
  <r>
    <n v="2572"/>
    <x v="1265"/>
    <x v="3"/>
    <x v="11"/>
    <d v="2014-07-22T00:00:00"/>
    <s v="Standard Class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n v="2.9120000000000004"/>
    <n v="2"/>
    <n v="0.2"/>
    <x v="2320"/>
  </r>
  <r>
    <n v="2573"/>
    <x v="1266"/>
    <x v="0"/>
    <x v="399"/>
    <d v="2013-08-16T00:00:00"/>
    <s v="Second Class"/>
    <s v="CM-12235"/>
    <s v="Chris McAfee"/>
    <x v="0"/>
    <s v="United States"/>
    <s v="Carrollton"/>
    <x v="5"/>
    <n v="75007"/>
    <x v="2"/>
    <s v="TEC-AC-10004145"/>
    <x v="2"/>
    <x v="11"/>
    <s v="Logitech diNovo Edge Keyboard"/>
    <n v="1399.9440000000002"/>
    <n v="7"/>
    <n v="0.2"/>
    <x v="2321"/>
  </r>
  <r>
    <n v="2574"/>
    <x v="1267"/>
    <x v="3"/>
    <x v="362"/>
    <d v="2014-07-15T00:00:00"/>
    <s v="Standard Class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x v="2031"/>
  </r>
  <r>
    <n v="2575"/>
    <x v="1268"/>
    <x v="2"/>
    <x v="754"/>
    <d v="2011-11-27T00:00:00"/>
    <s v="Standard Class"/>
    <s v="RA-19885"/>
    <s v="Ruben Ausman"/>
    <x v="1"/>
    <s v="United States"/>
    <s v="Columbus"/>
    <x v="32"/>
    <n v="31907"/>
    <x v="0"/>
    <s v="OFF-EN-10004955"/>
    <x v="1"/>
    <x v="12"/>
    <s v="Fashion Color Clasp Envelopes"/>
    <n v="16.23"/>
    <n v="3"/>
    <n v="0"/>
    <x v="2322"/>
  </r>
  <r>
    <n v="2576"/>
    <x v="1268"/>
    <x v="2"/>
    <x v="754"/>
    <d v="2011-11-27T00:00:00"/>
    <s v="Standard Class"/>
    <s v="RA-19885"/>
    <s v="Ruben Ausman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x v="2323"/>
  </r>
  <r>
    <n v="2577"/>
    <x v="1268"/>
    <x v="2"/>
    <x v="754"/>
    <d v="2011-11-27T00:00:00"/>
    <s v="Standard Class"/>
    <s v="RA-19885"/>
    <s v="Ruben Ausman"/>
    <x v="1"/>
    <s v="United States"/>
    <s v="Columbus"/>
    <x v="32"/>
    <n v="31907"/>
    <x v="0"/>
    <s v="OFF-EN-10001990"/>
    <x v="1"/>
    <x v="12"/>
    <s v="Staples"/>
    <n v="11.36"/>
    <n v="2"/>
    <n v="0"/>
    <x v="734"/>
  </r>
  <r>
    <n v="2578"/>
    <x v="1268"/>
    <x v="2"/>
    <x v="754"/>
    <d v="2011-11-27T00:00:00"/>
    <s v="Standard Class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x v="2324"/>
  </r>
  <r>
    <n v="2579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n v="62.820000000000007"/>
    <n v="3"/>
    <n v="0"/>
    <x v="2325"/>
  </r>
  <r>
    <n v="2580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x v="232"/>
  </r>
  <r>
    <n v="2581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x v="551"/>
  </r>
  <r>
    <n v="2582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x v="2326"/>
  </r>
  <r>
    <n v="2583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TEC-PH-10004833"/>
    <x v="2"/>
    <x v="7"/>
    <s v="Macally Suction Cup Mount"/>
    <n v="155.35"/>
    <n v="13"/>
    <n v="0"/>
    <x v="232"/>
  </r>
  <r>
    <n v="2584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n v="12.419999999999998"/>
    <n v="3"/>
    <n v="0"/>
    <x v="2327"/>
  </r>
  <r>
    <n v="2585"/>
    <x v="1269"/>
    <x v="2"/>
    <x v="755"/>
    <d v="2011-02-01T00:00:00"/>
    <s v="Standard Class"/>
    <s v="SD-20485"/>
    <s v="Shirley Daniels"/>
    <x v="2"/>
    <s v="United States"/>
    <s v="Alexandria"/>
    <x v="17"/>
    <n v="22304"/>
    <x v="0"/>
    <s v="TEC-PH-10002103"/>
    <x v="2"/>
    <x v="7"/>
    <s v="Jabra SPEAK 410"/>
    <n v="187.98"/>
    <n v="2"/>
    <n v="0"/>
    <x v="2328"/>
  </r>
  <r>
    <n v="2586"/>
    <x v="1270"/>
    <x v="1"/>
    <x v="502"/>
    <d v="2012-11-10T00:00:00"/>
    <s v="Standard Class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n v="6.6080000000000005"/>
    <n v="2"/>
    <n v="0.2"/>
    <x v="2329"/>
  </r>
  <r>
    <n v="2587"/>
    <x v="1271"/>
    <x v="3"/>
    <x v="160"/>
    <d v="2014-07-07T00:00:00"/>
    <s v="Standard Class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x v="2330"/>
  </r>
  <r>
    <n v="2588"/>
    <x v="1271"/>
    <x v="3"/>
    <x v="160"/>
    <d v="2014-07-07T00:00:00"/>
    <s v="Standard Class"/>
    <s v="RA-19285"/>
    <s v="Ralph Arnett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x v="2331"/>
  </r>
  <r>
    <n v="2589"/>
    <x v="1272"/>
    <x v="0"/>
    <x v="465"/>
    <d v="2013-05-10T00:00:00"/>
    <s v="Standard Class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x v="2332"/>
  </r>
  <r>
    <n v="2590"/>
    <x v="1272"/>
    <x v="0"/>
    <x v="465"/>
    <d v="2013-05-10T00:00:00"/>
    <s v="Standard Class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x v="2333"/>
  </r>
  <r>
    <n v="2591"/>
    <x v="1273"/>
    <x v="0"/>
    <x v="162"/>
    <d v="2013-09-15T00:00:00"/>
    <s v="Standard Class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n v="14.136000000000003"/>
    <n v="2"/>
    <n v="0.6"/>
    <x v="2334"/>
  </r>
  <r>
    <n v="2592"/>
    <x v="1273"/>
    <x v="0"/>
    <x v="162"/>
    <d v="2013-09-15T00:00:00"/>
    <s v="Standard Class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x v="2335"/>
  </r>
  <r>
    <n v="2593"/>
    <x v="1274"/>
    <x v="3"/>
    <x v="221"/>
    <d v="2014-11-27T00:00:00"/>
    <s v="Second Class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x v="2336"/>
  </r>
  <r>
    <n v="2594"/>
    <x v="1274"/>
    <x v="3"/>
    <x v="221"/>
    <d v="2014-11-27T00:00:00"/>
    <s v="Second Class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x v="2337"/>
  </r>
  <r>
    <n v="2595"/>
    <x v="1275"/>
    <x v="3"/>
    <x v="726"/>
    <d v="2014-05-18T00:00:00"/>
    <s v="Standard Class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x v="2338"/>
  </r>
  <r>
    <n v="2596"/>
    <x v="1275"/>
    <x v="3"/>
    <x v="726"/>
    <d v="2014-05-18T00:00:00"/>
    <s v="Standard Class"/>
    <s v="BM-11650"/>
    <s v="Brian Moss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x v="2339"/>
  </r>
  <r>
    <n v="2597"/>
    <x v="1275"/>
    <x v="3"/>
    <x v="726"/>
    <d v="2014-05-18T00:00:00"/>
    <s v="Standard Class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x v="2340"/>
  </r>
  <r>
    <n v="2598"/>
    <x v="1275"/>
    <x v="3"/>
    <x v="726"/>
    <d v="2014-05-18T00:00:00"/>
    <s v="Standard Class"/>
    <s v="BM-11650"/>
    <s v="Brian Moss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x v="2341"/>
  </r>
  <r>
    <n v="2599"/>
    <x v="1275"/>
    <x v="3"/>
    <x v="726"/>
    <d v="2014-05-18T00:00:00"/>
    <s v="Standard Class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n v="14.940000000000001"/>
    <n v="3"/>
    <n v="0"/>
    <x v="2342"/>
  </r>
  <r>
    <n v="2600"/>
    <x v="1276"/>
    <x v="3"/>
    <x v="756"/>
    <d v="2014-04-30T00:00:00"/>
    <s v="Standard Class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x v="2343"/>
  </r>
  <r>
    <n v="2601"/>
    <x v="1276"/>
    <x v="3"/>
    <x v="756"/>
    <d v="2014-04-30T00:00:00"/>
    <s v="Standard Class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n v="122.71000000000001"/>
    <n v="7"/>
    <n v="0"/>
    <x v="2344"/>
  </r>
  <r>
    <n v="2602"/>
    <x v="1277"/>
    <x v="0"/>
    <x v="30"/>
    <d v="2013-06-05T00:00:00"/>
    <s v="Same Day"/>
    <s v="EN-13780"/>
    <s v="Edward Nazzal"/>
    <x v="0"/>
    <s v="United States"/>
    <s v="New York City"/>
    <x v="15"/>
    <n v="10035"/>
    <x v="3"/>
    <s v="OFF-PA-10000349"/>
    <x v="1"/>
    <x v="10"/>
    <s v="Staples"/>
    <n v="14.940000000000001"/>
    <n v="3"/>
    <n v="0"/>
    <x v="1961"/>
  </r>
  <r>
    <n v="2603"/>
    <x v="1277"/>
    <x v="0"/>
    <x v="30"/>
    <d v="2013-06-05T00:00:00"/>
    <s v="Same Day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x v="2345"/>
  </r>
  <r>
    <n v="2604"/>
    <x v="1277"/>
    <x v="0"/>
    <x v="30"/>
    <d v="2013-06-05T00:00:00"/>
    <s v="Same Day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x v="2346"/>
  </r>
  <r>
    <n v="2605"/>
    <x v="1277"/>
    <x v="0"/>
    <x v="30"/>
    <d v="2013-06-05T00:00:00"/>
    <s v="Same Day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x v="2347"/>
  </r>
  <r>
    <n v="2606"/>
    <x v="1278"/>
    <x v="2"/>
    <x v="757"/>
    <d v="2011-12-21T00:00:00"/>
    <s v="Standard Class"/>
    <s v="KN-16450"/>
    <s v="Kean Nguyen"/>
    <x v="1"/>
    <s v="United States"/>
    <s v="Jacksonville"/>
    <x v="2"/>
    <n v="32216"/>
    <x v="0"/>
    <s v="OFF-BI-10000591"/>
    <x v="1"/>
    <x v="8"/>
    <s v="Avery Binder Labels"/>
    <n v="1.1670000000000003"/>
    <n v="1"/>
    <n v="0.7"/>
    <x v="2348"/>
  </r>
  <r>
    <n v="2607"/>
    <x v="1279"/>
    <x v="0"/>
    <x v="758"/>
    <d v="2013-03-11T00:00:00"/>
    <s v="Standard Class"/>
    <s v="MG-17890"/>
    <s v="Michael Granlund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x v="2349"/>
  </r>
  <r>
    <n v="2608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x v="232"/>
  </r>
  <r>
    <n v="2609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OFF-LA-10001317"/>
    <x v="1"/>
    <x v="2"/>
    <s v="Avery 520"/>
    <n v="2.52"/>
    <n v="1"/>
    <n v="0.2"/>
    <x v="2350"/>
  </r>
  <r>
    <n v="2610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n v="1218.7349999999997"/>
    <n v="5"/>
    <n v="0.3"/>
    <x v="2351"/>
  </r>
  <r>
    <n v="2611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OFF-LA-10000248"/>
    <x v="1"/>
    <x v="2"/>
    <s v="Avery 52"/>
    <n v="5.9039999999999999"/>
    <n v="2"/>
    <n v="0.2"/>
    <x v="2352"/>
  </r>
  <r>
    <n v="2612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n v="15.696000000000002"/>
    <n v="3"/>
    <n v="0.2"/>
    <x v="971"/>
  </r>
  <r>
    <n v="2613"/>
    <x v="1280"/>
    <x v="2"/>
    <x v="641"/>
    <d v="2011-11-30T00:00:00"/>
    <s v="Standard Class"/>
    <s v="MC-17590"/>
    <s v="Matt Collister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x v="2353"/>
  </r>
  <r>
    <n v="2614"/>
    <x v="1281"/>
    <x v="0"/>
    <x v="236"/>
    <d v="2013-05-06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8000000000005"/>
    <n v="2"/>
    <n v="0.2"/>
    <x v="2354"/>
  </r>
  <r>
    <n v="2615"/>
    <x v="1282"/>
    <x v="2"/>
    <x v="759"/>
    <d v="2011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000000000003"/>
    <n v="3"/>
    <n v="0.2"/>
    <x v="2355"/>
  </r>
  <r>
    <n v="2616"/>
    <x v="1282"/>
    <x v="2"/>
    <x v="759"/>
    <d v="2011-05-03T00:00:00"/>
    <s v="Standard Class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x v="2356"/>
  </r>
  <r>
    <n v="2617"/>
    <x v="1283"/>
    <x v="3"/>
    <x v="719"/>
    <d v="2014-04-06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x v="2357"/>
  </r>
  <r>
    <n v="2618"/>
    <x v="1283"/>
    <x v="3"/>
    <x v="719"/>
    <d v="2014-04-06T00:00:00"/>
    <s v="Standard Class"/>
    <s v="MS-17365"/>
    <s v="Maribeth Schnelling"/>
    <x v="0"/>
    <s v="United States"/>
    <s v="San Francisco"/>
    <x v="1"/>
    <n v="94110"/>
    <x v="1"/>
    <s v="OFF-BI-10001294"/>
    <x v="1"/>
    <x v="8"/>
    <s v="Fellowes Binding Cases"/>
    <n v="121.67999999999999"/>
    <n v="13"/>
    <n v="0.2"/>
    <x v="2358"/>
  </r>
  <r>
    <n v="2619"/>
    <x v="1284"/>
    <x v="3"/>
    <x v="66"/>
    <d v="2014-12-27T00:00:00"/>
    <s v="Standard Class"/>
    <s v="JM-15655"/>
    <s v="Jim Mitchum"/>
    <x v="1"/>
    <s v="United States"/>
    <s v="Carlsbad"/>
    <x v="27"/>
    <n v="88220"/>
    <x v="1"/>
    <s v="OFF-AR-10000369"/>
    <x v="1"/>
    <x v="6"/>
    <s v="Design Ebony Sketching Pencil"/>
    <n v="4.17"/>
    <n v="3"/>
    <n v="0"/>
    <x v="2359"/>
  </r>
  <r>
    <n v="2620"/>
    <x v="1284"/>
    <x v="3"/>
    <x v="66"/>
    <d v="2014-12-27T00:00:00"/>
    <s v="Standard Class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x v="2360"/>
  </r>
  <r>
    <n v="2621"/>
    <x v="1284"/>
    <x v="3"/>
    <x v="66"/>
    <d v="2014-12-27T00:00:00"/>
    <s v="Standard Class"/>
    <s v="JM-15655"/>
    <s v="Jim Mitchum"/>
    <x v="1"/>
    <s v="United States"/>
    <s v="Carlsbad"/>
    <x v="27"/>
    <n v="88220"/>
    <x v="1"/>
    <s v="OFF-ST-10000876"/>
    <x v="1"/>
    <x v="4"/>
    <s v="Eldon Simplefile Box Office"/>
    <n v="37.32"/>
    <n v="3"/>
    <n v="0"/>
    <x v="2361"/>
  </r>
  <r>
    <n v="2622"/>
    <x v="1284"/>
    <x v="3"/>
    <x v="66"/>
    <d v="2014-12-27T00:00:00"/>
    <s v="Standard Class"/>
    <s v="JM-15655"/>
    <s v="Jim Mitchum"/>
    <x v="1"/>
    <s v="United States"/>
    <s v="Carlsbad"/>
    <x v="27"/>
    <n v="88220"/>
    <x v="1"/>
    <s v="OFF-LA-10001404"/>
    <x v="1"/>
    <x v="2"/>
    <s v="Avery 517"/>
    <n v="18.45"/>
    <n v="5"/>
    <n v="0"/>
    <x v="1901"/>
  </r>
  <r>
    <n v="2623"/>
    <x v="1285"/>
    <x v="2"/>
    <x v="640"/>
    <d v="2011-12-06T00:00:00"/>
    <s v="Second Class"/>
    <s v="MC-17635"/>
    <s v="Matthew Clasen"/>
    <x v="1"/>
    <s v="United States"/>
    <s v="Saint Louis"/>
    <x v="25"/>
    <n v="63116"/>
    <x v="2"/>
    <s v="OFF-PA-10001972"/>
    <x v="1"/>
    <x v="10"/>
    <s v="Xerox 214"/>
    <n v="25.92"/>
    <n v="4"/>
    <n v="0"/>
    <x v="245"/>
  </r>
  <r>
    <n v="2624"/>
    <x v="1286"/>
    <x v="3"/>
    <x v="760"/>
    <d v="2014-10-25T00:00:00"/>
    <s v="First Class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x v="2362"/>
  </r>
  <r>
    <n v="2625"/>
    <x v="1286"/>
    <x v="3"/>
    <x v="760"/>
    <d v="2014-10-25T00:00:00"/>
    <s v="First Class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x v="2363"/>
  </r>
  <r>
    <n v="2626"/>
    <x v="1286"/>
    <x v="3"/>
    <x v="760"/>
    <d v="2014-10-25T00:00:00"/>
    <s v="First Class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x v="1058"/>
  </r>
  <r>
    <n v="2627"/>
    <x v="1286"/>
    <x v="3"/>
    <x v="760"/>
    <d v="2014-10-25T00:00:00"/>
    <s v="First Class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x v="2364"/>
  </r>
  <r>
    <n v="2628"/>
    <x v="1287"/>
    <x v="3"/>
    <x v="38"/>
    <d v="2014-11-16T00:00:00"/>
    <s v="First Class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n v="60.864000000000004"/>
    <n v="4"/>
    <n v="0.2"/>
    <x v="2365"/>
  </r>
  <r>
    <n v="2629"/>
    <x v="1287"/>
    <x v="3"/>
    <x v="38"/>
    <d v="2014-11-16T00:00:00"/>
    <s v="First Class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n v="652.99500000000012"/>
    <n v="7"/>
    <n v="0.7"/>
    <x v="2366"/>
  </r>
  <r>
    <n v="2630"/>
    <x v="1287"/>
    <x v="3"/>
    <x v="38"/>
    <d v="2014-11-16T00:00:00"/>
    <s v="First Class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n v="11.220000000000002"/>
    <n v="10"/>
    <n v="0.7"/>
    <x v="2367"/>
  </r>
  <r>
    <n v="2631"/>
    <x v="1288"/>
    <x v="1"/>
    <x v="229"/>
    <d v="2012-09-15T00:00:00"/>
    <s v="Standard Class"/>
    <s v="AB-10150"/>
    <s v="Aimee Bixby"/>
    <x v="0"/>
    <s v="United States"/>
    <s v="Tulsa"/>
    <x v="26"/>
    <n v="74133"/>
    <x v="2"/>
    <s v="OFF-PA-10000477"/>
    <x v="1"/>
    <x v="10"/>
    <s v="Xerox 1952"/>
    <n v="14.940000000000001"/>
    <n v="3"/>
    <n v="0"/>
    <x v="1961"/>
  </r>
  <r>
    <n v="2632"/>
    <x v="1289"/>
    <x v="3"/>
    <x v="356"/>
    <d v="2014-05-21T00:00:00"/>
    <s v="Standard Class"/>
    <s v="JF-15295"/>
    <s v="Jason Fortune-"/>
    <x v="0"/>
    <s v="United States"/>
    <s v="Seattle"/>
    <x v="4"/>
    <n v="98103"/>
    <x v="1"/>
    <s v="FUR-FU-10000076"/>
    <x v="0"/>
    <x v="5"/>
    <s v="24-Hour Round Wall Clock"/>
    <n v="39.96"/>
    <n v="2"/>
    <n v="0"/>
    <x v="2368"/>
  </r>
  <r>
    <n v="2633"/>
    <x v="1289"/>
    <x v="3"/>
    <x v="356"/>
    <d v="2014-05-21T00:00:00"/>
    <s v="Standard Class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x v="2369"/>
  </r>
  <r>
    <n v="2634"/>
    <x v="1289"/>
    <x v="3"/>
    <x v="356"/>
    <d v="2014-05-21T00:00:00"/>
    <s v="Standard Class"/>
    <s v="JF-15295"/>
    <s v="Jason Fortune-"/>
    <x v="0"/>
    <s v="United States"/>
    <s v="Seattle"/>
    <x v="4"/>
    <n v="98103"/>
    <x v="1"/>
    <s v="FUR-CH-10004287"/>
    <x v="0"/>
    <x v="1"/>
    <s v="SAFCO Arco Folding Chair"/>
    <n v="220.96"/>
    <n v="1"/>
    <n v="0.2"/>
    <x v="2370"/>
  </r>
  <r>
    <n v="2635"/>
    <x v="1290"/>
    <x v="1"/>
    <x v="761"/>
    <d v="2012-07-10T00:00:00"/>
    <s v="Second Class"/>
    <s v="BF-10975"/>
    <s v="Barbara Fisher"/>
    <x v="1"/>
    <s v="United States"/>
    <s v="Fayetteville"/>
    <x v="3"/>
    <n v="28314"/>
    <x v="0"/>
    <s v="FUR-FU-10003829"/>
    <x v="0"/>
    <x v="5"/>
    <s v="Stackable Trays"/>
    <n v="4.9280000000000008"/>
    <n v="2"/>
    <n v="0.2"/>
    <x v="2371"/>
  </r>
  <r>
    <n v="2636"/>
    <x v="1290"/>
    <x v="1"/>
    <x v="761"/>
    <d v="2012-07-10T00:00:00"/>
    <s v="Second Class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n v="7.2300000000000022"/>
    <n v="5"/>
    <n v="0.7"/>
    <x v="2372"/>
  </r>
  <r>
    <n v="2637"/>
    <x v="1291"/>
    <x v="1"/>
    <x v="762"/>
    <d v="2012-08-19T00:00:00"/>
    <s v="Standard Class"/>
    <s v="TT-21265"/>
    <s v="Tim Taslimi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x v="2310"/>
  </r>
  <r>
    <n v="2638"/>
    <x v="1292"/>
    <x v="3"/>
    <x v="492"/>
    <d v="2014-06-19T00:00:00"/>
    <s v="Standard Class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x v="2373"/>
  </r>
  <r>
    <n v="2639"/>
    <x v="1292"/>
    <x v="3"/>
    <x v="492"/>
    <d v="2014-06-19T00:00:00"/>
    <s v="Standard Class"/>
    <s v="SB-20170"/>
    <s v="Sarah Bern"/>
    <x v="0"/>
    <s v="United States"/>
    <s v="New York City"/>
    <x v="15"/>
    <n v="10035"/>
    <x v="3"/>
    <s v="OFF-BI-10000848"/>
    <x v="1"/>
    <x v="8"/>
    <s v="Angle-D Ring Binders"/>
    <n v="13.128"/>
    <n v="3"/>
    <n v="0.2"/>
    <x v="729"/>
  </r>
  <r>
    <n v="2640"/>
    <x v="1292"/>
    <x v="3"/>
    <x v="492"/>
    <d v="2014-06-19T00:00:00"/>
    <s v="Standard Class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x v="2374"/>
  </r>
  <r>
    <n v="2641"/>
    <x v="1292"/>
    <x v="3"/>
    <x v="492"/>
    <d v="2014-06-19T00:00:00"/>
    <s v="Standard Class"/>
    <s v="SB-20170"/>
    <s v="Sarah Bern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x v="2375"/>
  </r>
  <r>
    <n v="2642"/>
    <x v="1293"/>
    <x v="1"/>
    <x v="763"/>
    <d v="2012-02-25T00:00:00"/>
    <s v="Standard Class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x v="2376"/>
  </r>
  <r>
    <n v="2643"/>
    <x v="1294"/>
    <x v="0"/>
    <x v="723"/>
    <d v="2013-12-31T00:00:00"/>
    <s v="First Class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x v="2377"/>
  </r>
  <r>
    <n v="2644"/>
    <x v="1295"/>
    <x v="0"/>
    <x v="764"/>
    <d v="2013-04-22T00:00:00"/>
    <s v="Second Class"/>
    <s v="BF-11170"/>
    <s v="Ben Ferrer"/>
    <x v="2"/>
    <s v="United States"/>
    <s v="Raleigh"/>
    <x v="3"/>
    <n v="27604"/>
    <x v="0"/>
    <s v="TEC-PH-10003092"/>
    <x v="2"/>
    <x v="7"/>
    <s v="Motorola L804"/>
    <n v="36.792000000000002"/>
    <n v="1"/>
    <n v="0.2"/>
    <x v="2378"/>
  </r>
  <r>
    <n v="2645"/>
    <x v="1295"/>
    <x v="0"/>
    <x v="764"/>
    <d v="2013-04-22T00:00:00"/>
    <s v="Second Class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4000000000002"/>
    <n v="8"/>
    <n v="0.2"/>
    <x v="2379"/>
  </r>
  <r>
    <n v="2646"/>
    <x v="1296"/>
    <x v="2"/>
    <x v="557"/>
    <d v="2011-09-12T00:00:00"/>
    <s v="Second Class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x v="2380"/>
  </r>
  <r>
    <n v="2647"/>
    <x v="1296"/>
    <x v="2"/>
    <x v="557"/>
    <d v="2011-09-12T00:00:00"/>
    <s v="Second Class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x v="2381"/>
  </r>
  <r>
    <n v="2648"/>
    <x v="1296"/>
    <x v="2"/>
    <x v="557"/>
    <d v="2011-09-12T00:00:00"/>
    <s v="Second Class"/>
    <s v="TB-21400"/>
    <s v="Tom Boeckenhauer"/>
    <x v="0"/>
    <s v="United States"/>
    <s v="Tulsa"/>
    <x v="26"/>
    <n v="74133"/>
    <x v="2"/>
    <s v="OFF-PA-10000223"/>
    <x v="1"/>
    <x v="10"/>
    <s v="Xerox 2000"/>
    <n v="12.96"/>
    <n v="2"/>
    <n v="0"/>
    <x v="91"/>
  </r>
  <r>
    <n v="2649"/>
    <x v="1296"/>
    <x v="2"/>
    <x v="557"/>
    <d v="2011-09-12T00:00:00"/>
    <s v="Second Class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n v="821.87999999999988"/>
    <n v="6"/>
    <n v="0"/>
    <x v="2302"/>
  </r>
  <r>
    <n v="2650"/>
    <x v="1296"/>
    <x v="2"/>
    <x v="557"/>
    <d v="2011-09-12T00:00:00"/>
    <s v="Second Class"/>
    <s v="TB-21400"/>
    <s v="Tom Boeckenhauer"/>
    <x v="0"/>
    <s v="United States"/>
    <s v="Tulsa"/>
    <x v="26"/>
    <n v="74133"/>
    <x v="2"/>
    <s v="TEC-PH-10000215"/>
    <x v="2"/>
    <x v="7"/>
    <s v="Plantronics Cordless Phone Headset with In-line Volume - M214C"/>
    <n v="104.85000000000001"/>
    <n v="3"/>
    <n v="0"/>
    <x v="1293"/>
  </r>
  <r>
    <n v="2651"/>
    <x v="1297"/>
    <x v="0"/>
    <x v="182"/>
    <d v="2013-10-02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n v="424.95749999999992"/>
    <n v="5"/>
    <n v="0.15"/>
    <x v="2382"/>
  </r>
  <r>
    <n v="2652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BI-10000829"/>
    <x v="1"/>
    <x v="8"/>
    <s v="Avery Non-Stick Binders"/>
    <n v="10.776000000000002"/>
    <n v="3"/>
    <n v="0.2"/>
    <x v="2383"/>
  </r>
  <r>
    <n v="2653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x v="710"/>
  </r>
  <r>
    <n v="2654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PA-10000062"/>
    <x v="1"/>
    <x v="10"/>
    <s v="Green Bar Computer Printout Paper"/>
    <n v="164.88"/>
    <n v="3"/>
    <n v="0"/>
    <x v="2384"/>
  </r>
  <r>
    <n v="2655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x v="2385"/>
  </r>
  <r>
    <n v="2656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n v="25.584000000000003"/>
    <n v="2"/>
    <n v="0.2"/>
    <x v="2386"/>
  </r>
  <r>
    <n v="2657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x v="2387"/>
  </r>
  <r>
    <n v="2658"/>
    <x v="1298"/>
    <x v="3"/>
    <x v="697"/>
    <d v="2014-09-22T00:00:00"/>
    <s v="Second Class"/>
    <s v="AS-10225"/>
    <s v="Alan Schoenberger"/>
    <x v="1"/>
    <s v="United States"/>
    <s v="Provo"/>
    <x v="7"/>
    <n v="84604"/>
    <x v="1"/>
    <s v="OFF-LA-10001175"/>
    <x v="1"/>
    <x v="2"/>
    <s v="Avery 514"/>
    <n v="14.399999999999999"/>
    <n v="5"/>
    <n v="0"/>
    <x v="970"/>
  </r>
  <r>
    <n v="2659"/>
    <x v="1299"/>
    <x v="0"/>
    <x v="765"/>
    <d v="2013-08-21T00:00:00"/>
    <s v="Standard Class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x v="141"/>
  </r>
  <r>
    <n v="2660"/>
    <x v="1300"/>
    <x v="1"/>
    <x v="100"/>
    <d v="2012-12-28T00:00:00"/>
    <s v="Standard Class"/>
    <s v="HR-14830"/>
    <s v="Harold Ryan"/>
    <x v="1"/>
    <s v="United States"/>
    <s v="Gilbert"/>
    <x v="16"/>
    <n v="85234"/>
    <x v="1"/>
    <s v="FUR-CH-10004287"/>
    <x v="0"/>
    <x v="1"/>
    <s v="SAFCO Arco Folding Chair"/>
    <n v="883.84"/>
    <n v="4"/>
    <n v="0.2"/>
    <x v="2388"/>
  </r>
  <r>
    <n v="2661"/>
    <x v="1301"/>
    <x v="3"/>
    <x v="354"/>
    <d v="2014-12-03T00:00:00"/>
    <s v="Standard Class"/>
    <s v="DG-13300"/>
    <s v="Deirdre Greer"/>
    <x v="1"/>
    <s v="United States"/>
    <s v="New York City"/>
    <x v="15"/>
    <n v="10035"/>
    <x v="3"/>
    <s v="TEC-PH-10002834"/>
    <x v="2"/>
    <x v="7"/>
    <s v="Google Nexus 5"/>
    <n v="1979.89"/>
    <n v="11"/>
    <n v="0"/>
    <x v="2389"/>
  </r>
  <r>
    <n v="2662"/>
    <x v="1301"/>
    <x v="3"/>
    <x v="354"/>
    <d v="2014-12-03T00:00:00"/>
    <s v="Standard Class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x v="1147"/>
  </r>
  <r>
    <n v="2663"/>
    <x v="1302"/>
    <x v="3"/>
    <x v="349"/>
    <d v="2014-04-16T00:00:00"/>
    <s v="First Class"/>
    <s v="CL-12700"/>
    <s v="Craig Leslie"/>
    <x v="2"/>
    <s v="United States"/>
    <s v="Springfield"/>
    <x v="25"/>
    <n v="65807"/>
    <x v="2"/>
    <s v="OFF-BI-10003460"/>
    <x v="1"/>
    <x v="8"/>
    <s v="Acco 3-Hole Punch"/>
    <n v="8.76"/>
    <n v="2"/>
    <n v="0"/>
    <x v="2390"/>
  </r>
  <r>
    <n v="2664"/>
    <x v="1303"/>
    <x v="0"/>
    <x v="766"/>
    <d v="2013-05-05T00:00:00"/>
    <s v="First Class"/>
    <s v="HF-14995"/>
    <s v="Herbert Flentye"/>
    <x v="0"/>
    <s v="United States"/>
    <s v="Memphis"/>
    <x v="18"/>
    <n v="38109"/>
    <x v="0"/>
    <s v="OFF-LA-10001569"/>
    <x v="1"/>
    <x v="2"/>
    <s v="Avery 499"/>
    <n v="3.9840000000000004"/>
    <n v="1"/>
    <n v="0.2"/>
    <x v="2391"/>
  </r>
  <r>
    <n v="2665"/>
    <x v="1303"/>
    <x v="0"/>
    <x v="766"/>
    <d v="2013-05-05T00:00:00"/>
    <s v="First Class"/>
    <s v="HF-14995"/>
    <s v="Herbert Flentye"/>
    <x v="0"/>
    <s v="United States"/>
    <s v="Memphis"/>
    <x v="18"/>
    <n v="38109"/>
    <x v="0"/>
    <s v="FUR-TA-10004534"/>
    <x v="0"/>
    <x v="3"/>
    <s v="Bevis 44 x 96 Conference Tables"/>
    <n v="370.62"/>
    <n v="3"/>
    <n v="0.4"/>
    <x v="2392"/>
  </r>
  <r>
    <n v="2666"/>
    <x v="1303"/>
    <x v="0"/>
    <x v="766"/>
    <d v="2013-05-05T00:00:00"/>
    <s v="First Class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n v="2.7420000000000004"/>
    <n v="2"/>
    <n v="0.7"/>
    <x v="2393"/>
  </r>
  <r>
    <n v="2667"/>
    <x v="1304"/>
    <x v="0"/>
    <x v="393"/>
    <d v="2013-10-02T00:00:00"/>
    <s v="Same Day"/>
    <s v="HG-15025"/>
    <s v="Hunter Glantz"/>
    <x v="0"/>
    <s v="United States"/>
    <s v="Amarillo"/>
    <x v="5"/>
    <n v="79109"/>
    <x v="2"/>
    <s v="TEC-AC-10003832"/>
    <x v="2"/>
    <x v="11"/>
    <s v="Imation 16GB Mini TravelDrive USB 2.0 Flash Drive"/>
    <n v="79.512000000000015"/>
    <n v="3"/>
    <n v="0.2"/>
    <x v="2394"/>
  </r>
  <r>
    <n v="2668"/>
    <x v="1304"/>
    <x v="0"/>
    <x v="393"/>
    <d v="2013-10-02T00:00:00"/>
    <s v="Same Day"/>
    <s v="HG-15025"/>
    <s v="Hunter Glantz"/>
    <x v="0"/>
    <s v="United States"/>
    <s v="Amarillo"/>
    <x v="5"/>
    <n v="79109"/>
    <x v="2"/>
    <s v="OFF-PA-10000474"/>
    <x v="1"/>
    <x v="10"/>
    <s v="Staples"/>
    <n v="28.352"/>
    <n v="1"/>
    <n v="0.2"/>
    <x v="2395"/>
  </r>
  <r>
    <n v="2669"/>
    <x v="1305"/>
    <x v="1"/>
    <x v="767"/>
    <d v="2012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x v="2396"/>
  </r>
  <r>
    <n v="2670"/>
    <x v="1305"/>
    <x v="1"/>
    <x v="767"/>
    <d v="2012-08-30T00:00:00"/>
    <s v="Standard Class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x v="2397"/>
  </r>
  <r>
    <n v="2671"/>
    <x v="1306"/>
    <x v="2"/>
    <x v="340"/>
    <d v="2011-09-12T00:00:00"/>
    <s v="Second Class"/>
    <s v="RR-19525"/>
    <s v="Rick Reed"/>
    <x v="1"/>
    <s v="United States"/>
    <s v="Lowell"/>
    <x v="31"/>
    <n v="1852"/>
    <x v="3"/>
    <s v="OFF-PA-10001144"/>
    <x v="1"/>
    <x v="10"/>
    <s v="Xerox 1913"/>
    <n v="166.44"/>
    <n v="3"/>
    <n v="0"/>
    <x v="1797"/>
  </r>
  <r>
    <n v="2672"/>
    <x v="1306"/>
    <x v="2"/>
    <x v="340"/>
    <d v="2011-09-12T00:00:00"/>
    <s v="Second Class"/>
    <s v="RR-19525"/>
    <s v="Rick Reed"/>
    <x v="1"/>
    <s v="United States"/>
    <s v="Lowell"/>
    <x v="31"/>
    <n v="1852"/>
    <x v="3"/>
    <s v="FUR-CH-10003761"/>
    <x v="0"/>
    <x v="1"/>
    <s v="Global Italian Leather Office Chair"/>
    <n v="785.87999999999988"/>
    <n v="6"/>
    <n v="0"/>
    <x v="2398"/>
  </r>
  <r>
    <n v="2673"/>
    <x v="1306"/>
    <x v="2"/>
    <x v="340"/>
    <d v="2011-09-12T00:00:00"/>
    <s v="Second Class"/>
    <s v="RR-19525"/>
    <s v="Rick Reed"/>
    <x v="1"/>
    <s v="United States"/>
    <s v="Lowell"/>
    <x v="31"/>
    <n v="1852"/>
    <x v="3"/>
    <s v="OFF-PA-10004665"/>
    <x v="1"/>
    <x v="10"/>
    <s v="Advantus Motivational Note Cards"/>
    <n v="26.2"/>
    <n v="2"/>
    <n v="0"/>
    <x v="2399"/>
  </r>
  <r>
    <n v="2674"/>
    <x v="1306"/>
    <x v="2"/>
    <x v="340"/>
    <d v="2011-09-12T00:00:00"/>
    <s v="Second Class"/>
    <s v="RR-19525"/>
    <s v="Rick Reed"/>
    <x v="1"/>
    <s v="United States"/>
    <s v="Lowell"/>
    <x v="31"/>
    <n v="1852"/>
    <x v="3"/>
    <s v="OFF-ST-10000078"/>
    <x v="1"/>
    <x v="4"/>
    <s v="Tennsco 6- and 18-Compartment Lockers"/>
    <n v="1325.8500000000001"/>
    <n v="5"/>
    <n v="0"/>
    <x v="2400"/>
  </r>
  <r>
    <n v="2675"/>
    <x v="1307"/>
    <x v="3"/>
    <x v="734"/>
    <d v="2014-12-04T00:00:00"/>
    <s v="Same Day"/>
    <s v="TC-21295"/>
    <s v="Toby Carlisle"/>
    <x v="0"/>
    <s v="United States"/>
    <s v="San Diego"/>
    <x v="1"/>
    <n v="92024"/>
    <x v="1"/>
    <s v="OFF-PA-10000357"/>
    <x v="1"/>
    <x v="10"/>
    <s v="Xerox 1888"/>
    <n v="166.44"/>
    <n v="3"/>
    <n v="0"/>
    <x v="1797"/>
  </r>
  <r>
    <n v="2676"/>
    <x v="1308"/>
    <x v="3"/>
    <x v="344"/>
    <d v="2014-12-03T00:00:00"/>
    <s v="Standard Class"/>
    <s v="DB-13615"/>
    <s v="Doug Bickford"/>
    <x v="0"/>
    <s v="United States"/>
    <s v="Asheville"/>
    <x v="3"/>
    <n v="28806"/>
    <x v="0"/>
    <s v="OFF-AR-10000422"/>
    <x v="1"/>
    <x v="6"/>
    <s v="Pencil and Crayon Sharpener"/>
    <n v="8.76"/>
    <n v="5"/>
    <n v="0.2"/>
    <x v="2401"/>
  </r>
  <r>
    <n v="2677"/>
    <x v="1308"/>
    <x v="3"/>
    <x v="344"/>
    <d v="2014-12-03T00:00:00"/>
    <s v="Standard Class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x v="2402"/>
  </r>
  <r>
    <n v="2678"/>
    <x v="1309"/>
    <x v="2"/>
    <x v="261"/>
    <d v="2011-06-21T00:00:00"/>
    <s v="Same Day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n v="11.088000000000003"/>
    <n v="7"/>
    <n v="0.7"/>
    <x v="2403"/>
  </r>
  <r>
    <n v="2679"/>
    <x v="1309"/>
    <x v="2"/>
    <x v="261"/>
    <d v="2011-06-21T00:00:00"/>
    <s v="Same Day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x v="2404"/>
  </r>
  <r>
    <n v="2680"/>
    <x v="1310"/>
    <x v="3"/>
    <x v="276"/>
    <d v="2014-01-28T00:00:00"/>
    <s v="Standard Class"/>
    <s v="MH-18115"/>
    <s v="Mick Hernandez"/>
    <x v="2"/>
    <s v="United States"/>
    <s v="Jackson"/>
    <x v="12"/>
    <n v="49201"/>
    <x v="2"/>
    <s v="OFF-BI-10000546"/>
    <x v="1"/>
    <x v="8"/>
    <s v="Avery Durable Binders"/>
    <n v="14.399999999999999"/>
    <n v="5"/>
    <n v="0"/>
    <x v="970"/>
  </r>
  <r>
    <n v="2681"/>
    <x v="1310"/>
    <x v="3"/>
    <x v="276"/>
    <d v="2014-01-28T00:00:00"/>
    <s v="Standard Class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n v="619.94999999999993"/>
    <n v="5"/>
    <n v="0"/>
    <x v="1047"/>
  </r>
  <r>
    <n v="2682"/>
    <x v="1310"/>
    <x v="3"/>
    <x v="276"/>
    <d v="2014-01-28T00:00:00"/>
    <s v="Standard Class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x v="2405"/>
  </r>
  <r>
    <n v="2683"/>
    <x v="1310"/>
    <x v="3"/>
    <x v="276"/>
    <d v="2014-01-28T00:00:00"/>
    <s v="Standard Class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n v="350.97300000000007"/>
    <n v="3"/>
    <n v="0.1"/>
    <x v="2406"/>
  </r>
  <r>
    <n v="2684"/>
    <x v="1310"/>
    <x v="3"/>
    <x v="276"/>
    <d v="2014-01-28T00:00:00"/>
    <s v="Standard Class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x v="2407"/>
  </r>
  <r>
    <n v="2685"/>
    <x v="1311"/>
    <x v="3"/>
    <x v="222"/>
    <d v="2014-07-07T00:00:00"/>
    <s v="Standard Class"/>
    <s v="CT-11995"/>
    <s v="Carol Triggs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x v="2408"/>
  </r>
  <r>
    <n v="2686"/>
    <x v="1312"/>
    <x v="0"/>
    <x v="47"/>
    <d v="2013-09-12T00:00:00"/>
    <s v="Standard Class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x v="2409"/>
  </r>
  <r>
    <n v="2687"/>
    <x v="1312"/>
    <x v="0"/>
    <x v="47"/>
    <d v="2013-09-12T00:00:00"/>
    <s v="Standard Class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x v="2410"/>
  </r>
  <r>
    <n v="2688"/>
    <x v="1313"/>
    <x v="0"/>
    <x v="578"/>
    <d v="2013-08-06T00:00:00"/>
    <s v="First Class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n v="3.9799999999999991"/>
    <n v="5"/>
    <n v="0.8"/>
    <x v="2411"/>
  </r>
  <r>
    <n v="2689"/>
    <x v="1314"/>
    <x v="1"/>
    <x v="768"/>
    <d v="2012-11-14T00:00:00"/>
    <s v="First Class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n v="15.700000000000001"/>
    <n v="5"/>
    <n v="0"/>
    <x v="2412"/>
  </r>
  <r>
    <n v="2690"/>
    <x v="1315"/>
    <x v="2"/>
    <x v="479"/>
    <d v="2011-07-02T00:00:00"/>
    <s v="First Class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x v="2413"/>
  </r>
  <r>
    <n v="2691"/>
    <x v="1316"/>
    <x v="3"/>
    <x v="769"/>
    <d v="2014-12-09T00:00:00"/>
    <s v="Standard Class"/>
    <s v="CM-12160"/>
    <s v="Charles McCrossin"/>
    <x v="0"/>
    <s v="United States"/>
    <s v="Philadelphia"/>
    <x v="9"/>
    <n v="19134"/>
    <x v="3"/>
    <s v="OFF-BI-10004364"/>
    <x v="1"/>
    <x v="8"/>
    <s v="Storex Dura Pro Binders"/>
    <n v="5.3460000000000019"/>
    <n v="3"/>
    <n v="0.7"/>
    <x v="2414"/>
  </r>
  <r>
    <n v="2692"/>
    <x v="1317"/>
    <x v="0"/>
    <x v="770"/>
    <d v="2013-09-03T00:00:00"/>
    <s v="Standard Class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x v="2415"/>
  </r>
  <r>
    <n v="2693"/>
    <x v="1317"/>
    <x v="0"/>
    <x v="770"/>
    <d v="2013-09-03T00:00:00"/>
    <s v="Standard Class"/>
    <s v="CS-12130"/>
    <s v="Chad Sievert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x v="2416"/>
  </r>
  <r>
    <n v="2694"/>
    <x v="1318"/>
    <x v="0"/>
    <x v="115"/>
    <d v="2013-01-28T00:00:00"/>
    <s v="Standard Class"/>
    <s v="AJ-10795"/>
    <s v="Anthony Johnson"/>
    <x v="1"/>
    <s v="United States"/>
    <s v="Seattle"/>
    <x v="4"/>
    <n v="98115"/>
    <x v="1"/>
    <s v="FUR-FU-10001475"/>
    <x v="0"/>
    <x v="5"/>
    <s v="Contract Clock, 14&quot;, Brown"/>
    <n v="109.9"/>
    <n v="5"/>
    <n v="0"/>
    <x v="2417"/>
  </r>
  <r>
    <n v="2695"/>
    <x v="1319"/>
    <x v="2"/>
    <x v="771"/>
    <d v="2011-10-20T00:00:00"/>
    <s v="Standard Class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x v="2418"/>
  </r>
  <r>
    <n v="2696"/>
    <x v="1320"/>
    <x v="0"/>
    <x v="569"/>
    <d v="2013-02-09T00:00:00"/>
    <s v="First Class"/>
    <s v="BE-11410"/>
    <s v="Bobby Elias"/>
    <x v="0"/>
    <s v="United States"/>
    <s v="Lancaster"/>
    <x v="24"/>
    <n v="43130"/>
    <x v="3"/>
    <s v="OFF-PA-10003465"/>
    <x v="1"/>
    <x v="10"/>
    <s v="Xerox 1912"/>
    <n v="30.352"/>
    <n v="2"/>
    <n v="0.2"/>
    <x v="2419"/>
  </r>
  <r>
    <n v="2697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x v="2420"/>
  </r>
  <r>
    <n v="2698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x v="2421"/>
  </r>
  <r>
    <n v="2699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OFF-PA-10001804"/>
    <x v="1"/>
    <x v="10"/>
    <s v="Xerox 195"/>
    <n v="21.376000000000001"/>
    <n v="4"/>
    <n v="0.2"/>
    <x v="2422"/>
  </r>
  <r>
    <n v="2700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x v="2423"/>
  </r>
  <r>
    <n v="2701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x v="2424"/>
  </r>
  <r>
    <n v="2702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OFF-FA-10003112"/>
    <x v="1"/>
    <x v="13"/>
    <s v="Staples"/>
    <n v="18.936"/>
    <n v="3"/>
    <n v="0.2"/>
    <x v="2425"/>
  </r>
  <r>
    <n v="2703"/>
    <x v="1321"/>
    <x v="2"/>
    <x v="772"/>
    <d v="2011-03-23T00:00:00"/>
    <s v="Standard Class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x v="2426"/>
  </r>
  <r>
    <n v="2704"/>
    <x v="1322"/>
    <x v="2"/>
    <x v="773"/>
    <d v="2011-05-30T00:00:00"/>
    <s v="Standard Class"/>
    <s v="RP-19390"/>
    <s v="Resi Pölking"/>
    <x v="0"/>
    <s v="United States"/>
    <s v="Baltimore"/>
    <x v="39"/>
    <n v="21215"/>
    <x v="3"/>
    <s v="OFF-PA-10002319"/>
    <x v="1"/>
    <x v="10"/>
    <s v="Xerox 1944"/>
    <n v="116.28"/>
    <n v="3"/>
    <n v="0"/>
    <x v="2427"/>
  </r>
  <r>
    <n v="2705"/>
    <x v="1323"/>
    <x v="3"/>
    <x v="497"/>
    <d v="2014-07-14T00:00:00"/>
    <s v="Second Class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n v="132.60000000000002"/>
    <n v="6"/>
    <n v="0"/>
    <x v="2428"/>
  </r>
  <r>
    <n v="2706"/>
    <x v="1324"/>
    <x v="3"/>
    <x v="114"/>
    <d v="2014-06-22T00:00:00"/>
    <s v="Standard Class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x v="2429"/>
  </r>
  <r>
    <n v="2707"/>
    <x v="1324"/>
    <x v="3"/>
    <x v="114"/>
    <d v="2014-06-22T00:00:00"/>
    <s v="Standard Class"/>
    <s v="AB-10255"/>
    <s v="Alejandro Ballentine"/>
    <x v="2"/>
    <s v="United States"/>
    <s v="Carlsbad"/>
    <x v="27"/>
    <n v="88220"/>
    <x v="1"/>
    <s v="OFF-PA-10001246"/>
    <x v="1"/>
    <x v="10"/>
    <s v="Xerox 215"/>
    <n v="19.440000000000001"/>
    <n v="3"/>
    <n v="0"/>
    <x v="551"/>
  </r>
  <r>
    <n v="2708"/>
    <x v="1324"/>
    <x v="3"/>
    <x v="114"/>
    <d v="2014-06-22T00:00:00"/>
    <s v="Standard Class"/>
    <s v="AB-10255"/>
    <s v="Alejandro Ballentine"/>
    <x v="2"/>
    <s v="United States"/>
    <s v="Carlsbad"/>
    <x v="27"/>
    <n v="88220"/>
    <x v="1"/>
    <s v="OFF-PA-10001815"/>
    <x v="1"/>
    <x v="10"/>
    <s v="Xerox 1885"/>
    <n v="192.16"/>
    <n v="4"/>
    <n v="0"/>
    <x v="2430"/>
  </r>
  <r>
    <n v="2709"/>
    <x v="1325"/>
    <x v="1"/>
    <x v="564"/>
    <d v="2012-02-06T00:00:00"/>
    <s v="Standard Class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n v="227.35999999999999"/>
    <n v="7"/>
    <n v="0"/>
    <x v="2431"/>
  </r>
  <r>
    <n v="2710"/>
    <x v="1325"/>
    <x v="1"/>
    <x v="564"/>
    <d v="2012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x v="2432"/>
  </r>
  <r>
    <n v="2711"/>
    <x v="1326"/>
    <x v="1"/>
    <x v="555"/>
    <d v="2012-12-15T00:00:00"/>
    <s v="Standard Class"/>
    <s v="GH-14425"/>
    <s v="Gary Hwang"/>
    <x v="0"/>
    <s v="United States"/>
    <s v="Jacksonville"/>
    <x v="2"/>
    <n v="32216"/>
    <x v="0"/>
    <s v="OFF-BI-10001098"/>
    <x v="1"/>
    <x v="8"/>
    <s v="Acco D-Ring Binder w/DublLock"/>
    <n v="12.828000000000001"/>
    <n v="2"/>
    <n v="0.7"/>
    <x v="2433"/>
  </r>
  <r>
    <n v="2712"/>
    <x v="1327"/>
    <x v="3"/>
    <x v="449"/>
    <d v="2014-10-12T00:00:00"/>
    <s v="First Class"/>
    <s v="CP-12085"/>
    <s v="Cathy Prescott"/>
    <x v="1"/>
    <s v="United States"/>
    <s v="Lakewood"/>
    <x v="24"/>
    <n v="44107"/>
    <x v="3"/>
    <s v="FUR-FU-10003577"/>
    <x v="0"/>
    <x v="5"/>
    <s v="Nu-Dell Leatherette Frames"/>
    <n v="45.888000000000005"/>
    <n v="4"/>
    <n v="0.2"/>
    <x v="2434"/>
  </r>
  <r>
    <n v="2713"/>
    <x v="1328"/>
    <x v="3"/>
    <x v="570"/>
    <d v="2014-08-02T00:00:00"/>
    <s v="Second Class"/>
    <s v="GM-14440"/>
    <s v="Gary McGarr"/>
    <x v="0"/>
    <s v="United States"/>
    <s v="Troy"/>
    <x v="15"/>
    <n v="12180"/>
    <x v="3"/>
    <s v="OFF-AR-10002656"/>
    <x v="1"/>
    <x v="6"/>
    <s v="Sanford Liquid Accent Highlighters"/>
    <n v="60.12"/>
    <n v="9"/>
    <n v="0"/>
    <x v="2435"/>
  </r>
  <r>
    <n v="2714"/>
    <x v="1329"/>
    <x v="2"/>
    <x v="573"/>
    <d v="2011-04-29T00:00:00"/>
    <s v="Standard Class"/>
    <s v="LC-16885"/>
    <s v="Lena Creighton"/>
    <x v="0"/>
    <s v="United States"/>
    <s v="Wilmington"/>
    <x v="3"/>
    <n v="28403"/>
    <x v="0"/>
    <s v="TEC-PH-10004531"/>
    <x v="2"/>
    <x v="7"/>
    <s v="AT&amp;T CL2909"/>
    <n v="302.37599999999998"/>
    <n v="3"/>
    <n v="0.2"/>
    <x v="2436"/>
  </r>
  <r>
    <n v="2715"/>
    <x v="1330"/>
    <x v="1"/>
    <x v="494"/>
    <d v="2012-12-06T00:00:00"/>
    <s v="Standard Class"/>
    <s v="BT-11305"/>
    <s v="Beth Thompson"/>
    <x v="2"/>
    <s v="United States"/>
    <s v="Seattle"/>
    <x v="4"/>
    <n v="98105"/>
    <x v="1"/>
    <s v="OFF-AR-10003251"/>
    <x v="1"/>
    <x v="6"/>
    <s v="Prang Drawing Pencil Set"/>
    <n v="13.899999999999999"/>
    <n v="5"/>
    <n v="0"/>
    <x v="2437"/>
  </r>
  <r>
    <n v="2716"/>
    <x v="1331"/>
    <x v="2"/>
    <x v="774"/>
    <d v="2011-12-08T00:00:00"/>
    <s v="Standard Class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x v="2438"/>
  </r>
  <r>
    <n v="2717"/>
    <x v="1332"/>
    <x v="3"/>
    <x v="775"/>
    <d v="2014-09-02T00:00:00"/>
    <s v="Standard Class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x v="2439"/>
  </r>
  <r>
    <n v="2718"/>
    <x v="1333"/>
    <x v="2"/>
    <x v="557"/>
    <d v="2011-09-13T00:00:00"/>
    <s v="Standard Class"/>
    <s v="DK-13375"/>
    <s v="Dennis Kane"/>
    <x v="0"/>
    <s v="United States"/>
    <s v="New York City"/>
    <x v="15"/>
    <n v="10024"/>
    <x v="3"/>
    <s v="TEC-PH-10002075"/>
    <x v="2"/>
    <x v="7"/>
    <s v="AT&amp;T EL51110 DECT"/>
    <n v="377.96999999999997"/>
    <n v="3"/>
    <n v="0"/>
    <x v="2440"/>
  </r>
  <r>
    <n v="2719"/>
    <x v="1334"/>
    <x v="3"/>
    <x v="202"/>
    <d v="2014-12-28T00:00:00"/>
    <s v="Standard Class"/>
    <s v="SE-20110"/>
    <s v="Sanjit Engle"/>
    <x v="0"/>
    <s v="United States"/>
    <s v="Costa Mesa"/>
    <x v="1"/>
    <n v="92627"/>
    <x v="1"/>
    <s v="OFF-ST-10004340"/>
    <x v="1"/>
    <x v="4"/>
    <s v="Fellowes Mobile File Cart, Black"/>
    <n v="124.36"/>
    <n v="2"/>
    <n v="0"/>
    <x v="2441"/>
  </r>
  <r>
    <n v="2720"/>
    <x v="1335"/>
    <x v="2"/>
    <x v="776"/>
    <d v="2011-12-08T00:00:00"/>
    <s v="Second Class"/>
    <s v="LF-17185"/>
    <s v="Luke Foster"/>
    <x v="0"/>
    <s v="United States"/>
    <s v="Houston"/>
    <x v="5"/>
    <n v="77095"/>
    <x v="2"/>
    <s v="FUR-FU-10002759"/>
    <x v="0"/>
    <x v="5"/>
    <s v="12-1/2 Diameter Round Wall Clock"/>
    <n v="23.976000000000003"/>
    <n v="3"/>
    <n v="0.6"/>
    <x v="647"/>
  </r>
  <r>
    <n v="2721"/>
    <x v="1336"/>
    <x v="2"/>
    <x v="130"/>
    <d v="2011-11-08T00:00:00"/>
    <s v="Second Class"/>
    <s v="ON-18715"/>
    <s v="Odella Nelson"/>
    <x v="1"/>
    <s v="United States"/>
    <s v="Cary"/>
    <x v="3"/>
    <n v="27511"/>
    <x v="0"/>
    <s v="OFF-FA-10000585"/>
    <x v="1"/>
    <x v="13"/>
    <s v="OIC Bulk Pack Metal Binder Clips"/>
    <n v="8.3760000000000012"/>
    <n v="3"/>
    <n v="0.2"/>
    <x v="1421"/>
  </r>
  <r>
    <n v="2722"/>
    <x v="1336"/>
    <x v="2"/>
    <x v="130"/>
    <d v="2011-11-08T00:00:00"/>
    <s v="Second Class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n v="58.240000000000009"/>
    <n v="5"/>
    <n v="0.2"/>
    <x v="1556"/>
  </r>
  <r>
    <n v="2723"/>
    <x v="1337"/>
    <x v="0"/>
    <x v="167"/>
    <d v="2013-04-20T00:00:00"/>
    <s v="Second Class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n v="81.199999999999989"/>
    <n v="5"/>
    <n v="0"/>
    <x v="2442"/>
  </r>
  <r>
    <n v="2724"/>
    <x v="1338"/>
    <x v="2"/>
    <x v="777"/>
    <d v="2011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n v="14.450000000000001"/>
    <n v="5"/>
    <n v="0"/>
    <x v="2443"/>
  </r>
  <r>
    <n v="2725"/>
    <x v="1338"/>
    <x v="2"/>
    <x v="777"/>
    <d v="2011-10-08T00:00:00"/>
    <s v="Standard Class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n v="95.64800000000001"/>
    <n v="2"/>
    <n v="0.2"/>
    <x v="2444"/>
  </r>
  <r>
    <n v="2726"/>
    <x v="1339"/>
    <x v="3"/>
    <x v="659"/>
    <d v="2014-11-14T00:00:00"/>
    <s v="Standard Class"/>
    <s v="EP-13915"/>
    <s v="Emily Phan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x v="2445"/>
  </r>
  <r>
    <n v="2727"/>
    <x v="1339"/>
    <x v="3"/>
    <x v="659"/>
    <d v="2014-11-14T00:00:00"/>
    <s v="Standard Class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x v="2446"/>
  </r>
  <r>
    <n v="2728"/>
    <x v="1340"/>
    <x v="3"/>
    <x v="66"/>
    <d v="2014-12-25T00:00:00"/>
    <s v="First Class"/>
    <s v="SK-19990"/>
    <s v="Sally Knutson"/>
    <x v="0"/>
    <s v="United States"/>
    <s v="Toledo"/>
    <x v="24"/>
    <n v="43615"/>
    <x v="3"/>
    <s v="OFF-BI-10000848"/>
    <x v="1"/>
    <x v="8"/>
    <s v="Angle-D Ring Binders"/>
    <n v="1.6410000000000002"/>
    <n v="1"/>
    <n v="0.7"/>
    <x v="2447"/>
  </r>
  <r>
    <n v="2729"/>
    <x v="1340"/>
    <x v="3"/>
    <x v="66"/>
    <d v="2014-12-25T00:00:00"/>
    <s v="First Class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x v="2448"/>
  </r>
  <r>
    <n v="2730"/>
    <x v="1341"/>
    <x v="3"/>
    <x v="778"/>
    <d v="2014-02-20T00:00:00"/>
    <s v="Standard Class"/>
    <s v="FH-14350"/>
    <s v="Fred Harton"/>
    <x v="0"/>
    <s v="United States"/>
    <s v="Seattle"/>
    <x v="4"/>
    <n v="98105"/>
    <x v="1"/>
    <s v="OFF-AR-10001547"/>
    <x v="1"/>
    <x v="6"/>
    <s v="Newell 311"/>
    <n v="6.63"/>
    <n v="3"/>
    <n v="0"/>
    <x v="155"/>
  </r>
  <r>
    <n v="2731"/>
    <x v="1341"/>
    <x v="3"/>
    <x v="778"/>
    <d v="2014-02-20T00:00:00"/>
    <s v="Standard Class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x v="2449"/>
  </r>
  <r>
    <n v="2732"/>
    <x v="1341"/>
    <x v="3"/>
    <x v="778"/>
    <d v="2014-02-20T00:00:00"/>
    <s v="Standard Class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x v="2450"/>
  </r>
  <r>
    <n v="2733"/>
    <x v="1342"/>
    <x v="2"/>
    <x v="779"/>
    <d v="2011-07-06T00:00:00"/>
    <s v="Standard Class"/>
    <s v="EH-13945"/>
    <s v="Eric Hoffmann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x v="2451"/>
  </r>
  <r>
    <n v="2734"/>
    <x v="1342"/>
    <x v="2"/>
    <x v="779"/>
    <d v="2011-07-06T00:00:00"/>
    <s v="Standard Class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x v="2452"/>
  </r>
  <r>
    <n v="2735"/>
    <x v="1343"/>
    <x v="1"/>
    <x v="780"/>
    <d v="2012-02-23T00:00:00"/>
    <s v="Second Class"/>
    <s v="JE-15715"/>
    <s v="Joe Elijah"/>
    <x v="0"/>
    <s v="United States"/>
    <s v="Las Cruces"/>
    <x v="27"/>
    <n v="88001"/>
    <x v="1"/>
    <s v="OFF-PA-10000249"/>
    <x v="1"/>
    <x v="10"/>
    <s v="Staples"/>
    <n v="49.12"/>
    <n v="4"/>
    <n v="0"/>
    <x v="346"/>
  </r>
  <r>
    <n v="2736"/>
    <x v="1344"/>
    <x v="1"/>
    <x v="50"/>
    <d v="2012-11-19T00:00:00"/>
    <s v="Standard Class"/>
    <s v="KL-16645"/>
    <s v="Ken Lonsdale"/>
    <x v="0"/>
    <s v="United States"/>
    <s v="Newark"/>
    <x v="13"/>
    <n v="19711"/>
    <x v="3"/>
    <s v="TEC-PH-10003691"/>
    <x v="2"/>
    <x v="7"/>
    <s v="BlackBerry Q10"/>
    <n v="377.96999999999997"/>
    <n v="3"/>
    <n v="0"/>
    <x v="2453"/>
  </r>
  <r>
    <n v="2737"/>
    <x v="1344"/>
    <x v="1"/>
    <x v="50"/>
    <d v="2012-11-19T00:00:00"/>
    <s v="Standard Class"/>
    <s v="KL-16645"/>
    <s v="Ken Lonsdale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x v="2454"/>
  </r>
  <r>
    <n v="2738"/>
    <x v="1344"/>
    <x v="1"/>
    <x v="50"/>
    <d v="2012-11-19T00:00:00"/>
    <s v="Standard Class"/>
    <s v="KL-16645"/>
    <s v="Ken Lonsdale"/>
    <x v="0"/>
    <s v="United States"/>
    <s v="Newark"/>
    <x v="13"/>
    <n v="19711"/>
    <x v="3"/>
    <s v="FUR-BO-10004467"/>
    <x v="0"/>
    <x v="0"/>
    <s v="Bestar Classic Bookcase"/>
    <n v="299.96999999999997"/>
    <n v="3"/>
    <n v="0"/>
    <x v="2455"/>
  </r>
  <r>
    <n v="2739"/>
    <x v="1344"/>
    <x v="1"/>
    <x v="50"/>
    <d v="2012-11-19T00:00:00"/>
    <s v="Standard Class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x v="2456"/>
  </r>
  <r>
    <n v="2740"/>
    <x v="1345"/>
    <x v="3"/>
    <x v="513"/>
    <d v="2014-04-19T00:00:00"/>
    <s v="First Class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x v="2457"/>
  </r>
  <r>
    <n v="2741"/>
    <x v="1345"/>
    <x v="3"/>
    <x v="513"/>
    <d v="2014-04-19T00:00:00"/>
    <s v="First Class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x v="2458"/>
  </r>
  <r>
    <n v="2742"/>
    <x v="1346"/>
    <x v="0"/>
    <x v="781"/>
    <d v="2013-02-27T00:00:00"/>
    <s v="Second Class"/>
    <s v="BD-11725"/>
    <s v="Bruce Degenhardt"/>
    <x v="0"/>
    <s v="United States"/>
    <s v="Newark"/>
    <x v="24"/>
    <n v="43055"/>
    <x v="3"/>
    <s v="OFF-EN-10003134"/>
    <x v="1"/>
    <x v="12"/>
    <s v="Staples"/>
    <n v="46.72"/>
    <n v="5"/>
    <n v="0.2"/>
    <x v="2459"/>
  </r>
  <r>
    <n v="2743"/>
    <x v="1347"/>
    <x v="2"/>
    <x v="130"/>
    <d v="2011-11-08T00:00:00"/>
    <s v="Standard Class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x v="2460"/>
  </r>
  <r>
    <n v="2744"/>
    <x v="1348"/>
    <x v="1"/>
    <x v="782"/>
    <d v="2012-06-25T00:00:00"/>
    <s v="Second Class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x v="2461"/>
  </r>
  <r>
    <n v="2745"/>
    <x v="1348"/>
    <x v="1"/>
    <x v="782"/>
    <d v="2012-06-25T00:00:00"/>
    <s v="Second Class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n v="125.97600000000001"/>
    <n v="3"/>
    <n v="0.2"/>
    <x v="2462"/>
  </r>
  <r>
    <n v="2746"/>
    <x v="1349"/>
    <x v="3"/>
    <x v="783"/>
    <d v="2014-08-12T00:00:00"/>
    <s v="Second Class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x v="2463"/>
  </r>
  <r>
    <n v="2747"/>
    <x v="1350"/>
    <x v="2"/>
    <x v="552"/>
    <d v="2011-05-17T00:00:00"/>
    <s v="Standard Class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x v="2464"/>
  </r>
  <r>
    <n v="2748"/>
    <x v="1351"/>
    <x v="1"/>
    <x v="6"/>
    <d v="2012-11-26T00:00:00"/>
    <s v="Standard Class"/>
    <s v="AP-10720"/>
    <s v="Anne Pryor"/>
    <x v="2"/>
    <s v="United States"/>
    <s v="Frisco"/>
    <x v="5"/>
    <n v="75034"/>
    <x v="2"/>
    <s v="TEC-AC-10004127"/>
    <x v="2"/>
    <x v="11"/>
    <s v="SanDisk Cruzer 8 GB USB Flash Drive"/>
    <n v="27.168000000000003"/>
    <n v="4"/>
    <n v="0.2"/>
    <x v="2465"/>
  </r>
  <r>
    <n v="2749"/>
    <x v="1352"/>
    <x v="1"/>
    <x v="784"/>
    <d v="2012-12-08T00:00:00"/>
    <s v="Standard Class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x v="2466"/>
  </r>
  <r>
    <n v="2750"/>
    <x v="1353"/>
    <x v="2"/>
    <x v="785"/>
    <d v="2011-06-14T00:00:00"/>
    <s v="Standard Class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x v="2467"/>
  </r>
  <r>
    <n v="2751"/>
    <x v="1354"/>
    <x v="2"/>
    <x v="233"/>
    <d v="2011-08-11T00:00:00"/>
    <s v="Second Class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x v="2468"/>
  </r>
  <r>
    <n v="2752"/>
    <x v="1355"/>
    <x v="2"/>
    <x v="542"/>
    <d v="2011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600000000002"/>
    <n v="2"/>
    <n v="0.2"/>
    <x v="2469"/>
  </r>
  <r>
    <n v="2753"/>
    <x v="1356"/>
    <x v="1"/>
    <x v="786"/>
    <d v="2012-04-21T00:00:00"/>
    <s v="Standard Class"/>
    <s v="GA-14515"/>
    <s v="George Ashbrook"/>
    <x v="0"/>
    <s v="United States"/>
    <s v="San Francisco"/>
    <x v="1"/>
    <n v="94122"/>
    <x v="1"/>
    <s v="OFF-AR-10003251"/>
    <x v="1"/>
    <x v="6"/>
    <s v="Prang Drawing Pencil Set"/>
    <n v="5.56"/>
    <n v="2"/>
    <n v="0"/>
    <x v="2470"/>
  </r>
  <r>
    <n v="2754"/>
    <x v="1356"/>
    <x v="1"/>
    <x v="786"/>
    <d v="2012-04-21T00:00:00"/>
    <s v="Standard Class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x v="2471"/>
  </r>
  <r>
    <n v="2755"/>
    <x v="1356"/>
    <x v="1"/>
    <x v="786"/>
    <d v="2012-04-21T00:00:00"/>
    <s v="Standard Class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n v="783.96000000000015"/>
    <n v="5"/>
    <n v="0.2"/>
    <x v="2472"/>
  </r>
  <r>
    <n v="2756"/>
    <x v="1356"/>
    <x v="1"/>
    <x v="786"/>
    <d v="2012-04-21T00:00:00"/>
    <s v="Standard Class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n v="1447.6499999999999"/>
    <n v="5"/>
    <n v="0"/>
    <x v="2473"/>
  </r>
  <r>
    <n v="2757"/>
    <x v="1356"/>
    <x v="1"/>
    <x v="786"/>
    <d v="2012-04-21T00:00:00"/>
    <s v="Standard Class"/>
    <s v="GA-14515"/>
    <s v="George Ashbrook"/>
    <x v="0"/>
    <s v="United States"/>
    <s v="San Francisco"/>
    <x v="1"/>
    <n v="94122"/>
    <x v="1"/>
    <s v="OFF-PA-10001184"/>
    <x v="1"/>
    <x v="10"/>
    <s v="Xerox 1903"/>
    <n v="11.96"/>
    <n v="2"/>
    <n v="0"/>
    <x v="2181"/>
  </r>
  <r>
    <n v="2758"/>
    <x v="1357"/>
    <x v="0"/>
    <x v="725"/>
    <d v="2013-06-14T00:00:00"/>
    <s v="Second Class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n v="239.96999999999997"/>
    <n v="3"/>
    <n v="0"/>
    <x v="786"/>
  </r>
  <r>
    <n v="2759"/>
    <x v="1358"/>
    <x v="0"/>
    <x v="21"/>
    <d v="2013-03-16T00:00:00"/>
    <s v="Standard Class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x v="2474"/>
  </r>
  <r>
    <n v="2760"/>
    <x v="1358"/>
    <x v="0"/>
    <x v="21"/>
    <d v="2013-03-16T00:00:00"/>
    <s v="Standard Class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x v="2475"/>
  </r>
  <r>
    <n v="2761"/>
    <x v="1359"/>
    <x v="2"/>
    <x v="542"/>
    <d v="2011-05-29T00:00:00"/>
    <s v="First Class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x v="2476"/>
  </r>
  <r>
    <n v="2762"/>
    <x v="1360"/>
    <x v="3"/>
    <x v="386"/>
    <d v="2014-10-15T00:00:00"/>
    <s v="First Class"/>
    <s v="NK-18490"/>
    <s v="Neil Knudson"/>
    <x v="2"/>
    <s v="United States"/>
    <s v="San Francisco"/>
    <x v="1"/>
    <n v="94110"/>
    <x v="1"/>
    <s v="TEC-AC-10003709"/>
    <x v="2"/>
    <x v="11"/>
    <s v="Maxell 4.7GB DVD-R 5/Pack"/>
    <n v="0.99"/>
    <n v="1"/>
    <n v="0"/>
    <x v="2477"/>
  </r>
  <r>
    <n v="2763"/>
    <x v="1360"/>
    <x v="3"/>
    <x v="386"/>
    <d v="2014-10-15T00:00:00"/>
    <s v="First Class"/>
    <s v="NK-18490"/>
    <s v="Neil Knudson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x v="2478"/>
  </r>
  <r>
    <n v="2764"/>
    <x v="1361"/>
    <x v="3"/>
    <x v="738"/>
    <d v="2014-06-29T00:00:00"/>
    <s v="Standard Class"/>
    <s v="PL-18925"/>
    <s v="Paul Lucas"/>
    <x v="2"/>
    <s v="United States"/>
    <s v="Philadelphia"/>
    <x v="9"/>
    <n v="19140"/>
    <x v="3"/>
    <s v="OFF-BI-10003166"/>
    <x v="1"/>
    <x v="8"/>
    <s v="GBC Plasticlear Binding Covers"/>
    <n v="10.332000000000003"/>
    <n v="3"/>
    <n v="0.7"/>
    <x v="2479"/>
  </r>
  <r>
    <n v="2765"/>
    <x v="1361"/>
    <x v="3"/>
    <x v="738"/>
    <d v="2014-06-29T00:00:00"/>
    <s v="Standard Class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n v="31.155000000000005"/>
    <n v="5"/>
    <n v="0.7"/>
    <x v="2480"/>
  </r>
  <r>
    <n v="2766"/>
    <x v="1361"/>
    <x v="3"/>
    <x v="738"/>
    <d v="2014-06-29T00:00:00"/>
    <s v="Standard Class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x v="2481"/>
  </r>
  <r>
    <n v="2767"/>
    <x v="1362"/>
    <x v="3"/>
    <x v="787"/>
    <d v="2014-01-19T00:00:00"/>
    <s v="First Class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x v="2482"/>
  </r>
  <r>
    <n v="2768"/>
    <x v="1362"/>
    <x v="3"/>
    <x v="787"/>
    <d v="2014-01-19T00:00:00"/>
    <s v="First Class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n v="1924.1599999999999"/>
    <n v="8"/>
    <n v="0.2"/>
    <x v="2483"/>
  </r>
  <r>
    <n v="2769"/>
    <x v="1363"/>
    <x v="1"/>
    <x v="788"/>
    <d v="2012-04-07T00:00:00"/>
    <s v="Standard Class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n v="32.191999999999993"/>
    <n v="2"/>
    <n v="0.8"/>
    <x v="2484"/>
  </r>
  <r>
    <n v="2770"/>
    <x v="1363"/>
    <x v="1"/>
    <x v="788"/>
    <d v="2012-04-07T00:00:00"/>
    <s v="Standard Class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n v="50.120000000000005"/>
    <n v="7"/>
    <n v="0.2"/>
    <x v="2485"/>
  </r>
  <r>
    <n v="2771"/>
    <x v="1363"/>
    <x v="1"/>
    <x v="788"/>
    <d v="2012-04-07T00:00:00"/>
    <s v="Standard Class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x v="2486"/>
  </r>
  <r>
    <n v="2772"/>
    <x v="1364"/>
    <x v="0"/>
    <x v="323"/>
    <d v="2013-09-11T00:00:00"/>
    <s v="Standard Class"/>
    <s v="JJ-15445"/>
    <s v="Jennifer Jackson"/>
    <x v="0"/>
    <s v="United States"/>
    <s v="Waukesha"/>
    <x v="6"/>
    <n v="53186"/>
    <x v="2"/>
    <s v="OFF-ST-10000918"/>
    <x v="1"/>
    <x v="4"/>
    <s v="Crate-A-Files"/>
    <n v="54.5"/>
    <n v="5"/>
    <n v="0"/>
    <x v="2487"/>
  </r>
  <r>
    <n v="2773"/>
    <x v="1365"/>
    <x v="3"/>
    <x v="389"/>
    <d v="2014-12-13T00:00:00"/>
    <s v="First Class"/>
    <s v="BT-11680"/>
    <s v="Brian Thompson"/>
    <x v="0"/>
    <s v="United States"/>
    <s v="Fort Lauderdale"/>
    <x v="2"/>
    <n v="33311"/>
    <x v="0"/>
    <s v="FUR-FU-10001940"/>
    <x v="0"/>
    <x v="5"/>
    <s v="Staples"/>
    <n v="19.103999999999999"/>
    <n v="3"/>
    <n v="0.2"/>
    <x v="2488"/>
  </r>
  <r>
    <n v="2774"/>
    <x v="1366"/>
    <x v="0"/>
    <x v="441"/>
    <d v="2013-11-27T00:00:00"/>
    <s v="Standard Class"/>
    <s v="RD-19585"/>
    <s v="Rob Dowd"/>
    <x v="0"/>
    <s v="United States"/>
    <s v="Detroit"/>
    <x v="12"/>
    <n v="48205"/>
    <x v="2"/>
    <s v="OFF-BI-10002852"/>
    <x v="1"/>
    <x v="8"/>
    <s v="Ibico Standard Transparent Covers"/>
    <n v="49.44"/>
    <n v="3"/>
    <n v="0"/>
    <x v="2489"/>
  </r>
  <r>
    <n v="2775"/>
    <x v="1367"/>
    <x v="3"/>
    <x v="343"/>
    <d v="2014-11-19T00:00:00"/>
    <s v="Standard Class"/>
    <s v="ML-17755"/>
    <s v="Max Ludwig"/>
    <x v="2"/>
    <s v="United States"/>
    <s v="Springfield"/>
    <x v="24"/>
    <n v="45503"/>
    <x v="3"/>
    <s v="OFF-PA-10004451"/>
    <x v="1"/>
    <x v="10"/>
    <s v="Xerox 222"/>
    <n v="10.368000000000002"/>
    <n v="2"/>
    <n v="0.2"/>
    <x v="572"/>
  </r>
  <r>
    <n v="2776"/>
    <x v="1368"/>
    <x v="0"/>
    <x v="147"/>
    <d v="2013-10-26T00:00:00"/>
    <s v="Standard Class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x v="1296"/>
  </r>
  <r>
    <n v="2777"/>
    <x v="1369"/>
    <x v="1"/>
    <x v="379"/>
    <d v="2012-12-25T00:00:00"/>
    <s v="Standard Class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n v="60.984000000000009"/>
    <n v="7"/>
    <n v="0.2"/>
    <x v="2490"/>
  </r>
  <r>
    <n v="2778"/>
    <x v="1370"/>
    <x v="1"/>
    <x v="789"/>
    <d v="2012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x v="2491"/>
  </r>
  <r>
    <n v="2779"/>
    <x v="1371"/>
    <x v="3"/>
    <x v="504"/>
    <d v="2014-05-06T00:00:00"/>
    <s v="Standard Class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n v="23.680000000000003"/>
    <n v="8"/>
    <n v="0.2"/>
    <x v="2492"/>
  </r>
  <r>
    <n v="2780"/>
    <x v="1371"/>
    <x v="3"/>
    <x v="504"/>
    <d v="2014-05-06T00:00:00"/>
    <s v="Standard Class"/>
    <s v="SS-20140"/>
    <s v="Saphhira Shifley"/>
    <x v="1"/>
    <s v="United States"/>
    <s v="Pompano Beach"/>
    <x v="2"/>
    <n v="33068"/>
    <x v="0"/>
    <s v="TEC-AC-10003433"/>
    <x v="2"/>
    <x v="11"/>
    <s v="Maxell 4.7GB DVD+R 5/Pack"/>
    <n v="2.3760000000000003"/>
    <n v="3"/>
    <n v="0.2"/>
    <x v="2493"/>
  </r>
  <r>
    <n v="2781"/>
    <x v="1372"/>
    <x v="3"/>
    <x v="636"/>
    <d v="2014-05-09T00:00:00"/>
    <s v="First Class"/>
    <s v="TC-21295"/>
    <s v="Toby Carlisle"/>
    <x v="0"/>
    <s v="United States"/>
    <s v="New York City"/>
    <x v="15"/>
    <n v="10035"/>
    <x v="3"/>
    <s v="OFF-LA-10004544"/>
    <x v="1"/>
    <x v="2"/>
    <s v="Avery 505"/>
    <n v="59.2"/>
    <n v="4"/>
    <n v="0"/>
    <x v="2494"/>
  </r>
  <r>
    <n v="2782"/>
    <x v="1373"/>
    <x v="3"/>
    <x v="225"/>
    <d v="2014-11-28T00:00:00"/>
    <s v="Standard Class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x v="2495"/>
  </r>
  <r>
    <n v="2783"/>
    <x v="1374"/>
    <x v="0"/>
    <x v="583"/>
    <d v="2013-11-17T00:00:00"/>
    <s v="Standard Class"/>
    <s v="LD-17005"/>
    <s v="Lisa DeCherney"/>
    <x v="0"/>
    <s v="United States"/>
    <s v="Detroit"/>
    <x v="12"/>
    <n v="48234"/>
    <x v="2"/>
    <s v="TEC-PH-10001336"/>
    <x v="2"/>
    <x v="7"/>
    <s v="Digium D40 VoIP phone"/>
    <n v="257.98"/>
    <n v="2"/>
    <n v="0"/>
    <x v="2210"/>
  </r>
  <r>
    <n v="2784"/>
    <x v="1375"/>
    <x v="0"/>
    <x v="732"/>
    <d v="2013-11-11T00:00:00"/>
    <s v="Standard Class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n v="23.987999999999996"/>
    <n v="2"/>
    <n v="0.4"/>
    <x v="2496"/>
  </r>
  <r>
    <n v="2785"/>
    <x v="1376"/>
    <x v="0"/>
    <x v="790"/>
    <d v="2013-10-16T00:00:00"/>
    <s v="Standard Class"/>
    <s v="MP-17965"/>
    <s v="Michael Paige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x v="2497"/>
  </r>
  <r>
    <n v="2786"/>
    <x v="1377"/>
    <x v="1"/>
    <x v="481"/>
    <d v="2012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x v="232"/>
  </r>
  <r>
    <n v="2787"/>
    <x v="1377"/>
    <x v="1"/>
    <x v="481"/>
    <d v="2012-09-23T00:00:00"/>
    <s v="First Class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x v="2498"/>
  </r>
  <r>
    <n v="2788"/>
    <x v="1378"/>
    <x v="2"/>
    <x v="266"/>
    <d v="2011-12-06T00:00:00"/>
    <s v="Standard Class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x v="2499"/>
  </r>
  <r>
    <n v="2789"/>
    <x v="1378"/>
    <x v="2"/>
    <x v="266"/>
    <d v="2011-12-06T00:00:00"/>
    <s v="Standard Class"/>
    <s v="MD-17860"/>
    <s v="Michael Dominguez"/>
    <x v="1"/>
    <s v="United States"/>
    <s v="Corpus Christi"/>
    <x v="5"/>
    <n v="78415"/>
    <x v="2"/>
    <s v="OFF-AR-10000940"/>
    <x v="1"/>
    <x v="6"/>
    <s v="Newell 343"/>
    <n v="16.463999999999999"/>
    <n v="7"/>
    <n v="0.2"/>
    <x v="2500"/>
  </r>
  <r>
    <n v="2790"/>
    <x v="1378"/>
    <x v="2"/>
    <x v="266"/>
    <d v="2011-12-06T00:00:00"/>
    <s v="Standard Class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n v="39.960000000000008"/>
    <n v="5"/>
    <n v="0.6"/>
    <x v="2501"/>
  </r>
  <r>
    <n v="2791"/>
    <x v="1379"/>
    <x v="2"/>
    <x v="158"/>
    <d v="2011-09-22T00:00:00"/>
    <s v="First Class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x v="2502"/>
  </r>
  <r>
    <n v="2792"/>
    <x v="1379"/>
    <x v="2"/>
    <x v="158"/>
    <d v="2011-09-22T00:00:00"/>
    <s v="First Class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n v="36.269999999999996"/>
    <n v="3"/>
    <n v="0"/>
    <x v="2503"/>
  </r>
  <r>
    <n v="2793"/>
    <x v="1379"/>
    <x v="2"/>
    <x v="158"/>
    <d v="2011-09-22T00:00:00"/>
    <s v="First Class"/>
    <s v="BM-11650"/>
    <s v="Brian Moss"/>
    <x v="1"/>
    <s v="United States"/>
    <s v="Omaha"/>
    <x v="8"/>
    <n v="68104"/>
    <x v="2"/>
    <s v="OFF-PA-10000029"/>
    <x v="1"/>
    <x v="10"/>
    <s v="Xerox 224"/>
    <n v="6.48"/>
    <n v="1"/>
    <n v="0"/>
    <x v="90"/>
  </r>
  <r>
    <n v="2794"/>
    <x v="1380"/>
    <x v="2"/>
    <x v="791"/>
    <d v="2011-04-17T00:00:00"/>
    <s v="Standard Class"/>
    <s v="KN-16450"/>
    <s v="Kean Nguyen"/>
    <x v="1"/>
    <s v="United States"/>
    <s v="Redondo Beach"/>
    <x v="1"/>
    <n v="90278"/>
    <x v="1"/>
    <s v="TEC-PH-10001557"/>
    <x v="2"/>
    <x v="7"/>
    <s v="Pyle PMP37LED"/>
    <n v="1075.088"/>
    <n v="14"/>
    <n v="0.2"/>
    <x v="2504"/>
  </r>
  <r>
    <n v="2795"/>
    <x v="1380"/>
    <x v="2"/>
    <x v="791"/>
    <d v="2011-04-17T00:00:00"/>
    <s v="Standard Class"/>
    <s v="KN-16450"/>
    <s v="Kean Nguyen"/>
    <x v="1"/>
    <s v="United States"/>
    <s v="Redondo Beach"/>
    <x v="1"/>
    <n v="90278"/>
    <x v="1"/>
    <s v="TEC-PH-10000576"/>
    <x v="2"/>
    <x v="7"/>
    <s v="AT&amp;T 1080 Corded phone"/>
    <n v="438.36800000000005"/>
    <n v="4"/>
    <n v="0.2"/>
    <x v="2505"/>
  </r>
  <r>
    <n v="2796"/>
    <x v="1380"/>
    <x v="2"/>
    <x v="791"/>
    <d v="2011-04-17T00:00:00"/>
    <s v="Standard Class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x v="2506"/>
  </r>
  <r>
    <n v="2797"/>
    <x v="1380"/>
    <x v="2"/>
    <x v="791"/>
    <d v="2011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x v="2507"/>
  </r>
  <r>
    <n v="2798"/>
    <x v="1381"/>
    <x v="3"/>
    <x v="179"/>
    <d v="2014-10-28T00:00:00"/>
    <s v="Standard Class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x v="2508"/>
  </r>
  <r>
    <n v="2799"/>
    <x v="1381"/>
    <x v="3"/>
    <x v="179"/>
    <d v="2014-10-28T00:00:00"/>
    <s v="Standard Class"/>
    <s v="IG-15085"/>
    <s v="Ivan Gibson"/>
    <x v="0"/>
    <s v="United States"/>
    <s v="Little Rock"/>
    <x v="36"/>
    <n v="72209"/>
    <x v="0"/>
    <s v="OFF-PA-10001019"/>
    <x v="1"/>
    <x v="10"/>
    <s v="Xerox 1884"/>
    <n v="39.96"/>
    <n v="2"/>
    <n v="0"/>
    <x v="817"/>
  </r>
  <r>
    <n v="2800"/>
    <x v="1381"/>
    <x v="3"/>
    <x v="179"/>
    <d v="2014-10-28T00:00:00"/>
    <s v="Standard Class"/>
    <s v="IG-15085"/>
    <s v="Ivan Gibson"/>
    <x v="0"/>
    <s v="United States"/>
    <s v="Little Rock"/>
    <x v="36"/>
    <n v="72209"/>
    <x v="0"/>
    <s v="OFF-BI-10003364"/>
    <x v="1"/>
    <x v="8"/>
    <s v="Binding Machine Supplies"/>
    <n v="145.85000000000002"/>
    <n v="5"/>
    <n v="0"/>
    <x v="2509"/>
  </r>
  <r>
    <n v="2801"/>
    <x v="1382"/>
    <x v="0"/>
    <x v="792"/>
    <d v="2013-10-29T00:00:00"/>
    <s v="First Class"/>
    <s v="JS-15595"/>
    <s v="Jill Stevenson"/>
    <x v="1"/>
    <s v="United States"/>
    <s v="Miami"/>
    <x v="2"/>
    <n v="33180"/>
    <x v="0"/>
    <s v="TEC-PH-10000984"/>
    <x v="2"/>
    <x v="7"/>
    <s v="Panasonic KX-TG9471B"/>
    <n v="783.96000000000015"/>
    <n v="5"/>
    <n v="0.2"/>
    <x v="2510"/>
  </r>
  <r>
    <n v="2802"/>
    <x v="1383"/>
    <x v="1"/>
    <x v="549"/>
    <d v="2012-11-04T00:00:00"/>
    <s v="First Class"/>
    <s v="GA-14725"/>
    <s v="Guy Armstrong"/>
    <x v="0"/>
    <s v="United States"/>
    <s v="Salem"/>
    <x v="21"/>
    <n v="97301"/>
    <x v="1"/>
    <s v="OFF-AR-10001683"/>
    <x v="1"/>
    <x v="6"/>
    <s v="Lumber Crayons"/>
    <n v="7.88"/>
    <n v="1"/>
    <n v="0.2"/>
    <x v="2511"/>
  </r>
  <r>
    <n v="2803"/>
    <x v="1384"/>
    <x v="3"/>
    <x v="132"/>
    <d v="2014-11-09T00:00:00"/>
    <s v="Standard Class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n v="41.37"/>
    <n v="3"/>
    <n v="0"/>
    <x v="1513"/>
  </r>
  <r>
    <n v="2804"/>
    <x v="1385"/>
    <x v="1"/>
    <x v="793"/>
    <d v="2012-05-16T00:00:00"/>
    <s v="Standard Class"/>
    <s v="CS-12505"/>
    <s v="Cindy Stewart"/>
    <x v="0"/>
    <s v="United States"/>
    <s v="San Francisco"/>
    <x v="1"/>
    <n v="94122"/>
    <x v="1"/>
    <s v="OFF-PA-10003893"/>
    <x v="1"/>
    <x v="10"/>
    <s v="Xerox 1962"/>
    <n v="12.84"/>
    <n v="3"/>
    <n v="0"/>
    <x v="2512"/>
  </r>
  <r>
    <n v="2805"/>
    <x v="1385"/>
    <x v="1"/>
    <x v="793"/>
    <d v="2012-05-16T00:00:00"/>
    <s v="Standard Class"/>
    <s v="CS-12505"/>
    <s v="Cindy Stewart"/>
    <x v="0"/>
    <s v="United States"/>
    <s v="San Francisco"/>
    <x v="1"/>
    <n v="94122"/>
    <x v="1"/>
    <s v="OFF-PA-10004239"/>
    <x v="1"/>
    <x v="10"/>
    <s v="Xerox 1953"/>
    <n v="25.68"/>
    <n v="6"/>
    <n v="0"/>
    <x v="2513"/>
  </r>
  <r>
    <n v="2806"/>
    <x v="1386"/>
    <x v="1"/>
    <x v="67"/>
    <d v="2012-09-11T00:00:00"/>
    <s v="Standard Class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n v="47.515999999999991"/>
    <n v="2"/>
    <n v="0.3"/>
    <x v="2514"/>
  </r>
  <r>
    <n v="2807"/>
    <x v="1387"/>
    <x v="1"/>
    <x v="395"/>
    <d v="2012-07-27T00:00:00"/>
    <s v="Second Class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x v="2515"/>
  </r>
  <r>
    <n v="2808"/>
    <x v="1387"/>
    <x v="1"/>
    <x v="395"/>
    <d v="2012-07-27T00:00:00"/>
    <s v="Second Class"/>
    <s v="MH-18025"/>
    <s v="Michelle Huthwaite"/>
    <x v="0"/>
    <s v="United States"/>
    <s v="Seattle"/>
    <x v="4"/>
    <n v="98115"/>
    <x v="1"/>
    <s v="OFF-PA-10004782"/>
    <x v="1"/>
    <x v="10"/>
    <s v="Xerox 228"/>
    <n v="12.96"/>
    <n v="2"/>
    <n v="0"/>
    <x v="91"/>
  </r>
  <r>
    <n v="2809"/>
    <x v="1387"/>
    <x v="1"/>
    <x v="395"/>
    <d v="2012-07-27T00:00:00"/>
    <s v="Second Class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x v="2516"/>
  </r>
  <r>
    <n v="2810"/>
    <x v="1387"/>
    <x v="1"/>
    <x v="395"/>
    <d v="2012-07-27T00:00:00"/>
    <s v="Second Class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x v="2517"/>
  </r>
  <r>
    <n v="2811"/>
    <x v="1388"/>
    <x v="1"/>
    <x v="547"/>
    <d v="2012-11-18T00:00:00"/>
    <s v="Second Class"/>
    <s v="MP-18175"/>
    <s v="Mike Pelletier"/>
    <x v="2"/>
    <s v="United States"/>
    <s v="Milwaukee"/>
    <x v="6"/>
    <n v="53209"/>
    <x v="2"/>
    <s v="OFF-PA-10000157"/>
    <x v="1"/>
    <x v="10"/>
    <s v="Xerox 191"/>
    <n v="179.82"/>
    <n v="9"/>
    <n v="0"/>
    <x v="2518"/>
  </r>
  <r>
    <n v="2812"/>
    <x v="1388"/>
    <x v="1"/>
    <x v="547"/>
    <d v="2012-11-18T00:00:00"/>
    <s v="Second Class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n v="185.57999999999998"/>
    <n v="6"/>
    <n v="0"/>
    <x v="2519"/>
  </r>
  <r>
    <n v="2813"/>
    <x v="1388"/>
    <x v="1"/>
    <x v="547"/>
    <d v="2012-11-18T00:00:00"/>
    <s v="Second Class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x v="2520"/>
  </r>
  <r>
    <n v="2814"/>
    <x v="1388"/>
    <x v="1"/>
    <x v="547"/>
    <d v="2012-11-18T00:00:00"/>
    <s v="Second Class"/>
    <s v="MP-18175"/>
    <s v="Mike Pelletier"/>
    <x v="2"/>
    <s v="United States"/>
    <s v="Milwaukee"/>
    <x v="6"/>
    <n v="53209"/>
    <x v="2"/>
    <s v="TEC-AC-10004145"/>
    <x v="2"/>
    <x v="11"/>
    <s v="Logitech diNovo Edge Keyboard"/>
    <n v="999.96"/>
    <n v="4"/>
    <n v="0"/>
    <x v="2521"/>
  </r>
  <r>
    <n v="2815"/>
    <x v="1388"/>
    <x v="1"/>
    <x v="547"/>
    <d v="2012-11-18T00:00:00"/>
    <s v="Second Class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x v="2522"/>
  </r>
  <r>
    <n v="2816"/>
    <x v="1389"/>
    <x v="1"/>
    <x v="135"/>
    <d v="2012-09-08T00:00:00"/>
    <s v="Standard Class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n v="114.60000000000001"/>
    <n v="5"/>
    <n v="0"/>
    <x v="2523"/>
  </r>
  <r>
    <n v="2817"/>
    <x v="1389"/>
    <x v="1"/>
    <x v="135"/>
    <d v="2012-09-08T00:00:00"/>
    <s v="Standard Class"/>
    <s v="DR-12940"/>
    <s v="Daniel Raglin"/>
    <x v="2"/>
    <s v="United States"/>
    <s v="Franklin"/>
    <x v="31"/>
    <n v="2038"/>
    <x v="3"/>
    <s v="FUR-CH-10003817"/>
    <x v="0"/>
    <x v="1"/>
    <s v="Global Value Steno Chair, Gray"/>
    <n v="60.74"/>
    <n v="1"/>
    <n v="0"/>
    <x v="2524"/>
  </r>
  <r>
    <n v="2818"/>
    <x v="1389"/>
    <x v="1"/>
    <x v="135"/>
    <d v="2012-09-08T00:00:00"/>
    <s v="Standard Class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x v="2525"/>
  </r>
  <r>
    <n v="2819"/>
    <x v="1389"/>
    <x v="1"/>
    <x v="135"/>
    <d v="2012-09-08T00:00:00"/>
    <s v="Standard Class"/>
    <s v="DR-12940"/>
    <s v="Daniel Raglin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x v="2526"/>
  </r>
  <r>
    <n v="2820"/>
    <x v="1390"/>
    <x v="0"/>
    <x v="465"/>
    <d v="2013-05-09T00:00:00"/>
    <s v="First Class"/>
    <s v="DM-13015"/>
    <s v="Darrin Martin"/>
    <x v="0"/>
    <s v="United States"/>
    <s v="Encinitas"/>
    <x v="1"/>
    <n v="92024"/>
    <x v="1"/>
    <s v="OFF-BI-10003784"/>
    <x v="1"/>
    <x v="8"/>
    <s v="Computer Printout Index Tabs"/>
    <n v="6.7200000000000006"/>
    <n v="5"/>
    <n v="0.2"/>
    <x v="2527"/>
  </r>
  <r>
    <n v="2821"/>
    <x v="1390"/>
    <x v="0"/>
    <x v="465"/>
    <d v="2013-05-09T00:00:00"/>
    <s v="First Class"/>
    <s v="DM-13015"/>
    <s v="Darrin Martin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x v="2528"/>
  </r>
  <r>
    <n v="2822"/>
    <x v="1391"/>
    <x v="3"/>
    <x v="413"/>
    <d v="2014-01-06T00:00:00"/>
    <s v="Standard Class"/>
    <s v="BD-11620"/>
    <s v="Brian DeCherney"/>
    <x v="0"/>
    <s v="United States"/>
    <s v="Anaheim"/>
    <x v="1"/>
    <n v="92804"/>
    <x v="1"/>
    <s v="TEC-PH-10002563"/>
    <x v="2"/>
    <x v="7"/>
    <s v="Adtran 1202752G1"/>
    <n v="302.37599999999998"/>
    <n v="3"/>
    <n v="0.2"/>
    <x v="216"/>
  </r>
  <r>
    <n v="2823"/>
    <x v="1392"/>
    <x v="3"/>
    <x v="65"/>
    <d v="2014-09-21T00:00:00"/>
    <s v="First Class"/>
    <s v="DC-12850"/>
    <s v="Dan Campbell"/>
    <x v="0"/>
    <s v="United States"/>
    <s v="Arlington"/>
    <x v="5"/>
    <n v="76017"/>
    <x v="2"/>
    <s v="OFF-AR-10000122"/>
    <x v="1"/>
    <x v="6"/>
    <s v="Newell 314"/>
    <n v="8.9280000000000008"/>
    <n v="2"/>
    <n v="0.2"/>
    <x v="2529"/>
  </r>
  <r>
    <n v="2824"/>
    <x v="1392"/>
    <x v="3"/>
    <x v="65"/>
    <d v="2014-09-21T00:00:00"/>
    <s v="First Class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x v="2530"/>
  </r>
  <r>
    <n v="2825"/>
    <x v="1393"/>
    <x v="2"/>
    <x v="794"/>
    <d v="2011-09-30T00:00:00"/>
    <s v="Standard Class"/>
    <s v="MT-18070"/>
    <s v="Michelle Tran"/>
    <x v="2"/>
    <s v="United States"/>
    <s v="Houston"/>
    <x v="5"/>
    <n v="77041"/>
    <x v="2"/>
    <s v="OFF-PA-10003270"/>
    <x v="1"/>
    <x v="10"/>
    <s v="Xerox 1954"/>
    <n v="33.792000000000002"/>
    <n v="8"/>
    <n v="0.2"/>
    <x v="2531"/>
  </r>
  <r>
    <n v="2826"/>
    <x v="1393"/>
    <x v="2"/>
    <x v="794"/>
    <d v="2011-09-30T00:00:00"/>
    <s v="Standard Class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n v="300.53279999999995"/>
    <n v="2"/>
    <n v="0.32"/>
    <x v="2532"/>
  </r>
  <r>
    <n v="2827"/>
    <x v="1393"/>
    <x v="2"/>
    <x v="794"/>
    <d v="2011-09-30T00:00:00"/>
    <s v="Standard Class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n v="2.7239999999999993"/>
    <n v="2"/>
    <n v="0.8"/>
    <x v="2533"/>
  </r>
  <r>
    <n v="2828"/>
    <x v="1393"/>
    <x v="2"/>
    <x v="794"/>
    <d v="2011-09-30T00:00:00"/>
    <s v="Standard Class"/>
    <s v="MT-18070"/>
    <s v="Michelle Tran"/>
    <x v="2"/>
    <s v="United States"/>
    <s v="Houston"/>
    <x v="5"/>
    <n v="77041"/>
    <x v="2"/>
    <s v="OFF-EN-10001509"/>
    <x v="1"/>
    <x v="12"/>
    <s v="Poly String Tie Envelopes"/>
    <n v="3.2640000000000002"/>
    <n v="2"/>
    <n v="0.2"/>
    <x v="30"/>
  </r>
  <r>
    <n v="2829"/>
    <x v="1394"/>
    <x v="0"/>
    <x v="131"/>
    <d v="2013-04-27T00:00:00"/>
    <s v="First Class"/>
    <s v="MJ-17740"/>
    <s v="Max Jones"/>
    <x v="0"/>
    <s v="United States"/>
    <s v="Lancaster"/>
    <x v="24"/>
    <n v="43130"/>
    <x v="3"/>
    <s v="OFF-PA-10002421"/>
    <x v="1"/>
    <x v="10"/>
    <s v="Embossed Ink Jet Note Cards"/>
    <n v="108.33600000000001"/>
    <n v="6"/>
    <n v="0.2"/>
    <x v="2534"/>
  </r>
  <r>
    <n v="2830"/>
    <x v="1394"/>
    <x v="0"/>
    <x v="131"/>
    <d v="2013-04-27T00:00:00"/>
    <s v="First Class"/>
    <s v="MJ-17740"/>
    <s v="Max Jones"/>
    <x v="0"/>
    <s v="United States"/>
    <s v="Lancaster"/>
    <x v="24"/>
    <n v="43130"/>
    <x v="3"/>
    <s v="OFF-ST-10000760"/>
    <x v="1"/>
    <x v="4"/>
    <s v="Eldon Fold 'N Roll Cart System"/>
    <n v="55.92"/>
    <n v="5"/>
    <n v="0.2"/>
    <x v="2535"/>
  </r>
  <r>
    <n v="2831"/>
    <x v="1394"/>
    <x v="0"/>
    <x v="131"/>
    <d v="2013-04-27T00:00:00"/>
    <s v="First Class"/>
    <s v="MJ-17740"/>
    <s v="Max Jones"/>
    <x v="0"/>
    <s v="United States"/>
    <s v="Lancaster"/>
    <x v="24"/>
    <n v="43130"/>
    <x v="3"/>
    <s v="OFF-PA-10002923"/>
    <x v="1"/>
    <x v="10"/>
    <s v="Xerox 1942"/>
    <n v="78.304000000000002"/>
    <n v="2"/>
    <n v="0.2"/>
    <x v="130"/>
  </r>
  <r>
    <n v="2832"/>
    <x v="1395"/>
    <x v="2"/>
    <x v="301"/>
    <d v="2011-11-05T00:00:00"/>
    <s v="Standard Class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x v="2536"/>
  </r>
  <r>
    <n v="2833"/>
    <x v="1395"/>
    <x v="2"/>
    <x v="301"/>
    <d v="2011-11-05T00:00:00"/>
    <s v="Standard Class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x v="2537"/>
  </r>
  <r>
    <n v="2834"/>
    <x v="1396"/>
    <x v="3"/>
    <x v="795"/>
    <d v="2014-02-01T00:00:00"/>
    <s v="Second Class"/>
    <s v="CA-11965"/>
    <s v="Carol Adams"/>
    <x v="1"/>
    <s v="United States"/>
    <s v="Hoover"/>
    <x v="19"/>
    <n v="35244"/>
    <x v="0"/>
    <s v="OFF-AR-10001547"/>
    <x v="1"/>
    <x v="6"/>
    <s v="Newell 311"/>
    <n v="15.469999999999999"/>
    <n v="7"/>
    <n v="0"/>
    <x v="2538"/>
  </r>
  <r>
    <n v="2835"/>
    <x v="1396"/>
    <x v="3"/>
    <x v="795"/>
    <d v="2014-02-01T00:00:00"/>
    <s v="Second Class"/>
    <s v="CA-11965"/>
    <s v="Carol Adams"/>
    <x v="1"/>
    <s v="United States"/>
    <s v="Hoover"/>
    <x v="19"/>
    <n v="35244"/>
    <x v="0"/>
    <s v="OFF-BI-10001890"/>
    <x v="1"/>
    <x v="8"/>
    <s v="Avery Poly Binder Pockets"/>
    <n v="7.16"/>
    <n v="2"/>
    <n v="0"/>
    <x v="183"/>
  </r>
  <r>
    <n v="2836"/>
    <x v="1397"/>
    <x v="3"/>
    <x v="343"/>
    <d v="2014-11-17T00:00:00"/>
    <s v="Standard Class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x v="2539"/>
  </r>
  <r>
    <n v="2837"/>
    <x v="1397"/>
    <x v="3"/>
    <x v="343"/>
    <d v="2014-11-17T00:00:00"/>
    <s v="Standard Class"/>
    <s v="GA-14725"/>
    <s v="Guy Armstrong"/>
    <x v="0"/>
    <s v="United States"/>
    <s v="Los Angeles"/>
    <x v="1"/>
    <n v="90036"/>
    <x v="1"/>
    <s v="OFF-PA-10000520"/>
    <x v="1"/>
    <x v="10"/>
    <s v="Xerox 201"/>
    <n v="19.440000000000001"/>
    <n v="3"/>
    <n v="0"/>
    <x v="551"/>
  </r>
  <r>
    <n v="2838"/>
    <x v="1397"/>
    <x v="3"/>
    <x v="343"/>
    <d v="2014-11-17T00:00:00"/>
    <s v="Standard Class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x v="2540"/>
  </r>
  <r>
    <n v="2839"/>
    <x v="1398"/>
    <x v="0"/>
    <x v="632"/>
    <d v="2013-06-13T00:00:00"/>
    <s v="First Class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x v="1247"/>
  </r>
  <r>
    <n v="2840"/>
    <x v="1399"/>
    <x v="1"/>
    <x v="37"/>
    <d v="2012-09-08T00:00:00"/>
    <s v="Second Class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x v="2541"/>
  </r>
  <r>
    <n v="2841"/>
    <x v="1400"/>
    <x v="2"/>
    <x v="619"/>
    <d v="2011-03-19T00:00:00"/>
    <s v="Standard Class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x v="2542"/>
  </r>
  <r>
    <n v="2842"/>
    <x v="1401"/>
    <x v="3"/>
    <x v="515"/>
    <d v="2014-09-05T00:00:00"/>
    <s v="Second Class"/>
    <s v="RL-19615"/>
    <s v="Rob Lucas"/>
    <x v="0"/>
    <s v="United States"/>
    <s v="Fayetteville"/>
    <x v="3"/>
    <n v="28314"/>
    <x v="0"/>
    <s v="OFF-PA-10000100"/>
    <x v="1"/>
    <x v="10"/>
    <s v="Xerox 1945"/>
    <n v="229.54400000000001"/>
    <n v="7"/>
    <n v="0.2"/>
    <x v="2543"/>
  </r>
  <r>
    <n v="2843"/>
    <x v="1402"/>
    <x v="3"/>
    <x v="721"/>
    <d v="2014-03-28T00:00:00"/>
    <s v="Standard Class"/>
    <s v="AC-10660"/>
    <s v="Anna Chung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x v="2544"/>
  </r>
  <r>
    <n v="2844"/>
    <x v="1403"/>
    <x v="3"/>
    <x v="796"/>
    <d v="2014-05-23T00:00:00"/>
    <s v="Standard Class"/>
    <s v="BH-11710"/>
    <s v="Brosina Hoffman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x v="2545"/>
  </r>
  <r>
    <n v="2845"/>
    <x v="1404"/>
    <x v="0"/>
    <x v="797"/>
    <d v="2014-01-01T00:00:00"/>
    <s v="Standard Class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n v="845.48799999999994"/>
    <n v="8"/>
    <n v="0.3"/>
    <x v="2546"/>
  </r>
  <r>
    <n v="2846"/>
    <x v="1405"/>
    <x v="3"/>
    <x v="701"/>
    <d v="2014-11-21T00:00:00"/>
    <s v="First Class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x v="2547"/>
  </r>
  <r>
    <n v="2847"/>
    <x v="1406"/>
    <x v="3"/>
    <x v="18"/>
    <d v="2014-09-16T00:00:00"/>
    <s v="Standard Class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399999999982"/>
    <n v="3"/>
    <n v="0.8"/>
    <x v="2548"/>
  </r>
  <r>
    <n v="2848"/>
    <x v="1407"/>
    <x v="3"/>
    <x v="798"/>
    <d v="2014-04-16T00:00:00"/>
    <s v="Standard Class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x v="2549"/>
  </r>
  <r>
    <n v="2849"/>
    <x v="1407"/>
    <x v="3"/>
    <x v="798"/>
    <d v="2014-04-16T00:00:00"/>
    <s v="Standard Class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n v="2690.9700000000003"/>
    <n v="3"/>
    <n v="0"/>
    <x v="2550"/>
  </r>
  <r>
    <n v="2850"/>
    <x v="1408"/>
    <x v="0"/>
    <x v="85"/>
    <d v="2013-12-04T00:00:00"/>
    <s v="Standard Class"/>
    <s v="AJ-10780"/>
    <s v="Anthony Jacobs"/>
    <x v="1"/>
    <s v="United States"/>
    <s v="Palm Coast"/>
    <x v="2"/>
    <n v="32137"/>
    <x v="0"/>
    <s v="OFF-BI-10002976"/>
    <x v="1"/>
    <x v="8"/>
    <s v="ACCOHIDE Binder by Acco"/>
    <n v="7.4340000000000011"/>
    <n v="6"/>
    <n v="0.7"/>
    <x v="2551"/>
  </r>
  <r>
    <n v="2851"/>
    <x v="1409"/>
    <x v="0"/>
    <x v="799"/>
    <d v="2013-06-06T00:00:00"/>
    <s v="First Class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x v="2552"/>
  </r>
  <r>
    <n v="2852"/>
    <x v="1410"/>
    <x v="3"/>
    <x v="94"/>
    <d v="2014-12-23T00:00:00"/>
    <s v="Standard Class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x v="2553"/>
  </r>
  <r>
    <n v="2853"/>
    <x v="1411"/>
    <x v="0"/>
    <x v="690"/>
    <d v="2013-03-22T00:00:00"/>
    <s v="Second Class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x v="2554"/>
  </r>
  <r>
    <n v="2854"/>
    <x v="1411"/>
    <x v="0"/>
    <x v="690"/>
    <d v="2013-03-22T00:00:00"/>
    <s v="Second Class"/>
    <s v="SV-20935"/>
    <s v="Susan Vittorini"/>
    <x v="0"/>
    <s v="United States"/>
    <s v="Oceanside"/>
    <x v="15"/>
    <n v="11572"/>
    <x v="3"/>
    <s v="FUR-FU-10000221"/>
    <x v="0"/>
    <x v="5"/>
    <s v="Master Caster Door Stop, Brown"/>
    <n v="20.32"/>
    <n v="4"/>
    <n v="0"/>
    <x v="2555"/>
  </r>
  <r>
    <n v="2855"/>
    <x v="1412"/>
    <x v="3"/>
    <x v="648"/>
    <d v="2014-08-21T00:00:00"/>
    <s v="Same Day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x v="2556"/>
  </r>
  <r>
    <n v="2856"/>
    <x v="1413"/>
    <x v="3"/>
    <x v="800"/>
    <d v="2014-08-01T00:00:00"/>
    <s v="Standard Class"/>
    <s v="RB-19360"/>
    <s v="Raymond Buch"/>
    <x v="0"/>
    <s v="United States"/>
    <s v="Sioux Falls"/>
    <x v="44"/>
    <n v="57103"/>
    <x v="2"/>
    <s v="OFF-LA-10003663"/>
    <x v="1"/>
    <x v="2"/>
    <s v="Avery 498"/>
    <n v="20.23"/>
    <n v="7"/>
    <n v="0"/>
    <x v="2557"/>
  </r>
  <r>
    <n v="2857"/>
    <x v="1414"/>
    <x v="0"/>
    <x v="370"/>
    <d v="2013-08-30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0000000002"/>
    <n v="4"/>
    <n v="0.2"/>
    <x v="2558"/>
  </r>
  <r>
    <n v="2858"/>
    <x v="1415"/>
    <x v="0"/>
    <x v="243"/>
    <d v="2013-08-18T00:00:00"/>
    <s v="Second Class"/>
    <s v="CC-12370"/>
    <s v="Christopher Conant"/>
    <x v="0"/>
    <s v="United States"/>
    <s v="Fayetteville"/>
    <x v="3"/>
    <n v="28314"/>
    <x v="0"/>
    <s v="FUR-CH-10000988"/>
    <x v="0"/>
    <x v="1"/>
    <s v="Hon Olson Stacker Stools"/>
    <n v="225.29600000000002"/>
    <n v="2"/>
    <n v="0.2"/>
    <x v="2469"/>
  </r>
  <r>
    <n v="2859"/>
    <x v="1416"/>
    <x v="3"/>
    <x v="240"/>
    <d v="2014-05-24T00:00:00"/>
    <s v="Standard Class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x v="788"/>
  </r>
  <r>
    <n v="2860"/>
    <x v="1416"/>
    <x v="3"/>
    <x v="240"/>
    <d v="2014-05-24T00:00:00"/>
    <s v="Standard Class"/>
    <s v="SC-20380"/>
    <s v="Shahid Collister"/>
    <x v="0"/>
    <s v="United States"/>
    <s v="Atlanta"/>
    <x v="32"/>
    <n v="30318"/>
    <x v="0"/>
    <s v="TEC-PH-10004389"/>
    <x v="2"/>
    <x v="7"/>
    <s v="Nokia Lumia 925"/>
    <n v="377.96999999999997"/>
    <n v="3"/>
    <n v="0"/>
    <x v="2559"/>
  </r>
  <r>
    <n v="2861"/>
    <x v="1416"/>
    <x v="3"/>
    <x v="240"/>
    <d v="2014-05-24T00:00:00"/>
    <s v="Standard Class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x v="2560"/>
  </r>
  <r>
    <n v="2862"/>
    <x v="1416"/>
    <x v="3"/>
    <x v="240"/>
    <d v="2014-05-24T00:00:00"/>
    <s v="Standard Class"/>
    <s v="SC-20380"/>
    <s v="Shahid Collister"/>
    <x v="0"/>
    <s v="United States"/>
    <s v="Atlanta"/>
    <x v="32"/>
    <n v="30318"/>
    <x v="0"/>
    <s v="OFF-PA-10000100"/>
    <x v="1"/>
    <x v="10"/>
    <s v="Xerox 1945"/>
    <n v="286.93"/>
    <n v="7"/>
    <n v="0"/>
    <x v="2561"/>
  </r>
  <r>
    <n v="2863"/>
    <x v="1417"/>
    <x v="3"/>
    <x v="801"/>
    <d v="2014-08-18T00:00:00"/>
    <s v="Standard Class"/>
    <s v="RH-19495"/>
    <s v="Rick Hansen"/>
    <x v="0"/>
    <s v="United States"/>
    <s v="Orlando"/>
    <x v="2"/>
    <n v="32839"/>
    <x v="0"/>
    <s v="OFF-PA-10000223"/>
    <x v="1"/>
    <x v="10"/>
    <s v="Xerox 2000"/>
    <n v="20.736000000000004"/>
    <n v="4"/>
    <n v="0.2"/>
    <x v="570"/>
  </r>
  <r>
    <n v="2864"/>
    <x v="1418"/>
    <x v="3"/>
    <x v="802"/>
    <d v="2014-08-14T00:00:00"/>
    <s v="Same Day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x v="1011"/>
  </r>
  <r>
    <n v="2865"/>
    <x v="1418"/>
    <x v="3"/>
    <x v="802"/>
    <d v="2014-08-14T00:00:00"/>
    <s v="Same Day"/>
    <s v="JK-15370"/>
    <s v="Jay Kimmel"/>
    <x v="0"/>
    <s v="United States"/>
    <s v="San Francisco"/>
    <x v="1"/>
    <n v="94122"/>
    <x v="1"/>
    <s v="OFF-AP-10004249"/>
    <x v="1"/>
    <x v="9"/>
    <s v="Staples"/>
    <n v="83.79"/>
    <n v="7"/>
    <n v="0"/>
    <x v="2562"/>
  </r>
  <r>
    <n v="2866"/>
    <x v="1418"/>
    <x v="3"/>
    <x v="802"/>
    <d v="2014-08-14T00:00:00"/>
    <s v="Same Day"/>
    <s v="JK-15370"/>
    <s v="Jay Kimmel"/>
    <x v="0"/>
    <s v="United States"/>
    <s v="San Francisco"/>
    <x v="1"/>
    <n v="94122"/>
    <x v="1"/>
    <s v="OFF-AR-10000588"/>
    <x v="1"/>
    <x v="6"/>
    <s v="Newell 345"/>
    <n v="59.519999999999996"/>
    <n v="3"/>
    <n v="0"/>
    <x v="436"/>
  </r>
  <r>
    <n v="2867"/>
    <x v="1418"/>
    <x v="3"/>
    <x v="802"/>
    <d v="2014-08-14T00:00:00"/>
    <s v="Same Day"/>
    <s v="JK-15370"/>
    <s v="Jay Kimmel"/>
    <x v="0"/>
    <s v="United States"/>
    <s v="San Francisco"/>
    <x v="1"/>
    <n v="94122"/>
    <x v="1"/>
    <s v="OFF-SU-10000946"/>
    <x v="1"/>
    <x v="14"/>
    <s v="Staples"/>
    <n v="31.92"/>
    <n v="4"/>
    <n v="0"/>
    <x v="2563"/>
  </r>
  <r>
    <n v="2868"/>
    <x v="1419"/>
    <x v="0"/>
    <x v="338"/>
    <d v="2013-11-13T00:00:00"/>
    <s v="Second Class"/>
    <s v="AF-10885"/>
    <s v="Art Foster"/>
    <x v="0"/>
    <s v="United States"/>
    <s v="Toledo"/>
    <x v="24"/>
    <n v="43615"/>
    <x v="3"/>
    <s v="OFF-SU-10001225"/>
    <x v="1"/>
    <x v="14"/>
    <s v="Staples"/>
    <n v="14.720000000000002"/>
    <n v="5"/>
    <n v="0.2"/>
    <x v="2564"/>
  </r>
  <r>
    <n v="2869"/>
    <x v="1419"/>
    <x v="0"/>
    <x v="338"/>
    <d v="2013-11-13T00:00:00"/>
    <s v="Second Class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x v="2565"/>
  </r>
  <r>
    <n v="2870"/>
    <x v="1420"/>
    <x v="3"/>
    <x v="492"/>
    <d v="2014-06-20T00:00:00"/>
    <s v="Standard Class"/>
    <s v="LC-16885"/>
    <s v="Lena Creighton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x v="2566"/>
  </r>
  <r>
    <n v="2871"/>
    <x v="1421"/>
    <x v="2"/>
    <x v="579"/>
    <d v="2011-03-26T00:00:00"/>
    <s v="Standard Class"/>
    <s v="BF-11275"/>
    <s v="Beth Fritzler"/>
    <x v="1"/>
    <s v="United States"/>
    <s v="Tucson"/>
    <x v="16"/>
    <n v="85705"/>
    <x v="1"/>
    <s v="OFF-PA-10002581"/>
    <x v="1"/>
    <x v="10"/>
    <s v="Xerox 1951"/>
    <n v="74.352000000000004"/>
    <n v="3"/>
    <n v="0.2"/>
    <x v="1419"/>
  </r>
  <r>
    <n v="2872"/>
    <x v="1421"/>
    <x v="2"/>
    <x v="579"/>
    <d v="2011-03-26T00:00:00"/>
    <s v="Standard Class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x v="2567"/>
  </r>
  <r>
    <n v="2873"/>
    <x v="1422"/>
    <x v="3"/>
    <x v="140"/>
    <d v="2014-06-21T00:00:00"/>
    <s v="Standard Class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x v="2568"/>
  </r>
  <r>
    <n v="2874"/>
    <x v="1423"/>
    <x v="3"/>
    <x v="673"/>
    <d v="2014-11-23T00:00:00"/>
    <s v="Standard Class"/>
    <s v="SW-20275"/>
    <s v="Scott Williamson"/>
    <x v="0"/>
    <s v="United States"/>
    <s v="San Diego"/>
    <x v="1"/>
    <n v="92105"/>
    <x v="1"/>
    <s v="OFF-ST-10001963"/>
    <x v="1"/>
    <x v="4"/>
    <s v="Tennsco Regal Shelving Units"/>
    <n v="811.28"/>
    <n v="8"/>
    <n v="0"/>
    <x v="2569"/>
  </r>
  <r>
    <n v="2875"/>
    <x v="1424"/>
    <x v="3"/>
    <x v="614"/>
    <d v="2015-01-01T00:00:00"/>
    <s v="First Class"/>
    <s v="MC-17845"/>
    <s v="Michael Chen"/>
    <x v="0"/>
    <s v="United States"/>
    <s v="New York City"/>
    <x v="15"/>
    <n v="10035"/>
    <x v="3"/>
    <s v="OFF-FA-10002988"/>
    <x v="1"/>
    <x v="13"/>
    <s v="Ideal Clamps"/>
    <n v="6.0299999999999994"/>
    <n v="3"/>
    <n v="0"/>
    <x v="2570"/>
  </r>
  <r>
    <n v="2876"/>
    <x v="1425"/>
    <x v="0"/>
    <x v="803"/>
    <d v="2013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x v="2571"/>
  </r>
  <r>
    <n v="2877"/>
    <x v="1425"/>
    <x v="0"/>
    <x v="803"/>
    <d v="2013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79999999999"/>
    <n v="7"/>
    <n v="0.2"/>
    <x v="2572"/>
  </r>
  <r>
    <n v="2878"/>
    <x v="1426"/>
    <x v="0"/>
    <x v="804"/>
    <d v="2013-01-19T00:00:00"/>
    <s v="Standard Class"/>
    <s v="Dp-13240"/>
    <s v="Dean percer"/>
    <x v="2"/>
    <s v="United States"/>
    <s v="Westfield"/>
    <x v="30"/>
    <n v="7090"/>
    <x v="3"/>
    <s v="OFF-EN-10003040"/>
    <x v="1"/>
    <x v="12"/>
    <s v="Quality Park Security Envelopes"/>
    <n v="52.34"/>
    <n v="2"/>
    <n v="0"/>
    <x v="2573"/>
  </r>
  <r>
    <n v="2879"/>
    <x v="1426"/>
    <x v="0"/>
    <x v="804"/>
    <d v="2013-01-19T00:00:00"/>
    <s v="Standard Class"/>
    <s v="Dp-13240"/>
    <s v="Dean percer"/>
    <x v="2"/>
    <s v="United States"/>
    <s v="Westfield"/>
    <x v="30"/>
    <n v="7090"/>
    <x v="3"/>
    <s v="OFF-AR-10001573"/>
    <x v="1"/>
    <x v="6"/>
    <s v="American Pencil"/>
    <n v="4.66"/>
    <n v="2"/>
    <n v="0"/>
    <x v="2574"/>
  </r>
  <r>
    <n v="2880"/>
    <x v="1426"/>
    <x v="0"/>
    <x v="804"/>
    <d v="2013-01-19T00:00:00"/>
    <s v="Standard Class"/>
    <s v="Dp-13240"/>
    <s v="Dean percer"/>
    <x v="2"/>
    <s v="United States"/>
    <s v="Westfield"/>
    <x v="30"/>
    <n v="7090"/>
    <x v="3"/>
    <s v="TEC-AC-10000844"/>
    <x v="2"/>
    <x v="11"/>
    <s v="Logitech Gaming G510s - Keyboard"/>
    <n v="254.96999999999997"/>
    <n v="3"/>
    <n v="0"/>
    <x v="2575"/>
  </r>
  <r>
    <n v="2881"/>
    <x v="1427"/>
    <x v="0"/>
    <x v="251"/>
    <d v="2013-09-24T00:00:00"/>
    <s v="Second Class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x v="2576"/>
  </r>
  <r>
    <n v="2882"/>
    <x v="1427"/>
    <x v="0"/>
    <x v="251"/>
    <d v="2013-09-24T00:00:00"/>
    <s v="Second Class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x v="1096"/>
  </r>
  <r>
    <n v="2883"/>
    <x v="1428"/>
    <x v="2"/>
    <x v="805"/>
    <d v="2011-02-26T00:00:00"/>
    <s v="Standard Class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n v="8.8499999999999979"/>
    <n v="5"/>
    <n v="0.8"/>
    <x v="2577"/>
  </r>
  <r>
    <n v="2884"/>
    <x v="1429"/>
    <x v="0"/>
    <x v="583"/>
    <d v="2013-11-17T00:00:00"/>
    <s v="Second Class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x v="2578"/>
  </r>
  <r>
    <n v="2885"/>
    <x v="1430"/>
    <x v="0"/>
    <x v="806"/>
    <d v="2013-02-03T00:00:00"/>
    <s v="Standard Class"/>
    <s v="JF-15490"/>
    <s v="Jeremy Farry"/>
    <x v="0"/>
    <s v="United States"/>
    <s v="San Francisco"/>
    <x v="1"/>
    <n v="94122"/>
    <x v="1"/>
    <s v="OFF-BI-10000014"/>
    <x v="1"/>
    <x v="8"/>
    <s v="Heavy-Duty E-Z-D Binders"/>
    <n v="17.456"/>
    <n v="2"/>
    <n v="0.2"/>
    <x v="756"/>
  </r>
  <r>
    <n v="2886"/>
    <x v="1431"/>
    <x v="0"/>
    <x v="807"/>
    <d v="2013-10-23T00:00:00"/>
    <s v="Standard Class"/>
    <s v="EP-13915"/>
    <s v="Emily Phan"/>
    <x v="0"/>
    <s v="United States"/>
    <s v="Tempe"/>
    <x v="16"/>
    <n v="85281"/>
    <x v="1"/>
    <s v="FUR-CH-10003396"/>
    <x v="0"/>
    <x v="1"/>
    <s v="Global Deluxe Steno Chair"/>
    <n v="307.92"/>
    <n v="5"/>
    <n v="0.2"/>
    <x v="2579"/>
  </r>
  <r>
    <n v="2887"/>
    <x v="1432"/>
    <x v="3"/>
    <x v="404"/>
    <d v="2014-12-20T00:00:00"/>
    <s v="First Class"/>
    <s v="EP-13915"/>
    <s v="Emily Phan"/>
    <x v="0"/>
    <s v="United States"/>
    <s v="Los Angeles"/>
    <x v="1"/>
    <n v="90008"/>
    <x v="1"/>
    <s v="OFF-AR-10003811"/>
    <x v="1"/>
    <x v="6"/>
    <s v="Newell 327"/>
    <n v="6.63"/>
    <n v="3"/>
    <n v="0"/>
    <x v="155"/>
  </r>
  <r>
    <n v="2888"/>
    <x v="1432"/>
    <x v="3"/>
    <x v="404"/>
    <d v="2014-12-20T00:00:00"/>
    <s v="First Class"/>
    <s v="EP-13915"/>
    <s v="Emily Phan"/>
    <x v="0"/>
    <s v="United States"/>
    <s v="Los Angeles"/>
    <x v="1"/>
    <n v="90008"/>
    <x v="1"/>
    <s v="OFF-PA-10003172"/>
    <x v="1"/>
    <x v="10"/>
    <s v="Xerox 1996"/>
    <n v="12.96"/>
    <n v="2"/>
    <n v="0"/>
    <x v="91"/>
  </r>
  <r>
    <n v="2889"/>
    <x v="1432"/>
    <x v="3"/>
    <x v="404"/>
    <d v="2014-12-20T00:00:00"/>
    <s v="First Class"/>
    <s v="EP-13915"/>
    <s v="Emily Phan"/>
    <x v="0"/>
    <s v="United States"/>
    <s v="Los Angeles"/>
    <x v="1"/>
    <n v="90008"/>
    <x v="1"/>
    <s v="OFF-PA-10000289"/>
    <x v="1"/>
    <x v="10"/>
    <s v="Xerox 213"/>
    <n v="32.400000000000006"/>
    <n v="5"/>
    <n v="0"/>
    <x v="56"/>
  </r>
  <r>
    <n v="2890"/>
    <x v="1433"/>
    <x v="3"/>
    <x v="808"/>
    <d v="2014-11-07T00:00:00"/>
    <s v="Standard Class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n v="23.849999999999998"/>
    <n v="5"/>
    <n v="0"/>
    <x v="2580"/>
  </r>
  <r>
    <n v="2891"/>
    <x v="1434"/>
    <x v="2"/>
    <x v="333"/>
    <d v="2011-05-01T00:00:00"/>
    <s v="Second Class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x v="2581"/>
  </r>
  <r>
    <n v="2892"/>
    <x v="1434"/>
    <x v="2"/>
    <x v="333"/>
    <d v="2011-05-01T00:00:00"/>
    <s v="Second Class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x v="2582"/>
  </r>
  <r>
    <n v="2893"/>
    <x v="1435"/>
    <x v="3"/>
    <x v="436"/>
    <d v="2014-10-30T00:00:00"/>
    <s v="Standard Class"/>
    <s v="JC-16105"/>
    <s v="Julie Creighton"/>
    <x v="1"/>
    <s v="United States"/>
    <s v="Rochester"/>
    <x v="15"/>
    <n v="14609"/>
    <x v="3"/>
    <s v="OFF-PA-10003739"/>
    <x v="1"/>
    <x v="10"/>
    <s v="Xerox 1969"/>
    <n v="11.56"/>
    <n v="2"/>
    <n v="0"/>
    <x v="1302"/>
  </r>
  <r>
    <n v="2894"/>
    <x v="1435"/>
    <x v="3"/>
    <x v="436"/>
    <d v="2014-10-30T00:00:00"/>
    <s v="Standard Class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n v="26.400000000000002"/>
    <n v="5"/>
    <n v="0"/>
    <x v="1698"/>
  </r>
  <r>
    <n v="2895"/>
    <x v="1435"/>
    <x v="3"/>
    <x v="436"/>
    <d v="2014-10-30T00:00:00"/>
    <s v="Standard Class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x v="2583"/>
  </r>
  <r>
    <n v="2896"/>
    <x v="1435"/>
    <x v="3"/>
    <x v="436"/>
    <d v="2014-10-30T00:00:00"/>
    <s v="Standard Class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x v="2584"/>
  </r>
  <r>
    <n v="2897"/>
    <x v="1436"/>
    <x v="2"/>
    <x v="809"/>
    <d v="2011-04-03T00:00:00"/>
    <s v="Standard Class"/>
    <s v="KM-16720"/>
    <s v="Kunst Miller"/>
    <x v="0"/>
    <s v="United States"/>
    <s v="Long Beach"/>
    <x v="15"/>
    <n v="11561"/>
    <x v="3"/>
    <s v="OFF-AR-10001915"/>
    <x v="1"/>
    <x v="6"/>
    <s v="Peel-Off China Markers"/>
    <n v="49.65"/>
    <n v="5"/>
    <n v="0"/>
    <x v="2585"/>
  </r>
  <r>
    <n v="2898"/>
    <x v="1437"/>
    <x v="0"/>
    <x v="810"/>
    <d v="2013-01-09T00:00:00"/>
    <s v="Standard Class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n v="959.96800000000007"/>
    <n v="4"/>
    <n v="0.2"/>
    <x v="2586"/>
  </r>
  <r>
    <n v="2899"/>
    <x v="1438"/>
    <x v="1"/>
    <x v="33"/>
    <d v="2012-04-30T00:00:00"/>
    <s v="Standard Class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x v="2587"/>
  </r>
  <r>
    <n v="2900"/>
    <x v="1439"/>
    <x v="1"/>
    <x v="811"/>
    <d v="2012-09-17T00:00:00"/>
    <s v="Standard Class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n v="479.98400000000004"/>
    <n v="2"/>
    <n v="0.2"/>
    <x v="2158"/>
  </r>
  <r>
    <n v="2901"/>
    <x v="1439"/>
    <x v="1"/>
    <x v="811"/>
    <d v="2012-09-17T00:00:00"/>
    <s v="Standard Class"/>
    <s v="PG-18895"/>
    <s v="Paul Gonzalez"/>
    <x v="0"/>
    <s v="United States"/>
    <s v="New York City"/>
    <x v="15"/>
    <n v="10035"/>
    <x v="3"/>
    <s v="OFF-LA-10001317"/>
    <x v="1"/>
    <x v="2"/>
    <s v="Avery 520"/>
    <n v="12.6"/>
    <n v="4"/>
    <n v="0"/>
    <x v="2588"/>
  </r>
  <r>
    <n v="2902"/>
    <x v="1440"/>
    <x v="3"/>
    <x v="220"/>
    <d v="2014-09-16T00:00:00"/>
    <s v="Standard Class"/>
    <s v="DB-12910"/>
    <s v="Daniel Byrd"/>
    <x v="2"/>
    <s v="United States"/>
    <s v="Columbus"/>
    <x v="32"/>
    <n v="31907"/>
    <x v="0"/>
    <s v="OFF-PA-10003656"/>
    <x v="1"/>
    <x v="10"/>
    <s v="Xerox 1935"/>
    <n v="184.66"/>
    <n v="7"/>
    <n v="0"/>
    <x v="2589"/>
  </r>
  <r>
    <n v="2903"/>
    <x v="1441"/>
    <x v="0"/>
    <x v="1"/>
    <d v="2013-06-18T00:00:00"/>
    <s v="Standard Class"/>
    <s v="CR-12730"/>
    <s v="Craig Reiter"/>
    <x v="0"/>
    <s v="United States"/>
    <s v="Chicago"/>
    <x v="10"/>
    <n v="60610"/>
    <x v="2"/>
    <s v="OFF-PA-10002160"/>
    <x v="1"/>
    <x v="10"/>
    <s v="Xerox 1978"/>
    <n v="23.120000000000005"/>
    <n v="5"/>
    <n v="0.2"/>
    <x v="2590"/>
  </r>
  <r>
    <n v="2904"/>
    <x v="1442"/>
    <x v="0"/>
    <x v="812"/>
    <d v="2013-07-02T00:00:00"/>
    <s v="Standard Class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x v="2591"/>
  </r>
  <r>
    <n v="2905"/>
    <x v="1442"/>
    <x v="0"/>
    <x v="812"/>
    <d v="2013-07-02T00:00:00"/>
    <s v="Standard Class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x v="2592"/>
  </r>
  <r>
    <n v="2906"/>
    <x v="1443"/>
    <x v="2"/>
    <x v="467"/>
    <d v="2011-09-30T00:00:00"/>
    <s v="Standard Class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x v="2593"/>
  </r>
  <r>
    <n v="2907"/>
    <x v="1444"/>
    <x v="3"/>
    <x v="132"/>
    <d v="2014-11-10T00:00:00"/>
    <s v="Standard Class"/>
    <s v="DL-12925"/>
    <s v="Daniel Lacy"/>
    <x v="0"/>
    <s v="United States"/>
    <s v="Eagan"/>
    <x v="11"/>
    <n v="55122"/>
    <x v="2"/>
    <s v="OFF-PA-10000327"/>
    <x v="1"/>
    <x v="10"/>
    <s v="Xerox 1971"/>
    <n v="8.56"/>
    <n v="2"/>
    <n v="0"/>
    <x v="1608"/>
  </r>
  <r>
    <n v="2908"/>
    <x v="1444"/>
    <x v="3"/>
    <x v="132"/>
    <d v="2014-11-10T00:00:00"/>
    <s v="Standard Class"/>
    <s v="DL-12925"/>
    <s v="Daniel Lacy"/>
    <x v="0"/>
    <s v="United States"/>
    <s v="Eagan"/>
    <x v="11"/>
    <n v="55122"/>
    <x v="2"/>
    <s v="OFF-ST-10001325"/>
    <x v="1"/>
    <x v="4"/>
    <s v="Sterilite Officeware Hinged File Box"/>
    <n v="52.400000000000006"/>
    <n v="5"/>
    <n v="0"/>
    <x v="2594"/>
  </r>
  <r>
    <n v="2909"/>
    <x v="1444"/>
    <x v="3"/>
    <x v="132"/>
    <d v="2014-11-10T00:00:00"/>
    <s v="Standard Class"/>
    <s v="DL-12925"/>
    <s v="Daniel Lacy"/>
    <x v="0"/>
    <s v="United States"/>
    <s v="Eagan"/>
    <x v="11"/>
    <n v="55122"/>
    <x v="2"/>
    <s v="OFF-LA-10001771"/>
    <x v="1"/>
    <x v="2"/>
    <s v="Avery 513"/>
    <n v="14.940000000000001"/>
    <n v="3"/>
    <n v="0"/>
    <x v="2595"/>
  </r>
  <r>
    <n v="2910"/>
    <x v="1445"/>
    <x v="3"/>
    <x v="600"/>
    <d v="2014-02-24T00:00:00"/>
    <s v="Standard Class"/>
    <s v="ME-17725"/>
    <s v="Max Engle"/>
    <x v="0"/>
    <s v="United States"/>
    <s v="Seattle"/>
    <x v="4"/>
    <n v="98103"/>
    <x v="1"/>
    <s v="OFF-FA-10004968"/>
    <x v="1"/>
    <x v="13"/>
    <s v="Rubber Band Ball"/>
    <n v="11.22"/>
    <n v="3"/>
    <n v="0"/>
    <x v="2596"/>
  </r>
  <r>
    <n v="2911"/>
    <x v="1446"/>
    <x v="1"/>
    <x v="599"/>
    <d v="2012-11-09T00:00:00"/>
    <s v="Standard Class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x v="2597"/>
  </r>
  <r>
    <n v="2912"/>
    <x v="1447"/>
    <x v="2"/>
    <x v="737"/>
    <d v="2011-06-21T00:00:00"/>
    <s v="Standard Class"/>
    <s v="CK-12205"/>
    <s v="Chloris Kastensmidt"/>
    <x v="0"/>
    <s v="United States"/>
    <s v="Hempstead"/>
    <x v="15"/>
    <n v="11550"/>
    <x v="3"/>
    <s v="OFF-EN-10003286"/>
    <x v="1"/>
    <x v="12"/>
    <s v="Staples"/>
    <n v="41.4"/>
    <n v="5"/>
    <n v="0"/>
    <x v="2598"/>
  </r>
  <r>
    <n v="2913"/>
    <x v="1447"/>
    <x v="2"/>
    <x v="737"/>
    <d v="2011-06-21T00:00:00"/>
    <s v="Standard Class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x v="2599"/>
  </r>
  <r>
    <n v="2914"/>
    <x v="1447"/>
    <x v="2"/>
    <x v="737"/>
    <d v="2011-06-21T00:00:00"/>
    <s v="Standard Class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n v="39.552000000000007"/>
    <n v="3"/>
    <n v="0.2"/>
    <x v="2600"/>
  </r>
  <r>
    <n v="2915"/>
    <x v="1448"/>
    <x v="1"/>
    <x v="88"/>
    <d v="2012-10-17T00:00:00"/>
    <s v="Second Class"/>
    <s v="DL-12925"/>
    <s v="Daniel Lacy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x v="2601"/>
  </r>
  <r>
    <n v="2916"/>
    <x v="1448"/>
    <x v="1"/>
    <x v="88"/>
    <d v="2012-10-17T00:00:00"/>
    <s v="Second Class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x v="2602"/>
  </r>
  <r>
    <n v="2917"/>
    <x v="1448"/>
    <x v="1"/>
    <x v="88"/>
    <d v="2012-10-17T00:00:00"/>
    <s v="Second Class"/>
    <s v="DL-12925"/>
    <s v="Daniel Lacy"/>
    <x v="0"/>
    <s v="United States"/>
    <s v="Noblesville"/>
    <x v="14"/>
    <n v="46060"/>
    <x v="2"/>
    <s v="TEC-PH-10001750"/>
    <x v="2"/>
    <x v="7"/>
    <s v="Samsung Rugby III"/>
    <n v="263.95999999999998"/>
    <n v="4"/>
    <n v="0"/>
    <x v="2603"/>
  </r>
  <r>
    <n v="2918"/>
    <x v="1449"/>
    <x v="3"/>
    <x v="151"/>
    <d v="2014-08-31T00:00:00"/>
    <s v="First Class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n v="5.9520000000000008"/>
    <n v="1"/>
    <n v="0.2"/>
    <x v="2604"/>
  </r>
  <r>
    <n v="2919"/>
    <x v="1450"/>
    <x v="0"/>
    <x v="813"/>
    <d v="2013-11-24T00:00:00"/>
    <s v="Same Day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x v="2605"/>
  </r>
  <r>
    <n v="2920"/>
    <x v="1450"/>
    <x v="0"/>
    <x v="813"/>
    <d v="2013-11-24T00:00:00"/>
    <s v="Same Day"/>
    <s v="LS-17200"/>
    <s v="Luke Schmidt"/>
    <x v="1"/>
    <s v="United States"/>
    <s v="Philadelphia"/>
    <x v="9"/>
    <n v="19140"/>
    <x v="3"/>
    <s v="FUR-FU-10002088"/>
    <x v="0"/>
    <x v="5"/>
    <s v="Nu-Dell Float Frame 11 x 14 1/2"/>
    <n v="14.368000000000002"/>
    <n v="2"/>
    <n v="0.2"/>
    <x v="2606"/>
  </r>
  <r>
    <n v="2921"/>
    <x v="1450"/>
    <x v="0"/>
    <x v="813"/>
    <d v="2013-11-24T00:00:00"/>
    <s v="Same Day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8000000000008"/>
    <n v="7"/>
    <n v="0.2"/>
    <x v="2607"/>
  </r>
  <r>
    <n v="2922"/>
    <x v="1451"/>
    <x v="3"/>
    <x v="289"/>
    <d v="2014-01-31T00:00:00"/>
    <s v="Same Day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x v="2608"/>
  </r>
  <r>
    <n v="2923"/>
    <x v="1452"/>
    <x v="1"/>
    <x v="672"/>
    <d v="2012-12-03T00:00:00"/>
    <s v="Second Class"/>
    <s v="DB-13270"/>
    <s v="Deborah Brumfield"/>
    <x v="2"/>
    <s v="United States"/>
    <s v="Austin"/>
    <x v="5"/>
    <n v="78745"/>
    <x v="2"/>
    <s v="OFF-BI-10000301"/>
    <x v="1"/>
    <x v="8"/>
    <s v="GBC Instant Report Kit"/>
    <n v="3.8819999999999988"/>
    <n v="3"/>
    <n v="0.8"/>
    <x v="2609"/>
  </r>
  <r>
    <n v="2924"/>
    <x v="1453"/>
    <x v="2"/>
    <x v="307"/>
    <d v="2011-07-04T00:00:00"/>
    <s v="Standard Class"/>
    <s v="RW-19630"/>
    <s v="Rob Williams"/>
    <x v="1"/>
    <s v="United States"/>
    <s v="Detroit"/>
    <x v="12"/>
    <n v="48234"/>
    <x v="2"/>
    <s v="OFF-FA-10003495"/>
    <x v="1"/>
    <x v="13"/>
    <s v="Staples"/>
    <n v="6.08"/>
    <n v="1"/>
    <n v="0"/>
    <x v="2610"/>
  </r>
  <r>
    <n v="2925"/>
    <x v="1454"/>
    <x v="2"/>
    <x v="814"/>
    <d v="2011-09-05T00:00:00"/>
    <s v="First Class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x v="2611"/>
  </r>
  <r>
    <n v="2926"/>
    <x v="1454"/>
    <x v="2"/>
    <x v="814"/>
    <d v="2011-09-05T00:00:00"/>
    <s v="First Class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x v="2612"/>
  </r>
  <r>
    <n v="2927"/>
    <x v="1455"/>
    <x v="3"/>
    <x v="815"/>
    <d v="2014-07-15T00:00:00"/>
    <s v="Second Class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x v="2613"/>
  </r>
  <r>
    <n v="2928"/>
    <x v="1456"/>
    <x v="3"/>
    <x v="400"/>
    <d v="2014-06-11T00:00:00"/>
    <s v="Standard Class"/>
    <s v="CT-11995"/>
    <s v="Carol Triggs"/>
    <x v="0"/>
    <s v="United States"/>
    <s v="Apple Valley"/>
    <x v="11"/>
    <n v="55124"/>
    <x v="2"/>
    <s v="OFF-AR-10002255"/>
    <x v="1"/>
    <x v="6"/>
    <s v="Newell 346"/>
    <n v="8.64"/>
    <n v="3"/>
    <n v="0"/>
    <x v="1032"/>
  </r>
  <r>
    <n v="2929"/>
    <x v="1457"/>
    <x v="3"/>
    <x v="15"/>
    <d v="2014-10-27T00:00:00"/>
    <s v="Standard Class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n v="1633.1880000000003"/>
    <n v="4"/>
    <n v="0.7"/>
    <x v="2614"/>
  </r>
  <r>
    <n v="2930"/>
    <x v="1458"/>
    <x v="3"/>
    <x v="551"/>
    <d v="2014-11-25T00:00:00"/>
    <s v="Standard Class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x v="2615"/>
  </r>
  <r>
    <n v="2931"/>
    <x v="1459"/>
    <x v="1"/>
    <x v="816"/>
    <d v="2012-08-08T00:00:00"/>
    <s v="Same Day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n v="6.6080000000000005"/>
    <n v="2"/>
    <n v="0.2"/>
    <x v="2616"/>
  </r>
  <r>
    <n v="2932"/>
    <x v="1459"/>
    <x v="1"/>
    <x v="816"/>
    <d v="2012-08-08T00:00:00"/>
    <s v="Same Day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x v="2617"/>
  </r>
  <r>
    <n v="2933"/>
    <x v="1459"/>
    <x v="1"/>
    <x v="816"/>
    <d v="2012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x v="2618"/>
  </r>
  <r>
    <n v="2934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n v="156.79200000000003"/>
    <n v="1"/>
    <n v="0.2"/>
    <x v="2619"/>
  </r>
  <r>
    <n v="2935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TEC-PH-10002834"/>
    <x v="2"/>
    <x v="7"/>
    <s v="Google Nexus 5"/>
    <n v="431.97600000000006"/>
    <n v="3"/>
    <n v="0.2"/>
    <x v="2620"/>
  </r>
  <r>
    <n v="2936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x v="2621"/>
  </r>
  <r>
    <n v="2937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x v="2622"/>
  </r>
  <r>
    <n v="2938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OFF-PA-10001736"/>
    <x v="1"/>
    <x v="10"/>
    <s v="Xerox 1880"/>
    <n v="248.07999999999998"/>
    <n v="7"/>
    <n v="0"/>
    <x v="2623"/>
  </r>
  <r>
    <n v="2939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x v="2624"/>
  </r>
  <r>
    <n v="2940"/>
    <x v="1460"/>
    <x v="0"/>
    <x v="409"/>
    <d v="2013-12-13T00:00:00"/>
    <s v="Standard Class"/>
    <s v="GT-14710"/>
    <s v="Greg Tran"/>
    <x v="0"/>
    <s v="United States"/>
    <s v="Seattle"/>
    <x v="4"/>
    <n v="98105"/>
    <x v="1"/>
    <s v="OFF-BI-10001658"/>
    <x v="1"/>
    <x v="8"/>
    <s v="GBC Standard Therm-A-Bind Covers"/>
    <n v="59.808000000000007"/>
    <n v="3"/>
    <n v="0.2"/>
    <x v="689"/>
  </r>
  <r>
    <n v="2941"/>
    <x v="1461"/>
    <x v="3"/>
    <x v="613"/>
    <d v="2014-04-01T00:00:00"/>
    <s v="Standard Class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x v="2625"/>
  </r>
  <r>
    <n v="2942"/>
    <x v="1461"/>
    <x v="3"/>
    <x v="613"/>
    <d v="2014-04-01T00:00:00"/>
    <s v="Standard Class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n v="1526.5600000000002"/>
    <n v="7"/>
    <n v="0"/>
    <x v="2626"/>
  </r>
  <r>
    <n v="2943"/>
    <x v="1461"/>
    <x v="3"/>
    <x v="613"/>
    <d v="2014-04-01T00:00:00"/>
    <s v="Standard Class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n v="368.96999999999997"/>
    <n v="3"/>
    <n v="0"/>
    <x v="2627"/>
  </r>
  <r>
    <n v="2944"/>
    <x v="1462"/>
    <x v="3"/>
    <x v="123"/>
    <d v="2014-11-25T00:00:00"/>
    <s v="Standard Class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x v="2628"/>
  </r>
  <r>
    <n v="2945"/>
    <x v="1462"/>
    <x v="3"/>
    <x v="123"/>
    <d v="2014-11-25T00:00:00"/>
    <s v="Standard Class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x v="2629"/>
  </r>
  <r>
    <n v="2946"/>
    <x v="1463"/>
    <x v="0"/>
    <x v="254"/>
    <d v="2013-11-06T00:00:00"/>
    <s v="First Class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x v="2630"/>
  </r>
  <r>
    <n v="2947"/>
    <x v="1464"/>
    <x v="3"/>
    <x v="817"/>
    <d v="2014-12-19T00:00:00"/>
    <s v="Standard Class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x v="2631"/>
  </r>
  <r>
    <n v="2948"/>
    <x v="1464"/>
    <x v="3"/>
    <x v="817"/>
    <d v="2014-12-19T00:00:00"/>
    <s v="Standard Class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x v="2632"/>
  </r>
  <r>
    <n v="2949"/>
    <x v="1464"/>
    <x v="3"/>
    <x v="817"/>
    <d v="2014-12-19T00:00:00"/>
    <s v="Standard Class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x v="2633"/>
  </r>
  <r>
    <n v="2950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TEC-AC-10001266"/>
    <x v="2"/>
    <x v="11"/>
    <s v="Memorex Micro Travel Drive 8 GB"/>
    <n v="41.6"/>
    <n v="4"/>
    <n v="0.2"/>
    <x v="2634"/>
  </r>
  <r>
    <n v="2951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OFF-PA-10002160"/>
    <x v="1"/>
    <x v="10"/>
    <s v="Xerox 1978"/>
    <n v="23.120000000000005"/>
    <n v="5"/>
    <n v="0.2"/>
    <x v="2590"/>
  </r>
  <r>
    <n v="2952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n v="113.88800000000002"/>
    <n v="2"/>
    <n v="0.2"/>
    <x v="2635"/>
  </r>
  <r>
    <n v="2953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x v="2636"/>
  </r>
  <r>
    <n v="2954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n v="7.9200000000000008"/>
    <n v="2"/>
    <n v="0.2"/>
    <x v="2637"/>
  </r>
  <r>
    <n v="2955"/>
    <x v="1465"/>
    <x v="3"/>
    <x v="105"/>
    <d v="2014-11-13T00:00:00"/>
    <s v="Same Day"/>
    <s v="EM-14140"/>
    <s v="Eugene Moren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x v="2638"/>
  </r>
  <r>
    <n v="2956"/>
    <x v="1466"/>
    <x v="0"/>
    <x v="298"/>
    <d v="2013-08-25T00:00:00"/>
    <s v="Standard Class"/>
    <s v="GG-14650"/>
    <s v="Greg Guthrie"/>
    <x v="1"/>
    <s v="United States"/>
    <s v="New York City"/>
    <x v="15"/>
    <n v="10035"/>
    <x v="3"/>
    <s v="TEC-PH-10000439"/>
    <x v="2"/>
    <x v="7"/>
    <s v="GE DSL Phone Line Filter"/>
    <n v="39.99"/>
    <n v="1"/>
    <n v="0"/>
    <x v="1425"/>
  </r>
  <r>
    <n v="2957"/>
    <x v="1467"/>
    <x v="3"/>
    <x v="818"/>
    <d v="2014-07-05T00:00:00"/>
    <s v="Standard Class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n v="191.64600000000002"/>
    <n v="3"/>
    <n v="0.1"/>
    <x v="2639"/>
  </r>
  <r>
    <n v="2958"/>
    <x v="1468"/>
    <x v="3"/>
    <x v="464"/>
    <d v="2014-05-10T00:00:00"/>
    <s v="Standard Class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x v="2640"/>
  </r>
  <r>
    <n v="2959"/>
    <x v="1469"/>
    <x v="1"/>
    <x v="100"/>
    <d v="2012-12-29T00:00:00"/>
    <s v="Standard Class"/>
    <s v="KT-16465"/>
    <s v="Kean Takahito"/>
    <x v="0"/>
    <s v="United States"/>
    <s v="Los Angeles"/>
    <x v="1"/>
    <n v="90032"/>
    <x v="1"/>
    <s v="OFF-BI-10001097"/>
    <x v="1"/>
    <x v="8"/>
    <s v="Avery Hole Reinforcements"/>
    <n v="19.936000000000003"/>
    <n v="4"/>
    <n v="0.2"/>
    <x v="993"/>
  </r>
  <r>
    <n v="2960"/>
    <x v="1469"/>
    <x v="1"/>
    <x v="100"/>
    <d v="2012-12-29T00:00:00"/>
    <s v="Standard Class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x v="2641"/>
  </r>
  <r>
    <n v="2961"/>
    <x v="1470"/>
    <x v="3"/>
    <x v="466"/>
    <d v="2014-05-02T00:00:00"/>
    <s v="Standard Class"/>
    <s v="PO-19180"/>
    <s v="Philisse Overcash"/>
    <x v="2"/>
    <s v="United States"/>
    <s v="Seattle"/>
    <x v="4"/>
    <n v="98115"/>
    <x v="1"/>
    <s v="OFF-PA-10003673"/>
    <x v="1"/>
    <x v="10"/>
    <s v="Strathmore Photo Mount Cards"/>
    <n v="20.34"/>
    <n v="3"/>
    <n v="0"/>
    <x v="2642"/>
  </r>
  <r>
    <n v="2962"/>
    <x v="1470"/>
    <x v="3"/>
    <x v="466"/>
    <d v="2014-05-02T00:00:00"/>
    <s v="Standard Class"/>
    <s v="PO-19180"/>
    <s v="Philisse Overcash"/>
    <x v="2"/>
    <s v="United States"/>
    <s v="Seattle"/>
    <x v="4"/>
    <n v="98115"/>
    <x v="1"/>
    <s v="OFF-LA-10002034"/>
    <x v="1"/>
    <x v="2"/>
    <s v="Avery 478"/>
    <n v="39.28"/>
    <n v="8"/>
    <n v="0"/>
    <x v="2643"/>
  </r>
  <r>
    <n v="2963"/>
    <x v="1471"/>
    <x v="3"/>
    <x v="819"/>
    <d v="2014-12-22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x v="2644"/>
  </r>
  <r>
    <n v="2964"/>
    <x v="1471"/>
    <x v="3"/>
    <x v="819"/>
    <d v="2014-12-22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4000000000012"/>
    <n v="2"/>
    <n v="0.2"/>
    <x v="2645"/>
  </r>
  <r>
    <n v="2965"/>
    <x v="1471"/>
    <x v="3"/>
    <x v="819"/>
    <d v="2014-12-22T00:00:00"/>
    <s v="Second Class"/>
    <s v="AY-10555"/>
    <s v="Andy Yotov"/>
    <x v="1"/>
    <s v="United States"/>
    <s v="Oceanside"/>
    <x v="1"/>
    <n v="92054"/>
    <x v="1"/>
    <s v="OFF-BI-10002949"/>
    <x v="1"/>
    <x v="8"/>
    <s v="Prestige Round Ring Binders"/>
    <n v="24.320000000000004"/>
    <n v="5"/>
    <n v="0.2"/>
    <x v="2646"/>
  </r>
  <r>
    <n v="2966"/>
    <x v="1471"/>
    <x v="3"/>
    <x v="819"/>
    <d v="2014-12-22T00:00:00"/>
    <s v="Second Class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x v="2647"/>
  </r>
  <r>
    <n v="2967"/>
    <x v="1472"/>
    <x v="2"/>
    <x v="422"/>
    <d v="2011-12-31T00:00:00"/>
    <s v="Standard Class"/>
    <s v="Co-12640"/>
    <s v="Corey-Lock"/>
    <x v="0"/>
    <s v="United States"/>
    <s v="Skokie"/>
    <x v="10"/>
    <n v="60076"/>
    <x v="2"/>
    <s v="FUR-FU-10001473"/>
    <x v="0"/>
    <x v="5"/>
    <s v="DAX Wood Document Frame"/>
    <n v="32.952000000000005"/>
    <n v="6"/>
    <n v="0.6"/>
    <x v="2648"/>
  </r>
  <r>
    <n v="2968"/>
    <x v="1472"/>
    <x v="2"/>
    <x v="422"/>
    <d v="2011-12-31T00:00:00"/>
    <s v="Standard Class"/>
    <s v="Co-12640"/>
    <s v="Corey-Lock"/>
    <x v="0"/>
    <s v="United States"/>
    <s v="Skokie"/>
    <x v="10"/>
    <n v="60076"/>
    <x v="2"/>
    <s v="OFF-ST-10002562"/>
    <x v="1"/>
    <x v="4"/>
    <s v="Staples"/>
    <n v="30.016000000000005"/>
    <n v="4"/>
    <n v="0.2"/>
    <x v="2649"/>
  </r>
  <r>
    <n v="2969"/>
    <x v="1473"/>
    <x v="3"/>
    <x v="44"/>
    <d v="2014-11-10T00:00:00"/>
    <s v="Second Class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n v="499.58400000000006"/>
    <n v="3"/>
    <n v="0.2"/>
    <x v="2650"/>
  </r>
  <r>
    <n v="2970"/>
    <x v="1473"/>
    <x v="3"/>
    <x v="44"/>
    <d v="2014-11-10T00:00:00"/>
    <s v="Second Class"/>
    <s v="JF-15565"/>
    <s v="Jill Fjeld"/>
    <x v="0"/>
    <s v="United States"/>
    <s v="Fayetteville"/>
    <x v="3"/>
    <n v="28314"/>
    <x v="0"/>
    <s v="OFF-PA-10001800"/>
    <x v="1"/>
    <x v="10"/>
    <s v="Xerox 220"/>
    <n v="31.104000000000006"/>
    <n v="6"/>
    <n v="0.2"/>
    <x v="282"/>
  </r>
  <r>
    <n v="2971"/>
    <x v="1473"/>
    <x v="3"/>
    <x v="44"/>
    <d v="2014-11-10T00:00:00"/>
    <s v="Second Class"/>
    <s v="JF-15565"/>
    <s v="Jill Fjeld"/>
    <x v="0"/>
    <s v="United States"/>
    <s v="Fayetteville"/>
    <x v="3"/>
    <n v="28314"/>
    <x v="0"/>
    <s v="OFF-BI-10002827"/>
    <x v="1"/>
    <x v="8"/>
    <s v="Avery Durable Poly Binders"/>
    <n v="13.272000000000002"/>
    <n v="8"/>
    <n v="0.7"/>
    <x v="2651"/>
  </r>
  <r>
    <n v="2972"/>
    <x v="1473"/>
    <x v="3"/>
    <x v="44"/>
    <d v="2014-11-10T00:00:00"/>
    <s v="Second Class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n v="28.272000000000006"/>
    <n v="2"/>
    <n v="0.2"/>
    <x v="2652"/>
  </r>
  <r>
    <n v="2973"/>
    <x v="1473"/>
    <x v="3"/>
    <x v="44"/>
    <d v="2014-11-10T00:00:00"/>
    <s v="Second Class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x v="2653"/>
  </r>
  <r>
    <n v="2974"/>
    <x v="1474"/>
    <x v="3"/>
    <x v="819"/>
    <d v="2014-12-21T00:00:00"/>
    <s v="Standard Class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n v="10.8"/>
    <n v="5"/>
    <n v="0"/>
    <x v="2654"/>
  </r>
  <r>
    <n v="2975"/>
    <x v="1475"/>
    <x v="1"/>
    <x v="820"/>
    <d v="2012-05-12T00:00:00"/>
    <s v="Standard Class"/>
    <s v="AG-10675"/>
    <s v="Anna Gayman"/>
    <x v="0"/>
    <s v="United States"/>
    <s v="Allen"/>
    <x v="5"/>
    <n v="75002"/>
    <x v="2"/>
    <s v="FUR-TA-10001095"/>
    <x v="0"/>
    <x v="3"/>
    <s v="Chromcraft Round Conference Tables"/>
    <n v="244.00599999999997"/>
    <n v="2"/>
    <n v="0.3"/>
    <x v="1359"/>
  </r>
  <r>
    <n v="2976"/>
    <x v="1475"/>
    <x v="1"/>
    <x v="820"/>
    <d v="2012-05-12T00:00:00"/>
    <s v="Standard Class"/>
    <s v="AG-10675"/>
    <s v="Anna Gayman"/>
    <x v="0"/>
    <s v="United States"/>
    <s v="Allen"/>
    <x v="5"/>
    <n v="75002"/>
    <x v="2"/>
    <s v="OFF-PA-10000213"/>
    <x v="1"/>
    <x v="10"/>
    <s v="Xerox 198"/>
    <n v="15.936000000000002"/>
    <n v="4"/>
    <n v="0.2"/>
    <x v="2655"/>
  </r>
  <r>
    <n v="2977"/>
    <x v="1476"/>
    <x v="3"/>
    <x v="769"/>
    <d v="2014-12-05T00:00:00"/>
    <s v="Same Day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n v="188.55199999999996"/>
    <n v="7"/>
    <n v="0.3"/>
    <x v="2656"/>
  </r>
  <r>
    <n v="2978"/>
    <x v="1477"/>
    <x v="3"/>
    <x v="621"/>
    <d v="2014-10-09T00:00:00"/>
    <s v="Second Class"/>
    <s v="HL-15040"/>
    <s v="Hunter Lopez"/>
    <x v="0"/>
    <s v="United States"/>
    <s v="Rochester"/>
    <x v="15"/>
    <n v="14609"/>
    <x v="3"/>
    <s v="OFF-ST-10002214"/>
    <x v="1"/>
    <x v="4"/>
    <s v="X-Rack File for Hanging Folders"/>
    <n v="22.58"/>
    <n v="2"/>
    <n v="0"/>
    <x v="2657"/>
  </r>
  <r>
    <n v="2979"/>
    <x v="1478"/>
    <x v="2"/>
    <x v="286"/>
    <d v="2011-01-17T00:00:00"/>
    <s v="Second Class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n v="545.93999999999994"/>
    <n v="6"/>
    <n v="0"/>
    <x v="2658"/>
  </r>
  <r>
    <n v="2980"/>
    <x v="1479"/>
    <x v="1"/>
    <x v="821"/>
    <d v="2012-06-17T00:00:00"/>
    <s v="Standard Class"/>
    <s v="GB-14575"/>
    <s v="Giulietta Baptist"/>
    <x v="0"/>
    <s v="United States"/>
    <s v="Philadelphia"/>
    <x v="9"/>
    <n v="19134"/>
    <x v="3"/>
    <s v="OFF-PA-10003848"/>
    <x v="1"/>
    <x v="10"/>
    <s v="Xerox 1997"/>
    <n v="20.736000000000004"/>
    <n v="4"/>
    <n v="0.2"/>
    <x v="570"/>
  </r>
  <r>
    <n v="2981"/>
    <x v="1479"/>
    <x v="1"/>
    <x v="821"/>
    <d v="2012-06-17T00:00:00"/>
    <s v="Standard Class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x v="2659"/>
  </r>
  <r>
    <n v="2982"/>
    <x v="1480"/>
    <x v="2"/>
    <x v="136"/>
    <d v="2011-07-18T00:00:00"/>
    <s v="Standard Class"/>
    <s v="CL-12565"/>
    <s v="Clay Ludtke"/>
    <x v="0"/>
    <s v="United States"/>
    <s v="Seattle"/>
    <x v="4"/>
    <n v="98115"/>
    <x v="1"/>
    <s v="FUR-CH-10001797"/>
    <x v="0"/>
    <x v="1"/>
    <s v="Safco Chair Connectors, 6/Carton"/>
    <n v="123.136"/>
    <n v="4"/>
    <n v="0.2"/>
    <x v="2660"/>
  </r>
  <r>
    <n v="2983"/>
    <x v="1480"/>
    <x v="2"/>
    <x v="136"/>
    <d v="2011-07-18T00:00:00"/>
    <s v="Standard Class"/>
    <s v="CL-12565"/>
    <s v="Clay Ludtke"/>
    <x v="0"/>
    <s v="United States"/>
    <s v="Seattle"/>
    <x v="4"/>
    <n v="98115"/>
    <x v="1"/>
    <s v="OFF-BI-10003094"/>
    <x v="1"/>
    <x v="8"/>
    <s v="Self-Adhesive Ring Binder Labels"/>
    <n v="11.264000000000001"/>
    <n v="4"/>
    <n v="0.2"/>
    <x v="2661"/>
  </r>
  <r>
    <n v="2984"/>
    <x v="1481"/>
    <x v="2"/>
    <x v="776"/>
    <d v="2011-12-11T00:00:00"/>
    <s v="Second Class"/>
    <s v="RC-19960"/>
    <s v="Ryan Crowe"/>
    <x v="0"/>
    <s v="United States"/>
    <s v="Springfield"/>
    <x v="21"/>
    <n v="97477"/>
    <x v="1"/>
    <s v="OFF-ST-10002205"/>
    <x v="1"/>
    <x v="4"/>
    <s v="File Shuttle I and Handi-File"/>
    <n v="53.424000000000007"/>
    <n v="3"/>
    <n v="0.2"/>
    <x v="362"/>
  </r>
  <r>
    <n v="2985"/>
    <x v="1481"/>
    <x v="2"/>
    <x v="776"/>
    <d v="2011-12-11T00:00:00"/>
    <s v="Second Class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x v="2662"/>
  </r>
  <r>
    <n v="2986"/>
    <x v="1482"/>
    <x v="0"/>
    <x v="822"/>
    <d v="2013-05-31T00:00:00"/>
    <s v="Standard Class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x v="2663"/>
  </r>
  <r>
    <n v="2987"/>
    <x v="1482"/>
    <x v="0"/>
    <x v="822"/>
    <d v="2013-05-31T00:00:00"/>
    <s v="Standard Class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x v="2664"/>
  </r>
  <r>
    <n v="2988"/>
    <x v="1482"/>
    <x v="0"/>
    <x v="822"/>
    <d v="2013-05-31T00:00:00"/>
    <s v="Standard Class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n v="1267.6499999999999"/>
    <n v="9"/>
    <n v="0"/>
    <x v="2665"/>
  </r>
  <r>
    <n v="2989"/>
    <x v="1483"/>
    <x v="0"/>
    <x v="823"/>
    <d v="2013-02-26T00:00:00"/>
    <s v="Second Class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x v="2666"/>
  </r>
  <r>
    <n v="2990"/>
    <x v="1483"/>
    <x v="0"/>
    <x v="823"/>
    <d v="2013-02-26T00:00:00"/>
    <s v="Second Class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x v="2667"/>
  </r>
  <r>
    <n v="2991"/>
    <x v="1483"/>
    <x v="0"/>
    <x v="823"/>
    <d v="2013-02-26T00:00:00"/>
    <s v="Second Class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x v="479"/>
  </r>
  <r>
    <n v="2992"/>
    <x v="1483"/>
    <x v="0"/>
    <x v="823"/>
    <d v="2013-02-26T00:00:00"/>
    <s v="Second Class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n v="31.248000000000005"/>
    <n v="7"/>
    <n v="0.2"/>
    <x v="2668"/>
  </r>
  <r>
    <n v="2993"/>
    <x v="1484"/>
    <x v="0"/>
    <x v="824"/>
    <d v="2013-10-07T00:00:00"/>
    <s v="Standard Class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x v="651"/>
  </r>
  <r>
    <n v="2994"/>
    <x v="1485"/>
    <x v="3"/>
    <x v="825"/>
    <d v="2014-03-18T00:00:00"/>
    <s v="Standard Class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x v="2669"/>
  </r>
  <r>
    <n v="2995"/>
    <x v="1486"/>
    <x v="0"/>
    <x v="369"/>
    <d v="2013-09-14T00:00:00"/>
    <s v="Second Class"/>
    <s v="AT-10735"/>
    <s v="Annie Thurman"/>
    <x v="0"/>
    <s v="United States"/>
    <s v="Stockton"/>
    <x v="1"/>
    <n v="95207"/>
    <x v="1"/>
    <s v="OFF-BI-10004654"/>
    <x v="1"/>
    <x v="8"/>
    <s v="VariCap6 Expandable Binder"/>
    <n v="55.360000000000007"/>
    <n v="4"/>
    <n v="0.2"/>
    <x v="2670"/>
  </r>
  <r>
    <n v="2996"/>
    <x v="1487"/>
    <x v="2"/>
    <x v="686"/>
    <d v="2011-07-21T00:00:00"/>
    <s v="Standard Class"/>
    <s v="PB-19150"/>
    <s v="Philip Brown"/>
    <x v="0"/>
    <s v="United States"/>
    <s v="Phoenix"/>
    <x v="16"/>
    <n v="85023"/>
    <x v="1"/>
    <s v="OFF-ST-10000760"/>
    <x v="1"/>
    <x v="4"/>
    <s v="Eldon Fold 'N Roll Cart System"/>
    <n v="55.92"/>
    <n v="5"/>
    <n v="0.2"/>
    <x v="2535"/>
  </r>
  <r>
    <n v="2997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OFF-EN-10001539"/>
    <x v="1"/>
    <x v="12"/>
    <s v="Staples"/>
    <n v="24.896000000000001"/>
    <n v="4"/>
    <n v="0.2"/>
    <x v="2671"/>
  </r>
  <r>
    <n v="2998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FUR-FU-10000550"/>
    <x v="0"/>
    <x v="5"/>
    <s v="Stacking Trays by OIC"/>
    <n v="3.9840000000000004"/>
    <n v="1"/>
    <n v="0.2"/>
    <x v="2672"/>
  </r>
  <r>
    <n v="2999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x v="2673"/>
  </r>
  <r>
    <n v="3000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n v="206.99100000000004"/>
    <n v="3"/>
    <n v="0.7"/>
    <x v="2674"/>
  </r>
  <r>
    <n v="3001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n v="44.416000000000004"/>
    <n v="2"/>
    <n v="0.2"/>
    <x v="2675"/>
  </r>
  <r>
    <n v="3002"/>
    <x v="1488"/>
    <x v="2"/>
    <x v="261"/>
    <d v="2011-06-25T00:00:00"/>
    <s v="Standard Class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n v="9.006000000000002"/>
    <n v="2"/>
    <n v="0.7"/>
    <x v="2676"/>
  </r>
  <r>
    <n v="3003"/>
    <x v="1489"/>
    <x v="1"/>
    <x v="761"/>
    <d v="2012-07-10T00:00:00"/>
    <s v="Standard Class"/>
    <s v="VP-21730"/>
    <s v="Victor Preis"/>
    <x v="2"/>
    <s v="United States"/>
    <s v="Sterling Heights"/>
    <x v="12"/>
    <n v="48310"/>
    <x v="2"/>
    <s v="OFF-BI-10003655"/>
    <x v="1"/>
    <x v="8"/>
    <s v="Durable Pressboard Binders"/>
    <n v="19"/>
    <n v="5"/>
    <n v="0"/>
    <x v="2677"/>
  </r>
  <r>
    <n v="3004"/>
    <x v="1490"/>
    <x v="3"/>
    <x v="819"/>
    <d v="2014-12-24T00:00:00"/>
    <s v="Standard Class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x v="2678"/>
  </r>
  <r>
    <n v="3005"/>
    <x v="1491"/>
    <x v="0"/>
    <x v="162"/>
    <d v="2013-09-11T00:00:00"/>
    <s v="First Class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x v="2679"/>
  </r>
  <r>
    <n v="3006"/>
    <x v="1492"/>
    <x v="2"/>
    <x v="826"/>
    <d v="2011-05-21T00:00:00"/>
    <s v="Standard Class"/>
    <s v="PA-19060"/>
    <s v="Pete Armstrong"/>
    <x v="2"/>
    <s v="United States"/>
    <s v="Eau Claire"/>
    <x v="6"/>
    <n v="54703"/>
    <x v="2"/>
    <s v="OFF-BI-10000666"/>
    <x v="1"/>
    <x v="8"/>
    <s v="Surelock Post Binders"/>
    <n v="91.679999999999993"/>
    <n v="3"/>
    <n v="0"/>
    <x v="1351"/>
  </r>
  <r>
    <n v="3007"/>
    <x v="1493"/>
    <x v="3"/>
    <x v="119"/>
    <d v="2014-10-16T00:00:00"/>
    <s v="First Class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x v="2680"/>
  </r>
  <r>
    <n v="3008"/>
    <x v="1494"/>
    <x v="2"/>
    <x v="745"/>
    <d v="2011-10-29T00:00:00"/>
    <s v="Standard Class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x v="2681"/>
  </r>
  <r>
    <n v="3009"/>
    <x v="1495"/>
    <x v="0"/>
    <x v="5"/>
    <d v="2013-12-07T00:00:00"/>
    <s v="First Class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x v="2005"/>
  </r>
  <r>
    <n v="3010"/>
    <x v="1496"/>
    <x v="0"/>
    <x v="197"/>
    <d v="2013-07-30T00:00:00"/>
    <s v="Standard Class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n v="243.88000000000002"/>
    <n v="5"/>
    <n v="0.2"/>
    <x v="2682"/>
  </r>
  <r>
    <n v="3011"/>
    <x v="1497"/>
    <x v="3"/>
    <x v="827"/>
    <d v="2014-04-24T00:00:00"/>
    <s v="Standard Class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n v="12.030000000000001"/>
    <n v="5"/>
    <n v="0.7"/>
    <x v="2683"/>
  </r>
  <r>
    <n v="3012"/>
    <x v="1497"/>
    <x v="3"/>
    <x v="827"/>
    <d v="2014-04-24T00:00:00"/>
    <s v="Standard Class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n v="2549.9850000000006"/>
    <n v="5"/>
    <n v="0.7"/>
    <x v="2684"/>
  </r>
  <r>
    <n v="3013"/>
    <x v="1497"/>
    <x v="3"/>
    <x v="827"/>
    <d v="2014-04-24T00:00:00"/>
    <s v="Standard Class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n v="21.594000000000005"/>
    <n v="2"/>
    <n v="0.7"/>
    <x v="2685"/>
  </r>
  <r>
    <n v="3014"/>
    <x v="1497"/>
    <x v="3"/>
    <x v="827"/>
    <d v="2014-04-24T00:00:00"/>
    <s v="Standard Class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n v="8.9640000000000022"/>
    <n v="6"/>
    <n v="0.7"/>
    <x v="2686"/>
  </r>
  <r>
    <n v="3015"/>
    <x v="1497"/>
    <x v="3"/>
    <x v="827"/>
    <d v="2014-04-24T00:00:00"/>
    <s v="Standard Class"/>
    <s v="SR-20425"/>
    <s v="Sharelle Roach"/>
    <x v="2"/>
    <s v="United States"/>
    <s v="Louisville"/>
    <x v="22"/>
    <n v="80027"/>
    <x v="1"/>
    <s v="OFF-PA-10002005"/>
    <x v="1"/>
    <x v="10"/>
    <s v="Xerox 225"/>
    <n v="20.736000000000004"/>
    <n v="4"/>
    <n v="0.2"/>
    <x v="570"/>
  </r>
  <r>
    <n v="3016"/>
    <x v="1498"/>
    <x v="1"/>
    <x v="14"/>
    <d v="2012-09-21T00:00:00"/>
    <s v="Standard Class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x v="2687"/>
  </r>
  <r>
    <n v="3017"/>
    <x v="1499"/>
    <x v="0"/>
    <x v="828"/>
    <d v="2013-08-31T00:00:00"/>
    <s v="Standard Class"/>
    <s v="MH-18115"/>
    <s v="Mick Hernandez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x v="2688"/>
  </r>
  <r>
    <n v="3018"/>
    <x v="1499"/>
    <x v="0"/>
    <x v="828"/>
    <d v="2013-08-31T00:00:00"/>
    <s v="Standard Class"/>
    <s v="MH-18115"/>
    <s v="Mick Hernandez"/>
    <x v="2"/>
    <s v="United States"/>
    <s v="Pharr"/>
    <x v="5"/>
    <n v="78577"/>
    <x v="2"/>
    <s v="FUR-FU-10004973"/>
    <x v="0"/>
    <x v="5"/>
    <s v="Flat Face Poster Frame"/>
    <n v="22.608000000000001"/>
    <n v="3"/>
    <n v="0.6"/>
    <x v="1963"/>
  </r>
  <r>
    <n v="3019"/>
    <x v="1499"/>
    <x v="0"/>
    <x v="828"/>
    <d v="2013-08-31T00:00:00"/>
    <s v="Standard Class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x v="2689"/>
  </r>
  <r>
    <n v="3020"/>
    <x v="1500"/>
    <x v="1"/>
    <x v="627"/>
    <d v="2012-11-14T00:00:00"/>
    <s v="Standard Class"/>
    <s v="SC-20095"/>
    <s v="Sanjit Chand"/>
    <x v="0"/>
    <s v="United States"/>
    <s v="West Jordan"/>
    <x v="7"/>
    <n v="84084"/>
    <x v="1"/>
    <s v="OFF-FA-10002701"/>
    <x v="1"/>
    <x v="13"/>
    <s v="Alliance Rubber Bands"/>
    <n v="5.04"/>
    <n v="3"/>
    <n v="0"/>
    <x v="2690"/>
  </r>
  <r>
    <n v="3021"/>
    <x v="1500"/>
    <x v="1"/>
    <x v="627"/>
    <d v="2012-11-14T00:00:00"/>
    <s v="Standard Class"/>
    <s v="SC-20095"/>
    <s v="Sanjit Chand"/>
    <x v="0"/>
    <s v="United States"/>
    <s v="West Jordan"/>
    <x v="7"/>
    <n v="84084"/>
    <x v="1"/>
    <s v="OFF-PA-10001125"/>
    <x v="1"/>
    <x v="10"/>
    <s v="Xerox 1988"/>
    <n v="92.94"/>
    <n v="3"/>
    <n v="0"/>
    <x v="1761"/>
  </r>
  <r>
    <n v="3022"/>
    <x v="1500"/>
    <x v="1"/>
    <x v="627"/>
    <d v="2012-11-14T00:00:00"/>
    <s v="Standard Class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x v="2691"/>
  </r>
  <r>
    <n v="3023"/>
    <x v="1500"/>
    <x v="1"/>
    <x v="627"/>
    <d v="2012-11-14T00:00:00"/>
    <s v="Standard Class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x v="2692"/>
  </r>
  <r>
    <n v="3024"/>
    <x v="1501"/>
    <x v="3"/>
    <x v="701"/>
    <d v="2014-11-24T00:00:00"/>
    <s v="Standard Class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n v="327.73279999999994"/>
    <n v="2"/>
    <n v="0.32"/>
    <x v="2693"/>
  </r>
  <r>
    <n v="3025"/>
    <x v="1502"/>
    <x v="1"/>
    <x v="627"/>
    <d v="2012-11-13T00:00:00"/>
    <s v="Standard Class"/>
    <s v="AC-10450"/>
    <s v="Amy Cox"/>
    <x v="0"/>
    <s v="United States"/>
    <s v="New York City"/>
    <x v="15"/>
    <n v="10011"/>
    <x v="3"/>
    <s v="OFF-BI-10001922"/>
    <x v="1"/>
    <x v="8"/>
    <s v="Storex Dura Pro Binders"/>
    <n v="52.272000000000006"/>
    <n v="11"/>
    <n v="0.2"/>
    <x v="2694"/>
  </r>
  <r>
    <n v="3026"/>
    <x v="1502"/>
    <x v="1"/>
    <x v="627"/>
    <d v="2012-11-13T00:00:00"/>
    <s v="Standard Class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x v="2695"/>
  </r>
  <r>
    <n v="3027"/>
    <x v="1503"/>
    <x v="3"/>
    <x v="300"/>
    <d v="2014-04-27T00:00:00"/>
    <s v="Standard Class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00000000003"/>
    <n v="3"/>
    <n v="0.2"/>
    <x v="232"/>
  </r>
  <r>
    <n v="3028"/>
    <x v="1504"/>
    <x v="2"/>
    <x v="829"/>
    <d v="2011-08-24T00:00:00"/>
    <s v="Same Day"/>
    <s v="RB-19645"/>
    <s v="Robert Barroso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x v="2696"/>
  </r>
  <r>
    <n v="3029"/>
    <x v="1505"/>
    <x v="3"/>
    <x v="94"/>
    <d v="2014-12-22T00:00:00"/>
    <s v="Standard Class"/>
    <s v="AI-10855"/>
    <s v="Arianne Irving"/>
    <x v="0"/>
    <s v="United States"/>
    <s v="Chesapeake"/>
    <x v="17"/>
    <n v="23320"/>
    <x v="0"/>
    <s v="FUR-CH-10003846"/>
    <x v="0"/>
    <x v="1"/>
    <s v="Hon Valutask Swivel Chairs"/>
    <n v="504.90000000000003"/>
    <n v="5"/>
    <n v="0"/>
    <x v="2697"/>
  </r>
  <r>
    <n v="3030"/>
    <x v="1506"/>
    <x v="0"/>
    <x v="830"/>
    <d v="2013-03-29T00:00:00"/>
    <s v="Standard Class"/>
    <s v="DR-12880"/>
    <s v="Dan Reichenbach"/>
    <x v="1"/>
    <s v="United States"/>
    <s v="Gresham"/>
    <x v="21"/>
    <n v="97030"/>
    <x v="1"/>
    <s v="TEC-PH-10003691"/>
    <x v="2"/>
    <x v="7"/>
    <s v="BlackBerry Q10"/>
    <n v="403.16800000000001"/>
    <n v="4"/>
    <n v="0.2"/>
    <x v="2698"/>
  </r>
  <r>
    <n v="3031"/>
    <x v="1507"/>
    <x v="1"/>
    <x v="481"/>
    <d v="2012-09-27T00:00:00"/>
    <s v="Standard Class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x v="2699"/>
  </r>
  <r>
    <n v="3032"/>
    <x v="1507"/>
    <x v="1"/>
    <x v="481"/>
    <d v="2012-09-27T00:00:00"/>
    <s v="Standard Class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x v="2700"/>
  </r>
  <r>
    <n v="3033"/>
    <x v="1508"/>
    <x v="0"/>
    <x v="831"/>
    <d v="2013-11-27T00:00:00"/>
    <s v="Standard Class"/>
    <s v="JH-16180"/>
    <s v="Justin Hirsh"/>
    <x v="0"/>
    <s v="United States"/>
    <s v="Gresham"/>
    <x v="21"/>
    <n v="97030"/>
    <x v="1"/>
    <s v="FUR-CH-10003833"/>
    <x v="0"/>
    <x v="1"/>
    <s v="Novimex Fabric Task Chair"/>
    <n v="195.136"/>
    <n v="4"/>
    <n v="0.2"/>
    <x v="2701"/>
  </r>
  <r>
    <n v="3034"/>
    <x v="1509"/>
    <x v="3"/>
    <x v="118"/>
    <d v="2014-09-22T00:00:00"/>
    <s v="Standard Class"/>
    <s v="AB-10060"/>
    <s v="Adam Bellavance"/>
    <x v="2"/>
    <s v="United States"/>
    <s v="Philadelphia"/>
    <x v="9"/>
    <n v="19143"/>
    <x v="3"/>
    <s v="OFF-PA-10004355"/>
    <x v="1"/>
    <x v="10"/>
    <s v="Xerox 231"/>
    <n v="20.736000000000004"/>
    <n v="4"/>
    <n v="0.2"/>
    <x v="570"/>
  </r>
  <r>
    <n v="3035"/>
    <x v="1510"/>
    <x v="1"/>
    <x v="832"/>
    <d v="2012-06-16T00:00:00"/>
    <s v="Standard Class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n v="53.699999999999996"/>
    <n v="6"/>
    <n v="0"/>
    <x v="2702"/>
  </r>
  <r>
    <n v="3036"/>
    <x v="1510"/>
    <x v="1"/>
    <x v="832"/>
    <d v="2012-06-16T00:00:00"/>
    <s v="Standard Class"/>
    <s v="BD-11605"/>
    <s v="Brian Dahlen"/>
    <x v="0"/>
    <s v="United States"/>
    <s v="Monroe"/>
    <x v="28"/>
    <n v="71203"/>
    <x v="0"/>
    <s v="OFF-BI-10002799"/>
    <x v="1"/>
    <x v="8"/>
    <s v="SlimView Poly Binder, 3/8&quot;"/>
    <n v="36.26"/>
    <n v="7"/>
    <n v="0"/>
    <x v="2703"/>
  </r>
  <r>
    <n v="3037"/>
    <x v="1510"/>
    <x v="1"/>
    <x v="832"/>
    <d v="2012-06-16T00:00:00"/>
    <s v="Standard Class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x v="2704"/>
  </r>
  <r>
    <n v="3038"/>
    <x v="1510"/>
    <x v="1"/>
    <x v="832"/>
    <d v="2012-06-16T00:00:00"/>
    <s v="Standard Class"/>
    <s v="BD-11605"/>
    <s v="Brian Dahlen"/>
    <x v="0"/>
    <s v="United States"/>
    <s v="Monroe"/>
    <x v="28"/>
    <n v="71203"/>
    <x v="0"/>
    <s v="OFF-PA-10004451"/>
    <x v="1"/>
    <x v="10"/>
    <s v="Xerox 222"/>
    <n v="32.400000000000006"/>
    <n v="5"/>
    <n v="0"/>
    <x v="56"/>
  </r>
  <r>
    <n v="3039"/>
    <x v="1510"/>
    <x v="1"/>
    <x v="832"/>
    <d v="2012-06-16T00:00:00"/>
    <s v="Standard Class"/>
    <s v="BD-11605"/>
    <s v="Brian Dahlen"/>
    <x v="0"/>
    <s v="United States"/>
    <s v="Monroe"/>
    <x v="28"/>
    <n v="71203"/>
    <x v="0"/>
    <s v="FUR-FU-10004666"/>
    <x v="0"/>
    <x v="5"/>
    <s v="DAX Clear Channel Poster Frame"/>
    <n v="29.16"/>
    <n v="2"/>
    <n v="0"/>
    <x v="2705"/>
  </r>
  <r>
    <n v="3040"/>
    <x v="1511"/>
    <x v="3"/>
    <x v="621"/>
    <d v="2014-10-09T00:00:00"/>
    <s v="Standard Class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x v="2706"/>
  </r>
  <r>
    <n v="3041"/>
    <x v="1512"/>
    <x v="0"/>
    <x v="465"/>
    <d v="2013-05-10T00:00:00"/>
    <s v="Standard Class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x v="2707"/>
  </r>
  <r>
    <n v="3042"/>
    <x v="1513"/>
    <x v="3"/>
    <x v="220"/>
    <d v="2014-09-13T00:00:00"/>
    <s v="Same Day"/>
    <s v="KF-16285"/>
    <s v="Karen Ferguson"/>
    <x v="2"/>
    <s v="United States"/>
    <s v="Long Beach"/>
    <x v="1"/>
    <n v="90805"/>
    <x v="1"/>
    <s v="OFF-PA-10003172"/>
    <x v="1"/>
    <x v="10"/>
    <s v="Xerox 1996"/>
    <n v="12.96"/>
    <n v="2"/>
    <n v="0"/>
    <x v="91"/>
  </r>
  <r>
    <n v="3043"/>
    <x v="1513"/>
    <x v="3"/>
    <x v="220"/>
    <d v="2014-09-13T00:00:00"/>
    <s v="Same Day"/>
    <s v="KF-16285"/>
    <s v="Karen Ferguson"/>
    <x v="2"/>
    <s v="United States"/>
    <s v="Long Beach"/>
    <x v="1"/>
    <n v="90805"/>
    <x v="1"/>
    <s v="OFF-EN-10002312"/>
    <x v="1"/>
    <x v="12"/>
    <s v="#10 Self-Seal White Envelopes"/>
    <n v="22.18"/>
    <n v="2"/>
    <n v="0"/>
    <x v="2708"/>
  </r>
  <r>
    <n v="3044"/>
    <x v="1513"/>
    <x v="3"/>
    <x v="220"/>
    <d v="2014-09-13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20000000004"/>
    <n v="8"/>
    <n v="0.2"/>
    <x v="2709"/>
  </r>
  <r>
    <n v="3045"/>
    <x v="1514"/>
    <x v="1"/>
    <x v="28"/>
    <d v="2012-05-02T00:00:00"/>
    <s v="Second Class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x v="2710"/>
  </r>
  <r>
    <n v="3046"/>
    <x v="1515"/>
    <x v="3"/>
    <x v="44"/>
    <d v="2014-11-11T00:00:00"/>
    <s v="Second Class"/>
    <s v="CC-12430"/>
    <s v="Chuck Clark"/>
    <x v="2"/>
    <s v="United States"/>
    <s v="Minneapolis"/>
    <x v="11"/>
    <n v="55407"/>
    <x v="2"/>
    <s v="OFF-AR-10001216"/>
    <x v="1"/>
    <x v="6"/>
    <s v="Newell 339"/>
    <n v="13.899999999999999"/>
    <n v="5"/>
    <n v="0"/>
    <x v="2711"/>
  </r>
  <r>
    <n v="3047"/>
    <x v="1515"/>
    <x v="3"/>
    <x v="44"/>
    <d v="2014-11-11T00:00:00"/>
    <s v="Second Class"/>
    <s v="CC-12430"/>
    <s v="Chuck Clark"/>
    <x v="2"/>
    <s v="United States"/>
    <s v="Minneapolis"/>
    <x v="11"/>
    <n v="55407"/>
    <x v="2"/>
    <s v="OFF-PA-10003127"/>
    <x v="1"/>
    <x v="10"/>
    <s v="Staples"/>
    <n v="26.38"/>
    <n v="1"/>
    <n v="0"/>
    <x v="1016"/>
  </r>
  <r>
    <n v="3048"/>
    <x v="1516"/>
    <x v="2"/>
    <x v="587"/>
    <d v="2011-10-04T00:00:00"/>
    <s v="Standard Class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x v="2712"/>
  </r>
  <r>
    <n v="3049"/>
    <x v="1517"/>
    <x v="3"/>
    <x v="459"/>
    <d v="2014-04-05T00:00:00"/>
    <s v="First Class"/>
    <s v="TC-21475"/>
    <s v="Tony Chapman"/>
    <x v="2"/>
    <s v="United States"/>
    <s v="Columbus"/>
    <x v="32"/>
    <n v="31907"/>
    <x v="0"/>
    <s v="FUR-TA-10004534"/>
    <x v="0"/>
    <x v="3"/>
    <s v="Bevis 44 x 96 Conference Tables"/>
    <n v="411.8"/>
    <n v="2"/>
    <n v="0"/>
    <x v="1877"/>
  </r>
  <r>
    <n v="3050"/>
    <x v="1517"/>
    <x v="3"/>
    <x v="459"/>
    <d v="2014-04-05T00:00:00"/>
    <s v="First Class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x v="315"/>
  </r>
  <r>
    <n v="3051"/>
    <x v="1518"/>
    <x v="3"/>
    <x v="833"/>
    <d v="2014-10-12T00:00:00"/>
    <s v="Standard Class"/>
    <s v="NZ-18565"/>
    <s v="Nick Zandusky"/>
    <x v="2"/>
    <s v="United States"/>
    <s v="Meridian"/>
    <x v="45"/>
    <n v="83642"/>
    <x v="1"/>
    <s v="FUR-FU-10003247"/>
    <x v="0"/>
    <x v="5"/>
    <s v="36X48 HARDFLOOR CHAIRMAT"/>
    <n v="41.96"/>
    <n v="2"/>
    <n v="0"/>
    <x v="1464"/>
  </r>
  <r>
    <n v="3052"/>
    <x v="1518"/>
    <x v="3"/>
    <x v="833"/>
    <d v="2014-10-12T00:00:00"/>
    <s v="Standard Class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x v="2713"/>
  </r>
  <r>
    <n v="3053"/>
    <x v="1518"/>
    <x v="3"/>
    <x v="833"/>
    <d v="2014-10-12T00:00:00"/>
    <s v="Standard Class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x v="2714"/>
  </r>
  <r>
    <n v="3054"/>
    <x v="1519"/>
    <x v="0"/>
    <x v="526"/>
    <d v="2013-04-15T00:00:00"/>
    <s v="Second Class"/>
    <s v="SW-20350"/>
    <s v="Sean Wendt"/>
    <x v="2"/>
    <s v="United States"/>
    <s v="Detroit"/>
    <x v="12"/>
    <n v="48227"/>
    <x v="2"/>
    <s v="TEC-PH-10002555"/>
    <x v="2"/>
    <x v="7"/>
    <s v="Nortel Meridian M5316 Digital phone"/>
    <n v="517.9"/>
    <n v="2"/>
    <n v="0"/>
    <x v="2715"/>
  </r>
  <r>
    <n v="3055"/>
    <x v="1519"/>
    <x v="0"/>
    <x v="526"/>
    <d v="2013-04-15T00:00:00"/>
    <s v="Second Class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x v="2716"/>
  </r>
  <r>
    <n v="3056"/>
    <x v="1520"/>
    <x v="1"/>
    <x v="834"/>
    <d v="2012-09-01T00:00:00"/>
    <s v="Standard Class"/>
    <s v="TS-21370"/>
    <s v="Todd Sumrall"/>
    <x v="1"/>
    <s v="United States"/>
    <s v="Chicago"/>
    <x v="10"/>
    <n v="60623"/>
    <x v="2"/>
    <s v="TEC-CO-10001046"/>
    <x v="2"/>
    <x v="16"/>
    <s v="Canon Imageclass D680 Copier / Fax"/>
    <n v="2799.9600000000005"/>
    <n v="5"/>
    <n v="0.2"/>
    <x v="2717"/>
  </r>
  <r>
    <n v="3057"/>
    <x v="1521"/>
    <x v="3"/>
    <x v="15"/>
    <d v="2014-10-25T00:00:00"/>
    <s v="Second Class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x v="2718"/>
  </r>
  <r>
    <n v="3058"/>
    <x v="1521"/>
    <x v="3"/>
    <x v="15"/>
    <d v="2014-10-25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x v="2719"/>
  </r>
  <r>
    <n v="3059"/>
    <x v="1521"/>
    <x v="3"/>
    <x v="15"/>
    <d v="2014-10-25T00:00:00"/>
    <s v="Second Class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x v="2720"/>
  </r>
  <r>
    <n v="3060"/>
    <x v="1521"/>
    <x v="3"/>
    <x v="15"/>
    <d v="2014-10-25T00:00:00"/>
    <s v="Second Class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n v="24.368000000000002"/>
    <n v="2"/>
    <n v="0.2"/>
    <x v="2721"/>
  </r>
  <r>
    <n v="3061"/>
    <x v="1522"/>
    <x v="0"/>
    <x v="77"/>
    <d v="2013-11-13T00:00:00"/>
    <s v="Standard Class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n v="119.97600000000001"/>
    <n v="3"/>
    <n v="0.2"/>
    <x v="2722"/>
  </r>
  <r>
    <n v="3062"/>
    <x v="1523"/>
    <x v="3"/>
    <x v="448"/>
    <d v="2014-03-08T00:00:00"/>
    <s v="Standard Class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n v="26.880000000000003"/>
    <n v="8"/>
    <n v="0.2"/>
    <x v="2723"/>
  </r>
  <r>
    <n v="3063"/>
    <x v="1524"/>
    <x v="1"/>
    <x v="154"/>
    <d v="2012-11-29T00:00:00"/>
    <s v="First Class"/>
    <s v="JD-16150"/>
    <s v="Justin Deggeller"/>
    <x v="1"/>
    <s v="United States"/>
    <s v="Newark"/>
    <x v="13"/>
    <n v="19711"/>
    <x v="3"/>
    <s v="TEC-PH-10002350"/>
    <x v="2"/>
    <x v="7"/>
    <s v="Apple EarPods with Remote and Mic"/>
    <n v="83.97"/>
    <n v="3"/>
    <n v="0"/>
    <x v="2724"/>
  </r>
  <r>
    <n v="3064"/>
    <x v="1524"/>
    <x v="1"/>
    <x v="154"/>
    <d v="2012-11-29T00:00:00"/>
    <s v="First Class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x v="2725"/>
  </r>
  <r>
    <n v="3065"/>
    <x v="1525"/>
    <x v="3"/>
    <x v="677"/>
    <d v="2014-03-19T00:00:00"/>
    <s v="Second Class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x v="2726"/>
  </r>
  <r>
    <n v="3066"/>
    <x v="1525"/>
    <x v="3"/>
    <x v="677"/>
    <d v="2014-03-19T00:00:00"/>
    <s v="Second Class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x v="2727"/>
  </r>
  <r>
    <n v="3067"/>
    <x v="1525"/>
    <x v="3"/>
    <x v="677"/>
    <d v="2014-03-19T00:00:00"/>
    <s v="Second Class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n v="214.95000000000002"/>
    <n v="5"/>
    <n v="0"/>
    <x v="2728"/>
  </r>
  <r>
    <n v="3068"/>
    <x v="1525"/>
    <x v="3"/>
    <x v="677"/>
    <d v="2014-03-19T00:00:00"/>
    <s v="Second Class"/>
    <s v="BF-11215"/>
    <s v="Benjamin Farhat"/>
    <x v="2"/>
    <s v="United States"/>
    <s v="Albuquerque"/>
    <x v="27"/>
    <n v="87105"/>
    <x v="1"/>
    <s v="OFF-PA-10001534"/>
    <x v="1"/>
    <x v="10"/>
    <s v="Xerox 230"/>
    <n v="45.36"/>
    <n v="7"/>
    <n v="0"/>
    <x v="1657"/>
  </r>
  <r>
    <n v="3069"/>
    <x v="1525"/>
    <x v="3"/>
    <x v="677"/>
    <d v="2014-03-19T00:00:00"/>
    <s v="Second Class"/>
    <s v="BF-11215"/>
    <s v="Benjamin Farhat"/>
    <x v="2"/>
    <s v="United States"/>
    <s v="Albuquerque"/>
    <x v="27"/>
    <n v="87105"/>
    <x v="1"/>
    <s v="OFF-PA-10001815"/>
    <x v="1"/>
    <x v="10"/>
    <s v="Xerox 1885"/>
    <n v="288.24"/>
    <n v="6"/>
    <n v="0"/>
    <x v="2729"/>
  </r>
  <r>
    <n v="3070"/>
    <x v="1526"/>
    <x v="3"/>
    <x v="329"/>
    <d v="2014-12-01T00:00:00"/>
    <s v="Same Day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x v="2730"/>
  </r>
  <r>
    <n v="3071"/>
    <x v="1527"/>
    <x v="2"/>
    <x v="664"/>
    <d v="2011-11-22T00:00:00"/>
    <s v="Standard Class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x v="2731"/>
  </r>
  <r>
    <n v="3072"/>
    <x v="1527"/>
    <x v="2"/>
    <x v="664"/>
    <d v="2011-11-22T00:00:00"/>
    <s v="Standard Class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x v="2732"/>
  </r>
  <r>
    <n v="3073"/>
    <x v="1527"/>
    <x v="2"/>
    <x v="664"/>
    <d v="2011-11-22T00:00:00"/>
    <s v="Standard Class"/>
    <s v="YC-21895"/>
    <s v="Yoseph Carroll"/>
    <x v="1"/>
    <s v="United States"/>
    <s v="Newark"/>
    <x v="13"/>
    <n v="19711"/>
    <x v="3"/>
    <s v="OFF-AR-10003752"/>
    <x v="1"/>
    <x v="6"/>
    <s v="Deluxe Chalkboard Eraser Cleaner"/>
    <n v="57.75"/>
    <n v="5"/>
    <n v="0"/>
    <x v="2733"/>
  </r>
  <r>
    <n v="3074"/>
    <x v="1528"/>
    <x v="0"/>
    <x v="835"/>
    <d v="2013-01-05T00:00:00"/>
    <s v="First Class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x v="2734"/>
  </r>
  <r>
    <n v="3075"/>
    <x v="1529"/>
    <x v="1"/>
    <x v="292"/>
    <d v="2012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x v="2735"/>
  </r>
  <r>
    <n v="3076"/>
    <x v="1530"/>
    <x v="2"/>
    <x v="836"/>
    <d v="2011-07-24T00:00:00"/>
    <s v="Standard Class"/>
    <s v="KM-16375"/>
    <s v="Katherine Murray"/>
    <x v="2"/>
    <s v="United States"/>
    <s v="Dallas"/>
    <x v="5"/>
    <n v="75217"/>
    <x v="2"/>
    <s v="OFF-ST-10003306"/>
    <x v="1"/>
    <x v="4"/>
    <s v="Letter Size Cart"/>
    <n v="342.86400000000003"/>
    <n v="3"/>
    <n v="0.2"/>
    <x v="2736"/>
  </r>
  <r>
    <n v="3077"/>
    <x v="1530"/>
    <x v="2"/>
    <x v="836"/>
    <d v="2011-07-24T00:00:00"/>
    <s v="Standard Class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x v="2737"/>
  </r>
  <r>
    <n v="3078"/>
    <x v="1530"/>
    <x v="2"/>
    <x v="836"/>
    <d v="2011-07-24T00:00:00"/>
    <s v="Standard Class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x v="2738"/>
  </r>
  <r>
    <n v="3079"/>
    <x v="1531"/>
    <x v="2"/>
    <x v="371"/>
    <d v="2011-05-25T00:00:00"/>
    <s v="Standard Class"/>
    <s v="BT-11530"/>
    <s v="Bradley Talbott"/>
    <x v="2"/>
    <s v="United States"/>
    <s v="San Diego"/>
    <x v="1"/>
    <n v="92037"/>
    <x v="1"/>
    <s v="OFF-AR-10003514"/>
    <x v="1"/>
    <x v="6"/>
    <s v="4009 Highlighters by Sanford"/>
    <n v="31.84"/>
    <n v="8"/>
    <n v="0"/>
    <x v="2739"/>
  </r>
  <r>
    <n v="3080"/>
    <x v="1532"/>
    <x v="3"/>
    <x v="507"/>
    <d v="2014-09-06T00:00:00"/>
    <s v="First Class"/>
    <s v="KB-16405"/>
    <s v="Katrina Bavinger"/>
    <x v="2"/>
    <s v="United States"/>
    <s v="Apple Valley"/>
    <x v="1"/>
    <n v="92307"/>
    <x v="1"/>
    <s v="OFF-PA-10001800"/>
    <x v="1"/>
    <x v="10"/>
    <s v="Xerox 220"/>
    <n v="12.96"/>
    <n v="2"/>
    <n v="0"/>
    <x v="91"/>
  </r>
  <r>
    <n v="3081"/>
    <x v="1532"/>
    <x v="3"/>
    <x v="507"/>
    <d v="2014-09-06T00:00:00"/>
    <s v="First Class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x v="2740"/>
  </r>
  <r>
    <n v="3082"/>
    <x v="1533"/>
    <x v="3"/>
    <x v="837"/>
    <d v="2014-06-03T00:00:00"/>
    <s v="Standard Class"/>
    <s v="DW-13480"/>
    <s v="Dianna Wilson"/>
    <x v="2"/>
    <s v="United States"/>
    <s v="Louisville"/>
    <x v="0"/>
    <n v="40214"/>
    <x v="0"/>
    <s v="OFF-BI-10003364"/>
    <x v="1"/>
    <x v="8"/>
    <s v="Binding Machine Supplies"/>
    <n v="58.34"/>
    <n v="2"/>
    <n v="0"/>
    <x v="2741"/>
  </r>
  <r>
    <n v="3083"/>
    <x v="1533"/>
    <x v="3"/>
    <x v="837"/>
    <d v="2014-06-03T00:00:00"/>
    <s v="Standard Class"/>
    <s v="DW-13480"/>
    <s v="Dianna Wilson"/>
    <x v="2"/>
    <s v="United States"/>
    <s v="Louisville"/>
    <x v="0"/>
    <n v="40214"/>
    <x v="0"/>
    <s v="TEC-PH-10002834"/>
    <x v="2"/>
    <x v="7"/>
    <s v="Google Nexus 5"/>
    <n v="539.97"/>
    <n v="3"/>
    <n v="0"/>
    <x v="2742"/>
  </r>
  <r>
    <n v="3084"/>
    <x v="1534"/>
    <x v="2"/>
    <x v="838"/>
    <d v="2011-02-04T00:00:00"/>
    <s v="Standard Class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80000000000004"/>
    <n v="1"/>
    <n v="0.2"/>
    <x v="2743"/>
  </r>
  <r>
    <n v="3085"/>
    <x v="1535"/>
    <x v="3"/>
    <x v="839"/>
    <d v="2014-02-15T00:00:00"/>
    <s v="Standard Class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n v="252.78399999999996"/>
    <n v="4"/>
    <n v="0.8"/>
    <x v="2744"/>
  </r>
  <r>
    <n v="3086"/>
    <x v="1535"/>
    <x v="3"/>
    <x v="839"/>
    <d v="2014-02-15T00:00:00"/>
    <s v="Standard Class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x v="2745"/>
  </r>
  <r>
    <n v="3087"/>
    <x v="1535"/>
    <x v="3"/>
    <x v="839"/>
    <d v="2014-02-15T00:00:00"/>
    <s v="Standard Class"/>
    <s v="TP-21415"/>
    <s v="Tom Prescott"/>
    <x v="0"/>
    <s v="United States"/>
    <s v="Houston"/>
    <x v="5"/>
    <n v="77070"/>
    <x v="2"/>
    <s v="FUR-FU-10000550"/>
    <x v="0"/>
    <x v="5"/>
    <s v="Stacking Trays by OIC"/>
    <n v="3.9840000000000004"/>
    <n v="2"/>
    <n v="0.6"/>
    <x v="2746"/>
  </r>
  <r>
    <n v="3088"/>
    <x v="1535"/>
    <x v="3"/>
    <x v="839"/>
    <d v="2014-02-15T00:00:00"/>
    <s v="Standard Class"/>
    <s v="TP-21415"/>
    <s v="Tom Prescott"/>
    <x v="0"/>
    <s v="United States"/>
    <s v="Houston"/>
    <x v="5"/>
    <n v="77070"/>
    <x v="2"/>
    <s v="OFF-AP-10000055"/>
    <x v="1"/>
    <x v="9"/>
    <s v="Belkin F9S820V06 8 Outlet Surge"/>
    <n v="12.991999999999996"/>
    <n v="2"/>
    <n v="0.8"/>
    <x v="2747"/>
  </r>
  <r>
    <n v="3089"/>
    <x v="1536"/>
    <x v="3"/>
    <x v="185"/>
    <d v="2014-04-03T00:00:00"/>
    <s v="Second Class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x v="2748"/>
  </r>
  <r>
    <n v="3090"/>
    <x v="1536"/>
    <x v="3"/>
    <x v="185"/>
    <d v="2014-04-03T00:00:00"/>
    <s v="Second Class"/>
    <s v="DB-12910"/>
    <s v="Daniel Byrd"/>
    <x v="2"/>
    <s v="United States"/>
    <s v="Henderson"/>
    <x v="0"/>
    <n v="42420"/>
    <x v="0"/>
    <s v="TEC-PH-10000526"/>
    <x v="2"/>
    <x v="7"/>
    <s v="Vtech CS6719"/>
    <n v="671.93"/>
    <n v="7"/>
    <n v="0"/>
    <x v="2749"/>
  </r>
  <r>
    <n v="3091"/>
    <x v="1537"/>
    <x v="0"/>
    <x v="840"/>
    <d v="2013-03-09T00:00:00"/>
    <s v="Standard Class"/>
    <s v="BH-11710"/>
    <s v="Brosina Hoffman"/>
    <x v="0"/>
    <s v="United States"/>
    <s v="Newark"/>
    <x v="13"/>
    <n v="19711"/>
    <x v="3"/>
    <s v="OFF-BI-10001071"/>
    <x v="1"/>
    <x v="8"/>
    <s v="GBC ProClick Punch Binding System"/>
    <n v="447.85999999999996"/>
    <n v="7"/>
    <n v="0"/>
    <x v="2750"/>
  </r>
  <r>
    <n v="3092"/>
    <x v="1537"/>
    <x v="0"/>
    <x v="840"/>
    <d v="2013-03-09T00:00:00"/>
    <s v="Standard Class"/>
    <s v="BH-11710"/>
    <s v="Brosina Hoffman"/>
    <x v="0"/>
    <s v="United States"/>
    <s v="Newark"/>
    <x v="13"/>
    <n v="19711"/>
    <x v="3"/>
    <s v="TEC-PH-10001557"/>
    <x v="2"/>
    <x v="7"/>
    <s v="Pyle PMP37LED"/>
    <n v="479.95"/>
    <n v="5"/>
    <n v="0"/>
    <x v="2751"/>
  </r>
  <r>
    <n v="3093"/>
    <x v="1537"/>
    <x v="0"/>
    <x v="840"/>
    <d v="2013-03-09T00:00:00"/>
    <s v="Standard Class"/>
    <s v="BH-11710"/>
    <s v="Brosina Hoffman"/>
    <x v="0"/>
    <s v="United States"/>
    <s v="Newark"/>
    <x v="13"/>
    <n v="19711"/>
    <x v="3"/>
    <s v="OFF-PA-10001977"/>
    <x v="1"/>
    <x v="10"/>
    <s v="Xerox 194"/>
    <n v="166.44"/>
    <n v="3"/>
    <n v="0"/>
    <x v="1797"/>
  </r>
  <r>
    <n v="3094"/>
    <x v="1538"/>
    <x v="1"/>
    <x v="841"/>
    <d v="2012-08-23T00:00:00"/>
    <s v="Same Day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n v="31.680000000000003"/>
    <n v="4"/>
    <n v="0.2"/>
    <x v="2752"/>
  </r>
  <r>
    <n v="3095"/>
    <x v="1538"/>
    <x v="1"/>
    <x v="841"/>
    <d v="2012-08-23T00:00:00"/>
    <s v="Same Day"/>
    <s v="TD-20995"/>
    <s v="Tamara Dahlen"/>
    <x v="0"/>
    <s v="United States"/>
    <s v="Bolingbrook"/>
    <x v="10"/>
    <n v="60440"/>
    <x v="2"/>
    <s v="OFF-PA-10000809"/>
    <x v="1"/>
    <x v="10"/>
    <s v="Xerox 206"/>
    <n v="10.368000000000002"/>
    <n v="2"/>
    <n v="0.2"/>
    <x v="572"/>
  </r>
  <r>
    <n v="3096"/>
    <x v="1538"/>
    <x v="1"/>
    <x v="841"/>
    <d v="2012-08-23T00:00:00"/>
    <s v="Same Day"/>
    <s v="TD-20995"/>
    <s v="Tamara Dahlen"/>
    <x v="0"/>
    <s v="United States"/>
    <s v="Bolingbrook"/>
    <x v="10"/>
    <n v="60440"/>
    <x v="2"/>
    <s v="OFF-FA-10003021"/>
    <x v="1"/>
    <x v="13"/>
    <s v="Staples"/>
    <n v="12.032"/>
    <n v="8"/>
    <n v="0.2"/>
    <x v="2753"/>
  </r>
  <r>
    <n v="3097"/>
    <x v="1538"/>
    <x v="1"/>
    <x v="841"/>
    <d v="2012-08-23T00:00:00"/>
    <s v="Same Day"/>
    <s v="TD-20995"/>
    <s v="Tamara Dahlen"/>
    <x v="0"/>
    <s v="United States"/>
    <s v="Bolingbrook"/>
    <x v="10"/>
    <n v="60440"/>
    <x v="2"/>
    <s v="OFF-AP-10000696"/>
    <x v="1"/>
    <x v="9"/>
    <s v="Holmes Odor Grabber"/>
    <n v="5.7679999999999989"/>
    <n v="2"/>
    <n v="0.8"/>
    <x v="2754"/>
  </r>
  <r>
    <n v="3098"/>
    <x v="1539"/>
    <x v="3"/>
    <x v="842"/>
    <d v="2014-05-02T00:00:00"/>
    <s v="Standard Class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x v="2755"/>
  </r>
  <r>
    <n v="3099"/>
    <x v="1539"/>
    <x v="3"/>
    <x v="842"/>
    <d v="2014-05-02T00:00:00"/>
    <s v="Standard Class"/>
    <s v="CV-12805"/>
    <s v="Cynthia Voltz"/>
    <x v="1"/>
    <s v="United States"/>
    <s v="Fort Worth"/>
    <x v="5"/>
    <n v="76106"/>
    <x v="2"/>
    <s v="FUR-BO-10002268"/>
    <x v="0"/>
    <x v="0"/>
    <s v="Sauder Barrister Bookcases"/>
    <n v="220.26559999999998"/>
    <n v="4"/>
    <n v="0.32"/>
    <x v="2756"/>
  </r>
  <r>
    <n v="3100"/>
    <x v="1540"/>
    <x v="3"/>
    <x v="349"/>
    <d v="2014-04-20T00:00:00"/>
    <s v="Standard Class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n v="10.776000000000002"/>
    <n v="3"/>
    <n v="0.2"/>
    <x v="2383"/>
  </r>
  <r>
    <n v="3101"/>
    <x v="1540"/>
    <x v="3"/>
    <x v="349"/>
    <d v="2014-04-20T00:00:00"/>
    <s v="Standard Class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n v="242.35200000000003"/>
    <n v="3"/>
    <n v="0.2"/>
    <x v="2757"/>
  </r>
  <r>
    <n v="3102"/>
    <x v="1541"/>
    <x v="3"/>
    <x v="66"/>
    <d v="2014-12-28T00:00:00"/>
    <s v="Second Class"/>
    <s v="JG-15310"/>
    <s v="Jason Gross"/>
    <x v="1"/>
    <s v="United States"/>
    <s v="Providence"/>
    <x v="34"/>
    <n v="2908"/>
    <x v="3"/>
    <s v="OFF-SU-10003505"/>
    <x v="1"/>
    <x v="14"/>
    <s v="Premier Electric Letter Opener"/>
    <n v="695.16"/>
    <n v="6"/>
    <n v="0"/>
    <x v="2758"/>
  </r>
  <r>
    <n v="3103"/>
    <x v="1541"/>
    <x v="3"/>
    <x v="66"/>
    <d v="2014-12-28T00:00:00"/>
    <s v="Second Class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x v="2759"/>
  </r>
  <r>
    <n v="3104"/>
    <x v="1542"/>
    <x v="0"/>
    <x v="16"/>
    <d v="2013-12-13T00:00:00"/>
    <s v="Standard Class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x v="2760"/>
  </r>
  <r>
    <n v="3105"/>
    <x v="1543"/>
    <x v="3"/>
    <x v="721"/>
    <d v="2014-03-30T00:00:00"/>
    <s v="Standard Class"/>
    <s v="EC-14050"/>
    <s v="Erin Creighton"/>
    <x v="0"/>
    <s v="United States"/>
    <s v="New York City"/>
    <x v="15"/>
    <n v="10024"/>
    <x v="3"/>
    <s v="OFF-PA-10002741"/>
    <x v="1"/>
    <x v="10"/>
    <s v="Xerox 1980"/>
    <n v="25.68"/>
    <n v="6"/>
    <n v="0"/>
    <x v="2513"/>
  </r>
  <r>
    <n v="3106"/>
    <x v="1544"/>
    <x v="0"/>
    <x v="197"/>
    <d v="2013-07-30T00:00:00"/>
    <s v="Standard Class"/>
    <s v="KH-16630"/>
    <s v="Ken Heidel"/>
    <x v="1"/>
    <s v="United States"/>
    <s v="Houston"/>
    <x v="5"/>
    <n v="77070"/>
    <x v="2"/>
    <s v="OFF-LA-10004345"/>
    <x v="1"/>
    <x v="2"/>
    <s v="Avery 493"/>
    <n v="15.712000000000002"/>
    <n v="4"/>
    <n v="0.2"/>
    <x v="590"/>
  </r>
  <r>
    <n v="3107"/>
    <x v="1545"/>
    <x v="3"/>
    <x v="815"/>
    <d v="2014-07-15T00:00:00"/>
    <s v="Standard Class"/>
    <s v="FG-14260"/>
    <s v="Frank Gastineau"/>
    <x v="2"/>
    <s v="United States"/>
    <s v="Aurora"/>
    <x v="10"/>
    <n v="60505"/>
    <x v="2"/>
    <s v="OFF-ST-10004340"/>
    <x v="1"/>
    <x v="4"/>
    <s v="Fellowes Mobile File Cart, Black"/>
    <n v="298.464"/>
    <n v="6"/>
    <n v="0.2"/>
    <x v="2761"/>
  </r>
  <r>
    <n v="3108"/>
    <x v="1546"/>
    <x v="0"/>
    <x v="19"/>
    <d v="2013-07-23T00:00:00"/>
    <s v="Standard Class"/>
    <s v="AA-10480"/>
    <s v="Andrew Allen"/>
    <x v="0"/>
    <s v="United States"/>
    <s v="Springfield"/>
    <x v="25"/>
    <n v="65807"/>
    <x v="2"/>
    <s v="OFF-PA-10001471"/>
    <x v="1"/>
    <x v="10"/>
    <s v="Strathmore Photo Frame Cards"/>
    <n v="21.93"/>
    <n v="3"/>
    <n v="0"/>
    <x v="2762"/>
  </r>
  <r>
    <n v="3109"/>
    <x v="1546"/>
    <x v="0"/>
    <x v="19"/>
    <d v="2013-07-23T00:00:00"/>
    <s v="Standard Class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x v="2763"/>
  </r>
  <r>
    <n v="3110"/>
    <x v="1546"/>
    <x v="0"/>
    <x v="19"/>
    <d v="2013-07-23T00:00:00"/>
    <s v="Standard Class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x v="2764"/>
  </r>
  <r>
    <n v="3111"/>
    <x v="1546"/>
    <x v="0"/>
    <x v="19"/>
    <d v="2013-07-23T00:00:00"/>
    <s v="Standard Class"/>
    <s v="AA-10480"/>
    <s v="Andrew Allen"/>
    <x v="0"/>
    <s v="United States"/>
    <s v="Springfield"/>
    <x v="25"/>
    <n v="65807"/>
    <x v="2"/>
    <s v="OFF-PA-10001934"/>
    <x v="1"/>
    <x v="10"/>
    <s v="Xerox 1993"/>
    <n v="51.84"/>
    <n v="8"/>
    <n v="0"/>
    <x v="2765"/>
  </r>
  <r>
    <n v="3112"/>
    <x v="1546"/>
    <x v="0"/>
    <x v="19"/>
    <d v="2013-07-23T00:00:00"/>
    <s v="Standard Class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x v="2766"/>
  </r>
  <r>
    <n v="3113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TEC-MA-10001972"/>
    <x v="2"/>
    <x v="15"/>
    <s v="Okidata C331dn Printer"/>
    <n v="837.59999999999991"/>
    <n v="3"/>
    <n v="0.2"/>
    <x v="2767"/>
  </r>
  <r>
    <n v="3114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x v="2768"/>
  </r>
  <r>
    <n v="3115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OFF-PA-10002160"/>
    <x v="1"/>
    <x v="10"/>
    <s v="Xerox 1978"/>
    <n v="34.68"/>
    <n v="6"/>
    <n v="0"/>
    <x v="847"/>
  </r>
  <r>
    <n v="3116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n v="532.70400000000006"/>
    <n v="6"/>
    <n v="0.2"/>
    <x v="2769"/>
  </r>
  <r>
    <n v="3117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n v="43.099999999999994"/>
    <n v="5"/>
    <n v="0"/>
    <x v="2770"/>
  </r>
  <r>
    <n v="3118"/>
    <x v="1547"/>
    <x v="0"/>
    <x v="828"/>
    <d v="2013-08-31T00:00:00"/>
    <s v="Standard Class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n v="15.88"/>
    <n v="4"/>
    <n v="0"/>
    <x v="2771"/>
  </r>
  <r>
    <n v="3119"/>
    <x v="1548"/>
    <x v="1"/>
    <x v="832"/>
    <d v="2012-06-12T00:00:00"/>
    <s v="First Class"/>
    <s v="JE-15610"/>
    <s v="Jim Epp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x v="2772"/>
  </r>
  <r>
    <n v="3120"/>
    <x v="1548"/>
    <x v="1"/>
    <x v="832"/>
    <d v="2012-06-12T00:00:00"/>
    <s v="First Class"/>
    <s v="JE-15610"/>
    <s v="Jim Epp"/>
    <x v="1"/>
    <s v="United States"/>
    <s v="Lakeland"/>
    <x v="2"/>
    <n v="33801"/>
    <x v="0"/>
    <s v="TEC-PH-10002496"/>
    <x v="2"/>
    <x v="7"/>
    <s v="Cisco SPA301"/>
    <n v="249.58400000000003"/>
    <n v="2"/>
    <n v="0.2"/>
    <x v="2773"/>
  </r>
  <r>
    <n v="3121"/>
    <x v="1548"/>
    <x v="1"/>
    <x v="832"/>
    <d v="2012-06-12T00:00:00"/>
    <s v="First Class"/>
    <s v="JE-15610"/>
    <s v="Jim Epp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x v="2774"/>
  </r>
  <r>
    <n v="3122"/>
    <x v="1548"/>
    <x v="1"/>
    <x v="832"/>
    <d v="2012-06-12T00:00:00"/>
    <s v="First Class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x v="2775"/>
  </r>
  <r>
    <n v="3123"/>
    <x v="1548"/>
    <x v="1"/>
    <x v="832"/>
    <d v="2012-06-12T00:00:00"/>
    <s v="First Class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n v="78.600000000000009"/>
    <n v="5"/>
    <n v="0.7"/>
    <x v="293"/>
  </r>
  <r>
    <n v="3124"/>
    <x v="1548"/>
    <x v="1"/>
    <x v="832"/>
    <d v="2012-06-12T00:00:00"/>
    <s v="First Class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n v="3.7680000000000007"/>
    <n v="2"/>
    <n v="0.7"/>
    <x v="2776"/>
  </r>
  <r>
    <n v="3125"/>
    <x v="1548"/>
    <x v="1"/>
    <x v="832"/>
    <d v="2012-06-12T00:00:00"/>
    <s v="First Class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x v="2777"/>
  </r>
  <r>
    <n v="3126"/>
    <x v="1548"/>
    <x v="1"/>
    <x v="832"/>
    <d v="2012-06-12T00:00:00"/>
    <s v="First Class"/>
    <s v="JE-15610"/>
    <s v="Jim Epp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x v="2778"/>
  </r>
  <r>
    <n v="3127"/>
    <x v="1549"/>
    <x v="3"/>
    <x v="565"/>
    <d v="2014-09-13T00:00:00"/>
    <s v="Standard Class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n v="258.52799999999996"/>
    <n v="2"/>
    <n v="0.4"/>
    <x v="2779"/>
  </r>
  <r>
    <n v="3128"/>
    <x v="1550"/>
    <x v="3"/>
    <x v="280"/>
    <d v="2014-10-07T00:00:00"/>
    <s v="Standard Class"/>
    <s v="BP-11155"/>
    <s v="Becky Pak"/>
    <x v="0"/>
    <s v="United States"/>
    <s v="New York City"/>
    <x v="15"/>
    <n v="10011"/>
    <x v="3"/>
    <s v="OFF-PA-10004438"/>
    <x v="1"/>
    <x v="10"/>
    <s v="Xerox 1907"/>
    <n v="49.12"/>
    <n v="4"/>
    <n v="0"/>
    <x v="346"/>
  </r>
  <r>
    <n v="3129"/>
    <x v="1551"/>
    <x v="2"/>
    <x v="757"/>
    <d v="2011-12-17T00:00:00"/>
    <s v="First Class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x v="816"/>
  </r>
  <r>
    <n v="3130"/>
    <x v="1551"/>
    <x v="2"/>
    <x v="757"/>
    <d v="2011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799999999998"/>
    <n v="2"/>
    <n v="0.2"/>
    <x v="486"/>
  </r>
  <r>
    <n v="3131"/>
    <x v="1551"/>
    <x v="2"/>
    <x v="757"/>
    <d v="2011-12-17T00:00:00"/>
    <s v="First Class"/>
    <s v="CC-12100"/>
    <s v="Chad Cunningham"/>
    <x v="2"/>
    <s v="United States"/>
    <s v="Los Angeles"/>
    <x v="1"/>
    <n v="90049"/>
    <x v="1"/>
    <s v="TEC-AC-10001142"/>
    <x v="2"/>
    <x v="11"/>
    <s v="First Data FD10 PIN Pad"/>
    <n v="395"/>
    <n v="5"/>
    <n v="0"/>
    <x v="2780"/>
  </r>
  <r>
    <n v="3132"/>
    <x v="1551"/>
    <x v="2"/>
    <x v="757"/>
    <d v="2011-12-17T00:00:00"/>
    <s v="First Class"/>
    <s v="CC-12100"/>
    <s v="Chad Cunningham"/>
    <x v="2"/>
    <s v="United States"/>
    <s v="Los Angeles"/>
    <x v="1"/>
    <n v="90049"/>
    <x v="1"/>
    <s v="TEC-PH-10004977"/>
    <x v="2"/>
    <x v="7"/>
    <s v="GE 30524EE4"/>
    <n v="627.16800000000012"/>
    <n v="4"/>
    <n v="0.2"/>
    <x v="2781"/>
  </r>
  <r>
    <n v="3133"/>
    <x v="1552"/>
    <x v="2"/>
    <x v="829"/>
    <d v="2011-08-26T00:00:00"/>
    <s v="First Class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x v="2782"/>
  </r>
  <r>
    <n v="3134"/>
    <x v="1552"/>
    <x v="2"/>
    <x v="829"/>
    <d v="2011-08-26T00:00:00"/>
    <s v="First Class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x v="2783"/>
  </r>
  <r>
    <n v="3135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OFF-BI-10000666"/>
    <x v="1"/>
    <x v="8"/>
    <s v="Surelock Post Binders"/>
    <n v="30.559999999999992"/>
    <n v="5"/>
    <n v="0.8"/>
    <x v="2784"/>
  </r>
  <r>
    <n v="3136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x v="2785"/>
  </r>
  <r>
    <n v="3137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x v="2786"/>
  </r>
  <r>
    <n v="3138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x v="2260"/>
  </r>
  <r>
    <n v="3139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x v="2787"/>
  </r>
  <r>
    <n v="3140"/>
    <x v="1553"/>
    <x v="3"/>
    <x v="105"/>
    <d v="2014-11-19T00:00:00"/>
    <s v="Standard Class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x v="2788"/>
  </r>
  <r>
    <n v="3141"/>
    <x v="1554"/>
    <x v="1"/>
    <x v="334"/>
    <d v="2012-04-28T00:00:00"/>
    <s v="First Class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x v="2789"/>
  </r>
  <r>
    <n v="3142"/>
    <x v="1555"/>
    <x v="2"/>
    <x v="432"/>
    <d v="2011-12-12T00:00:00"/>
    <s v="Same Day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n v="210.39199999999997"/>
    <n v="2"/>
    <n v="0.8"/>
    <x v="2790"/>
  </r>
  <r>
    <n v="3143"/>
    <x v="1556"/>
    <x v="3"/>
    <x v="145"/>
    <d v="2014-09-28T00:00:00"/>
    <s v="Second Class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n v="119.96000000000001"/>
    <n v="5"/>
    <n v="0.2"/>
    <x v="2791"/>
  </r>
  <r>
    <n v="3144"/>
    <x v="1556"/>
    <x v="3"/>
    <x v="145"/>
    <d v="2014-09-28T00:00:00"/>
    <s v="Second Class"/>
    <s v="RB-19360"/>
    <s v="Raymond Buch"/>
    <x v="0"/>
    <s v="United States"/>
    <s v="Cincinnati"/>
    <x v="24"/>
    <n v="45231"/>
    <x v="3"/>
    <s v="OFF-AR-10001547"/>
    <x v="1"/>
    <x v="6"/>
    <s v="Newell 311"/>
    <n v="10.608000000000001"/>
    <n v="6"/>
    <n v="0.2"/>
    <x v="2792"/>
  </r>
  <r>
    <n v="3145"/>
    <x v="1557"/>
    <x v="0"/>
    <x v="64"/>
    <d v="2013-09-12T00:00:00"/>
    <s v="Standard Class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x v="2793"/>
  </r>
  <r>
    <n v="3146"/>
    <x v="1558"/>
    <x v="3"/>
    <x v="512"/>
    <d v="2014-02-14T00:00:00"/>
    <s v="Second Class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n v="963.13600000000008"/>
    <n v="4"/>
    <n v="0.2"/>
    <x v="2794"/>
  </r>
  <r>
    <n v="3147"/>
    <x v="1558"/>
    <x v="3"/>
    <x v="512"/>
    <d v="2014-02-14T00:00:00"/>
    <s v="Second Class"/>
    <s v="CS-11845"/>
    <s v="Cari Sayre"/>
    <x v="1"/>
    <s v="United States"/>
    <s v="Seattle"/>
    <x v="4"/>
    <n v="98105"/>
    <x v="1"/>
    <s v="TEC-PH-10002923"/>
    <x v="2"/>
    <x v="7"/>
    <s v="Logitech B530 USB Headset - headset - Full size, Binaural"/>
    <n v="88.77600000000001"/>
    <n v="3"/>
    <n v="0.2"/>
    <x v="2795"/>
  </r>
  <r>
    <n v="3148"/>
    <x v="1559"/>
    <x v="2"/>
    <x v="479"/>
    <d v="2011-07-03T00:00:00"/>
    <s v="Second Class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n v="32.400000000000006"/>
    <n v="5"/>
    <n v="0"/>
    <x v="2796"/>
  </r>
  <r>
    <n v="3149"/>
    <x v="1560"/>
    <x v="0"/>
    <x v="843"/>
    <d v="2013-06-11T00:00:00"/>
    <s v="First Class"/>
    <s v="RD-19810"/>
    <s v="Ross DeVincentis"/>
    <x v="2"/>
    <s v="United States"/>
    <s v="New York City"/>
    <x v="15"/>
    <n v="10035"/>
    <x v="3"/>
    <s v="OFF-PA-10003441"/>
    <x v="1"/>
    <x v="10"/>
    <s v="Xerox 226"/>
    <n v="32.400000000000006"/>
    <n v="5"/>
    <n v="0"/>
    <x v="56"/>
  </r>
  <r>
    <n v="3150"/>
    <x v="1561"/>
    <x v="2"/>
    <x v="414"/>
    <d v="2011-12-25T00:00:00"/>
    <s v="Standard Class"/>
    <s v="KH-16510"/>
    <s v="Keith Herrera"/>
    <x v="0"/>
    <s v="United States"/>
    <s v="Seattle"/>
    <x v="4"/>
    <n v="98103"/>
    <x v="1"/>
    <s v="OFF-LA-10002043"/>
    <x v="1"/>
    <x v="2"/>
    <s v="Avery 489"/>
    <n v="31.049999999999997"/>
    <n v="3"/>
    <n v="0"/>
    <x v="2797"/>
  </r>
  <r>
    <n v="3151"/>
    <x v="1562"/>
    <x v="1"/>
    <x v="83"/>
    <d v="2012-12-18T00:00:00"/>
    <s v="First Class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n v="2025.3600000000001"/>
    <n v="6"/>
    <n v="0.2"/>
    <x v="2798"/>
  </r>
  <r>
    <n v="3152"/>
    <x v="1562"/>
    <x v="1"/>
    <x v="83"/>
    <d v="2012-12-18T00:00:00"/>
    <s v="First Class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n v="1799.9940000000001"/>
    <n v="2"/>
    <n v="0.7"/>
    <x v="2799"/>
  </r>
  <r>
    <n v="3153"/>
    <x v="1562"/>
    <x v="1"/>
    <x v="83"/>
    <d v="2012-12-18T00:00:00"/>
    <s v="First Class"/>
    <s v="NF-18385"/>
    <s v="Natalie Fritzler"/>
    <x v="0"/>
    <s v="United States"/>
    <s v="Newark"/>
    <x v="24"/>
    <n v="43055"/>
    <x v="3"/>
    <s v="TEC-PH-10004908"/>
    <x v="2"/>
    <x v="7"/>
    <s v="Panasonic KX TS3282W Corded phone"/>
    <n v="101.98799999999999"/>
    <n v="2"/>
    <n v="0.4"/>
    <x v="2800"/>
  </r>
  <r>
    <n v="3154"/>
    <x v="1562"/>
    <x v="1"/>
    <x v="83"/>
    <d v="2012-12-18T00:00:00"/>
    <s v="First Class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x v="2801"/>
  </r>
  <r>
    <n v="3155"/>
    <x v="1563"/>
    <x v="3"/>
    <x v="228"/>
    <d v="2014-07-25T00:00:00"/>
    <s v="Standard Class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x v="2802"/>
  </r>
  <r>
    <n v="3156"/>
    <x v="1564"/>
    <x v="2"/>
    <x v="93"/>
    <d v="2011-08-05T00:00:00"/>
    <s v="Second Class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x v="2803"/>
  </r>
  <r>
    <n v="3157"/>
    <x v="1565"/>
    <x v="1"/>
    <x v="252"/>
    <d v="2012-08-28T00:00:00"/>
    <s v="Standard Class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x v="441"/>
  </r>
  <r>
    <n v="3158"/>
    <x v="1565"/>
    <x v="1"/>
    <x v="252"/>
    <d v="2012-08-28T00:00:00"/>
    <s v="Standard Class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n v="26"/>
    <n v="2"/>
    <n v="0"/>
    <x v="1918"/>
  </r>
  <r>
    <n v="3159"/>
    <x v="1566"/>
    <x v="0"/>
    <x v="253"/>
    <d v="2013-03-28T00:00:00"/>
    <s v="First Class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x v="2804"/>
  </r>
  <r>
    <n v="3160"/>
    <x v="1566"/>
    <x v="0"/>
    <x v="253"/>
    <d v="2013-03-28T00:00:00"/>
    <s v="First Class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n v="119.97600000000001"/>
    <n v="3"/>
    <n v="0.2"/>
    <x v="2805"/>
  </r>
  <r>
    <n v="3161"/>
    <x v="1567"/>
    <x v="2"/>
    <x v="171"/>
    <d v="2011-09-16T00:00:00"/>
    <s v="Second Class"/>
    <s v="PT-19090"/>
    <s v="Pete Takahito"/>
    <x v="0"/>
    <s v="United States"/>
    <s v="Houston"/>
    <x v="5"/>
    <n v="77070"/>
    <x v="2"/>
    <s v="OFF-BI-10004040"/>
    <x v="1"/>
    <x v="8"/>
    <s v="Wilson Jones Impact Binders"/>
    <n v="5.1799999999999988"/>
    <n v="5"/>
    <n v="0.8"/>
    <x v="2806"/>
  </r>
  <r>
    <n v="3162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OFF-EN-10001539"/>
    <x v="1"/>
    <x v="12"/>
    <s v="Staples"/>
    <n v="15.56"/>
    <n v="2"/>
    <n v="0"/>
    <x v="2807"/>
  </r>
  <r>
    <n v="3163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x v="2808"/>
  </r>
  <r>
    <n v="3164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OFF-AR-10001615"/>
    <x v="1"/>
    <x v="6"/>
    <s v="Newell 34"/>
    <n v="59.519999999999996"/>
    <n v="3"/>
    <n v="0"/>
    <x v="436"/>
  </r>
  <r>
    <n v="3165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OFF-PA-10000327"/>
    <x v="1"/>
    <x v="10"/>
    <s v="Xerox 1971"/>
    <n v="38.520000000000003"/>
    <n v="9"/>
    <n v="0"/>
    <x v="2809"/>
  </r>
  <r>
    <n v="3166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n v="239.98400000000004"/>
    <n v="2"/>
    <n v="0.2"/>
    <x v="2810"/>
  </r>
  <r>
    <n v="3167"/>
    <x v="1568"/>
    <x v="2"/>
    <x v="158"/>
    <d v="2011-09-25T00:00:00"/>
    <s v="Standard Class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x v="2811"/>
  </r>
  <r>
    <n v="3168"/>
    <x v="1569"/>
    <x v="0"/>
    <x v="517"/>
    <d v="2013-11-01T00:00:00"/>
    <s v="First Class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x v="2812"/>
  </r>
  <r>
    <n v="3169"/>
    <x v="1570"/>
    <x v="0"/>
    <x v="316"/>
    <d v="2013-06-04T00:00:00"/>
    <s v="Standard Class"/>
    <s v="KC-16675"/>
    <s v="Kimberly Carter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x v="2813"/>
  </r>
  <r>
    <n v="3170"/>
    <x v="1570"/>
    <x v="0"/>
    <x v="316"/>
    <d v="2013-06-04T00:00:00"/>
    <s v="Standard Class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n v="62.192000000000007"/>
    <n v="13"/>
    <n v="0.2"/>
    <x v="2814"/>
  </r>
  <r>
    <n v="3171"/>
    <x v="1571"/>
    <x v="3"/>
    <x v="202"/>
    <d v="2014-12-27T00:00:00"/>
    <s v="Second Class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x v="2815"/>
  </r>
  <r>
    <n v="3172"/>
    <x v="1572"/>
    <x v="0"/>
    <x v="844"/>
    <d v="2013-03-29T00:00:00"/>
    <s v="Standard Class"/>
    <s v="KT-16465"/>
    <s v="Kean Takahito"/>
    <x v="0"/>
    <s v="United States"/>
    <s v="Chicago"/>
    <x v="10"/>
    <n v="60623"/>
    <x v="2"/>
    <s v="OFF-BI-10004465"/>
    <x v="1"/>
    <x v="8"/>
    <s v="Avery Durable Slant Ring Binders"/>
    <n v="3.1679999999999993"/>
    <n v="2"/>
    <n v="0.8"/>
    <x v="2816"/>
  </r>
  <r>
    <n v="3173"/>
    <x v="1572"/>
    <x v="0"/>
    <x v="844"/>
    <d v="2013-03-29T00:00:00"/>
    <s v="Standard Class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x v="232"/>
  </r>
  <r>
    <n v="3174"/>
    <x v="1572"/>
    <x v="0"/>
    <x v="844"/>
    <d v="2013-03-29T00:00:00"/>
    <s v="Standard Class"/>
    <s v="KT-16465"/>
    <s v="Kean Takahito"/>
    <x v="0"/>
    <s v="United States"/>
    <s v="Chicago"/>
    <x v="10"/>
    <n v="60623"/>
    <x v="2"/>
    <s v="OFF-AR-10004956"/>
    <x v="1"/>
    <x v="6"/>
    <s v="Newell 33"/>
    <n v="13.392000000000001"/>
    <n v="3"/>
    <n v="0.2"/>
    <x v="2817"/>
  </r>
  <r>
    <n v="3175"/>
    <x v="1573"/>
    <x v="3"/>
    <x v="343"/>
    <d v="2014-11-19T00:00:00"/>
    <s v="Standard Class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x v="2818"/>
  </r>
  <r>
    <n v="3176"/>
    <x v="1574"/>
    <x v="3"/>
    <x v="397"/>
    <d v="2014-09-30T00:00:00"/>
    <s v="Standard Class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n v="180.58800000000005"/>
    <n v="2"/>
    <n v="0.7"/>
    <x v="2819"/>
  </r>
  <r>
    <n v="3177"/>
    <x v="1574"/>
    <x v="3"/>
    <x v="397"/>
    <d v="2014-09-30T00:00:00"/>
    <s v="Standard Class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x v="754"/>
  </r>
  <r>
    <n v="3178"/>
    <x v="1575"/>
    <x v="3"/>
    <x v="18"/>
    <d v="2014-09-11T00:00:00"/>
    <s v="Same Day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x v="2820"/>
  </r>
  <r>
    <n v="3179"/>
    <x v="1576"/>
    <x v="3"/>
    <x v="256"/>
    <d v="2014-12-12T00:00:00"/>
    <s v="Standard Class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x v="2821"/>
  </r>
  <r>
    <n v="3180"/>
    <x v="1576"/>
    <x v="3"/>
    <x v="256"/>
    <d v="2014-12-12T00:00:00"/>
    <s v="Standard Class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x v="2822"/>
  </r>
  <r>
    <n v="3181"/>
    <x v="1576"/>
    <x v="3"/>
    <x v="256"/>
    <d v="2014-12-12T00:00:00"/>
    <s v="Standard Class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n v="254.89999999999998"/>
    <n v="5"/>
    <n v="0"/>
    <x v="2823"/>
  </r>
  <r>
    <n v="3182"/>
    <x v="1577"/>
    <x v="3"/>
    <x v="45"/>
    <d v="2014-11-13T00:00:00"/>
    <s v="Second Class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x v="1511"/>
  </r>
  <r>
    <n v="3183"/>
    <x v="1577"/>
    <x v="3"/>
    <x v="45"/>
    <d v="2014-11-13T00:00:00"/>
    <s v="Second Class"/>
    <s v="BM-11650"/>
    <s v="Brian Moss"/>
    <x v="1"/>
    <s v="United States"/>
    <s v="Columbia"/>
    <x v="39"/>
    <n v="21044"/>
    <x v="3"/>
    <s v="TEC-AC-10004666"/>
    <x v="2"/>
    <x v="11"/>
    <s v="Maxell iVDR EX 500GB Cartridge"/>
    <n v="826.62000000000012"/>
    <n v="3"/>
    <n v="0"/>
    <x v="2824"/>
  </r>
  <r>
    <n v="3184"/>
    <x v="1577"/>
    <x v="3"/>
    <x v="45"/>
    <d v="2014-11-13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x v="2825"/>
  </r>
  <r>
    <n v="3185"/>
    <x v="1577"/>
    <x v="3"/>
    <x v="45"/>
    <d v="2014-11-13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x v="2826"/>
  </r>
  <r>
    <n v="3186"/>
    <x v="1578"/>
    <x v="2"/>
    <x v="845"/>
    <d v="2011-11-09T00:00:00"/>
    <s v="First Class"/>
    <s v="TC-20980"/>
    <s v="Tamara Chand"/>
    <x v="1"/>
    <s v="United States"/>
    <s v="Houston"/>
    <x v="5"/>
    <n v="77041"/>
    <x v="2"/>
    <s v="OFF-BI-10000632"/>
    <x v="1"/>
    <x v="8"/>
    <s v="Satellite Sectional Post Binders"/>
    <n v="26.045999999999992"/>
    <n v="3"/>
    <n v="0.8"/>
    <x v="2827"/>
  </r>
  <r>
    <n v="3187"/>
    <x v="1578"/>
    <x v="2"/>
    <x v="845"/>
    <d v="2011-11-09T00:00:00"/>
    <s v="First Class"/>
    <s v="TC-20980"/>
    <s v="Tamara Chand"/>
    <x v="1"/>
    <s v="United States"/>
    <s v="Houston"/>
    <x v="5"/>
    <n v="77041"/>
    <x v="2"/>
    <s v="OFF-EN-10004773"/>
    <x v="1"/>
    <x v="12"/>
    <s v="Staples"/>
    <n v="74.352000000000004"/>
    <n v="3"/>
    <n v="0.2"/>
    <x v="2828"/>
  </r>
  <r>
    <n v="3188"/>
    <x v="1579"/>
    <x v="3"/>
    <x v="846"/>
    <d v="2014-03-18T00:00:00"/>
    <s v="Standard Class"/>
    <s v="KB-16585"/>
    <s v="Ken Black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x v="2829"/>
  </r>
  <r>
    <n v="3189"/>
    <x v="1580"/>
    <x v="3"/>
    <x v="179"/>
    <d v="2014-10-23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x v="1491"/>
  </r>
  <r>
    <n v="3190"/>
    <x v="1580"/>
    <x v="3"/>
    <x v="179"/>
    <d v="2014-10-23T00:00:00"/>
    <s v="Second Class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x v="2830"/>
  </r>
  <r>
    <n v="3191"/>
    <x v="1581"/>
    <x v="1"/>
    <x v="17"/>
    <d v="2013-01-01T00:00:00"/>
    <s v="Standard Class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x v="2831"/>
  </r>
  <r>
    <n v="3192"/>
    <x v="1582"/>
    <x v="3"/>
    <x v="280"/>
    <d v="2014-10-09T00:00:00"/>
    <s v="Standard Class"/>
    <s v="RW-19630"/>
    <s v="Rob Williams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x v="796"/>
  </r>
  <r>
    <n v="3193"/>
    <x v="1583"/>
    <x v="3"/>
    <x v="400"/>
    <d v="2014-06-09T00:00:00"/>
    <s v="Standard Class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n v="6.3699999999999983"/>
    <n v="7"/>
    <n v="0.8"/>
    <x v="2832"/>
  </r>
  <r>
    <n v="3194"/>
    <x v="1584"/>
    <x v="2"/>
    <x v="416"/>
    <d v="2011-09-04T00:00:00"/>
    <s v="First Class"/>
    <s v="JL-15130"/>
    <s v="Jack Lebron"/>
    <x v="0"/>
    <s v="United States"/>
    <s v="Houston"/>
    <x v="5"/>
    <n v="77036"/>
    <x v="2"/>
    <s v="OFF-BI-10002949"/>
    <x v="1"/>
    <x v="8"/>
    <s v="Prestige Round Ring Binders"/>
    <n v="3.6479999999999992"/>
    <n v="3"/>
    <n v="0.8"/>
    <x v="2833"/>
  </r>
  <r>
    <n v="3195"/>
    <x v="1584"/>
    <x v="2"/>
    <x v="416"/>
    <d v="2011-09-04T00:00:00"/>
    <s v="First Class"/>
    <s v="JL-15130"/>
    <s v="Jack Lebron"/>
    <x v="0"/>
    <s v="United States"/>
    <s v="Houston"/>
    <x v="5"/>
    <n v="77036"/>
    <x v="2"/>
    <s v="OFF-PA-10004100"/>
    <x v="1"/>
    <x v="10"/>
    <s v="Xerox 216"/>
    <n v="31.104000000000006"/>
    <n v="6"/>
    <n v="0.2"/>
    <x v="282"/>
  </r>
  <r>
    <n v="3196"/>
    <x v="1585"/>
    <x v="0"/>
    <x v="590"/>
    <d v="2013-08-14T00:00:00"/>
    <s v="Standard Class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x v="2834"/>
  </r>
  <r>
    <n v="3197"/>
    <x v="1586"/>
    <x v="3"/>
    <x v="847"/>
    <d v="2014-07-29T00:00:00"/>
    <s v="Standard Class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x v="2835"/>
  </r>
  <r>
    <n v="3198"/>
    <x v="1587"/>
    <x v="1"/>
    <x v="848"/>
    <d v="2012-07-10T00:00:00"/>
    <s v="Same Day"/>
    <s v="EH-13945"/>
    <s v="Eric Hoffmann"/>
    <x v="0"/>
    <s v="United States"/>
    <s v="Tempe"/>
    <x v="16"/>
    <n v="85281"/>
    <x v="1"/>
    <s v="OFF-BI-10003196"/>
    <x v="1"/>
    <x v="8"/>
    <s v="Accohide Poly Flexible Ring Binders"/>
    <n v="3.366000000000001"/>
    <n v="3"/>
    <n v="0.7"/>
    <x v="2836"/>
  </r>
  <r>
    <n v="3199"/>
    <x v="1588"/>
    <x v="2"/>
    <x v="588"/>
    <d v="2011-12-07T00:00:00"/>
    <s v="Standard Class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x v="2837"/>
  </r>
  <r>
    <n v="3200"/>
    <x v="1589"/>
    <x v="3"/>
    <x v="404"/>
    <d v="2014-12-23T00:00:00"/>
    <s v="Standard Class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x v="2838"/>
  </r>
  <r>
    <n v="3201"/>
    <x v="1590"/>
    <x v="2"/>
    <x v="598"/>
    <d v="2011-05-20T00:00:00"/>
    <s v="Second Class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x v="2839"/>
  </r>
  <r>
    <n v="3202"/>
    <x v="1590"/>
    <x v="2"/>
    <x v="598"/>
    <d v="2011-05-20T00:00:00"/>
    <s v="Second Class"/>
    <s v="TT-21070"/>
    <s v="Ted Trevino"/>
    <x v="0"/>
    <s v="United States"/>
    <s v="Akron"/>
    <x v="24"/>
    <n v="44312"/>
    <x v="3"/>
    <s v="OFF-PA-10001526"/>
    <x v="1"/>
    <x v="10"/>
    <s v="Xerox 1949"/>
    <n v="15.936000000000002"/>
    <n v="4"/>
    <n v="0.2"/>
    <x v="2840"/>
  </r>
  <r>
    <n v="3203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TEC-PH-10002103"/>
    <x v="2"/>
    <x v="7"/>
    <s v="Jabra SPEAK 410"/>
    <n v="601.53599999999994"/>
    <n v="8"/>
    <n v="0.2"/>
    <x v="2841"/>
  </r>
  <r>
    <n v="3204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TEC-AC-10004209"/>
    <x v="2"/>
    <x v="11"/>
    <s v="Memorex Froggy Flash Drive 4 GB"/>
    <n v="10.99"/>
    <n v="1"/>
    <n v="0"/>
    <x v="2842"/>
  </r>
  <r>
    <n v="3205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x v="1198"/>
  </r>
  <r>
    <n v="3206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x v="2843"/>
  </r>
  <r>
    <n v="3207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x v="2844"/>
  </r>
  <r>
    <n v="3208"/>
    <x v="1591"/>
    <x v="2"/>
    <x v="849"/>
    <d v="2011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x v="2845"/>
  </r>
  <r>
    <n v="3209"/>
    <x v="1592"/>
    <x v="0"/>
    <x v="850"/>
    <d v="2013-01-15T00:00:00"/>
    <s v="Standard Class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x v="2846"/>
  </r>
  <r>
    <n v="3210"/>
    <x v="1592"/>
    <x v="0"/>
    <x v="850"/>
    <d v="2013-01-15T00:00:00"/>
    <s v="Standard Class"/>
    <s v="LA-16780"/>
    <s v="Laura Armstrong"/>
    <x v="1"/>
    <s v="United States"/>
    <s v="Fresno"/>
    <x v="1"/>
    <n v="93727"/>
    <x v="1"/>
    <s v="TEC-PH-10002726"/>
    <x v="2"/>
    <x v="7"/>
    <s v="netTALK DUO VoIP Telephone Service"/>
    <n v="377.92800000000005"/>
    <n v="9"/>
    <n v="0.2"/>
    <x v="2847"/>
  </r>
  <r>
    <n v="3211"/>
    <x v="1593"/>
    <x v="3"/>
    <x v="585"/>
    <d v="2014-09-28T00:00:00"/>
    <s v="Standard Class"/>
    <s v="SH-19975"/>
    <s v="Sally Hughsby"/>
    <x v="1"/>
    <s v="United States"/>
    <s v="Pearland"/>
    <x v="5"/>
    <n v="77581"/>
    <x v="2"/>
    <s v="OFF-EN-10001415"/>
    <x v="1"/>
    <x v="12"/>
    <s v="Staples"/>
    <n v="13.392000000000001"/>
    <n v="3"/>
    <n v="0.2"/>
    <x v="2848"/>
  </r>
  <r>
    <n v="3212"/>
    <x v="1593"/>
    <x v="3"/>
    <x v="585"/>
    <d v="2014-09-28T00:00:00"/>
    <s v="Standard Class"/>
    <s v="SH-19975"/>
    <s v="Sally Hughsby"/>
    <x v="1"/>
    <s v="United States"/>
    <s v="Pearland"/>
    <x v="5"/>
    <n v="77581"/>
    <x v="2"/>
    <s v="OFF-BI-10000773"/>
    <x v="1"/>
    <x v="8"/>
    <s v="Insertable Tab Post Binder Dividers"/>
    <n v="11.227999999999998"/>
    <n v="7"/>
    <n v="0.8"/>
    <x v="2849"/>
  </r>
  <r>
    <n v="3213"/>
    <x v="1594"/>
    <x v="2"/>
    <x v="851"/>
    <d v="2011-12-28T00:00:00"/>
    <s v="Standard Class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x v="2850"/>
  </r>
  <r>
    <n v="3214"/>
    <x v="1595"/>
    <x v="0"/>
    <x v="439"/>
    <d v="2013-06-02T00:00:00"/>
    <s v="Standard Class"/>
    <s v="TH-21235"/>
    <s v="Tiffany House"/>
    <x v="1"/>
    <s v="United States"/>
    <s v="Philadelphia"/>
    <x v="9"/>
    <n v="19134"/>
    <x v="3"/>
    <s v="OFF-AR-10001919"/>
    <x v="1"/>
    <x v="6"/>
    <s v="OIC #2 Pencils, Medium Soft"/>
    <n v="1.504"/>
    <n v="1"/>
    <n v="0.2"/>
    <x v="2851"/>
  </r>
  <r>
    <n v="3215"/>
    <x v="1595"/>
    <x v="0"/>
    <x v="439"/>
    <d v="2013-06-02T00:00:00"/>
    <s v="Standard Class"/>
    <s v="TH-21235"/>
    <s v="Tiffany House"/>
    <x v="1"/>
    <s v="United States"/>
    <s v="Philadelphia"/>
    <x v="9"/>
    <n v="19134"/>
    <x v="3"/>
    <s v="OFF-AP-10002082"/>
    <x v="1"/>
    <x v="9"/>
    <s v="Holmes HEPA Air Purifier"/>
    <n v="34.848000000000006"/>
    <n v="2"/>
    <n v="0.2"/>
    <x v="1592"/>
  </r>
  <r>
    <n v="3216"/>
    <x v="1596"/>
    <x v="3"/>
    <x v="141"/>
    <d v="2014-07-11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n v="75.179999999999993"/>
    <n v="6"/>
    <n v="0"/>
    <x v="50"/>
  </r>
  <r>
    <n v="3217"/>
    <x v="1597"/>
    <x v="2"/>
    <x v="8"/>
    <d v="2011-05-17T00:00:00"/>
    <s v="Standard Class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x v="2852"/>
  </r>
  <r>
    <n v="3218"/>
    <x v="1598"/>
    <x v="3"/>
    <x v="468"/>
    <d v="2014-11-17T00:00:00"/>
    <s v="Standard Class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n v="931.17600000000016"/>
    <n v="3"/>
    <n v="0.2"/>
    <x v="2853"/>
  </r>
  <r>
    <n v="3219"/>
    <x v="1598"/>
    <x v="3"/>
    <x v="468"/>
    <d v="2014-11-17T00:00:00"/>
    <s v="Standard Class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x v="2854"/>
  </r>
  <r>
    <n v="3220"/>
    <x v="1599"/>
    <x v="1"/>
    <x v="653"/>
    <d v="2012-10-08T00:00:00"/>
    <s v="Standard Class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x v="464"/>
  </r>
  <r>
    <n v="3221"/>
    <x v="1599"/>
    <x v="1"/>
    <x v="653"/>
    <d v="2012-10-08T00:00:00"/>
    <s v="Standard Class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x v="2855"/>
  </r>
  <r>
    <n v="3222"/>
    <x v="1599"/>
    <x v="1"/>
    <x v="653"/>
    <d v="2012-10-08T00:00:00"/>
    <s v="Standard Class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x v="2856"/>
  </r>
  <r>
    <n v="3223"/>
    <x v="1600"/>
    <x v="2"/>
    <x v="852"/>
    <d v="2011-10-05T00:00:00"/>
    <s v="First Class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x v="2857"/>
  </r>
  <r>
    <n v="3224"/>
    <x v="1600"/>
    <x v="2"/>
    <x v="852"/>
    <d v="2011-10-05T00:00:00"/>
    <s v="First Class"/>
    <s v="ES-14080"/>
    <s v="Erin Smith"/>
    <x v="1"/>
    <s v="United States"/>
    <s v="Tempe"/>
    <x v="16"/>
    <n v="85281"/>
    <x v="1"/>
    <s v="OFF-FA-10000735"/>
    <x v="1"/>
    <x v="13"/>
    <s v="Staples"/>
    <n v="4.6719999999999997"/>
    <n v="2"/>
    <n v="0.2"/>
    <x v="2858"/>
  </r>
  <r>
    <n v="3225"/>
    <x v="1600"/>
    <x v="2"/>
    <x v="852"/>
    <d v="2011-10-05T00:00:00"/>
    <s v="First Class"/>
    <s v="ES-14080"/>
    <s v="Erin Smith"/>
    <x v="1"/>
    <s v="United States"/>
    <s v="Tempe"/>
    <x v="16"/>
    <n v="85281"/>
    <x v="1"/>
    <s v="TEC-PH-10001760"/>
    <x v="2"/>
    <x v="7"/>
    <s v="Bose SoundLink Bluetooth Speaker"/>
    <n v="318.40000000000003"/>
    <n v="2"/>
    <n v="0.2"/>
    <x v="2859"/>
  </r>
  <r>
    <n v="3226"/>
    <x v="1600"/>
    <x v="2"/>
    <x v="852"/>
    <d v="2011-10-05T00:00:00"/>
    <s v="First Class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x v="2860"/>
  </r>
  <r>
    <n v="3227"/>
    <x v="1600"/>
    <x v="2"/>
    <x v="852"/>
    <d v="2011-10-05T00:00:00"/>
    <s v="First Class"/>
    <s v="ES-14080"/>
    <s v="Erin Smith"/>
    <x v="1"/>
    <s v="United States"/>
    <s v="Tempe"/>
    <x v="16"/>
    <n v="85281"/>
    <x v="1"/>
    <s v="OFF-SU-10003567"/>
    <x v="1"/>
    <x v="14"/>
    <s v="Stiletto Hand Letter Openers"/>
    <n v="15.36"/>
    <n v="2"/>
    <n v="0.2"/>
    <x v="2861"/>
  </r>
  <r>
    <n v="3228"/>
    <x v="1600"/>
    <x v="2"/>
    <x v="852"/>
    <d v="2011-10-05T00:00:00"/>
    <s v="First Class"/>
    <s v="ES-14080"/>
    <s v="Erin Smith"/>
    <x v="1"/>
    <s v="United States"/>
    <s v="Tempe"/>
    <x v="16"/>
    <n v="85281"/>
    <x v="1"/>
    <s v="TEC-PH-10001557"/>
    <x v="2"/>
    <x v="7"/>
    <s v="Pyle PMP37LED"/>
    <n v="230.376"/>
    <n v="3"/>
    <n v="0.2"/>
    <x v="2862"/>
  </r>
  <r>
    <n v="3229"/>
    <x v="1600"/>
    <x v="2"/>
    <x v="852"/>
    <d v="2011-10-05T00:00:00"/>
    <s v="First Class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x v="2863"/>
  </r>
  <r>
    <n v="3230"/>
    <x v="1601"/>
    <x v="2"/>
    <x v="430"/>
    <d v="2011-08-16T00:00:00"/>
    <s v="Standard Class"/>
    <s v="KL-16645"/>
    <s v="Ken Lonsdale"/>
    <x v="0"/>
    <s v="United States"/>
    <s v="New York City"/>
    <x v="15"/>
    <n v="10035"/>
    <x v="3"/>
    <s v="OFF-ST-10004459"/>
    <x v="1"/>
    <x v="4"/>
    <s v="Tennsco Single-Tier Lockers"/>
    <n v="375.34"/>
    <n v="1"/>
    <n v="0"/>
    <x v="2864"/>
  </r>
  <r>
    <n v="3231"/>
    <x v="1602"/>
    <x v="3"/>
    <x v="853"/>
    <d v="2014-09-06T00:00:00"/>
    <s v="Second Class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x v="2865"/>
  </r>
  <r>
    <n v="3232"/>
    <x v="1603"/>
    <x v="3"/>
    <x v="513"/>
    <d v="2014-04-23T00:00:00"/>
    <s v="Standard Class"/>
    <s v="ND-18370"/>
    <s v="Natalie DeCherney"/>
    <x v="0"/>
    <s v="United States"/>
    <s v="Houston"/>
    <x v="5"/>
    <n v="77095"/>
    <x v="2"/>
    <s v="OFF-BI-10000632"/>
    <x v="1"/>
    <x v="8"/>
    <s v="Satellite Sectional Post Binders"/>
    <n v="26.045999999999992"/>
    <n v="3"/>
    <n v="0.8"/>
    <x v="2827"/>
  </r>
  <r>
    <n v="3233"/>
    <x v="1603"/>
    <x v="3"/>
    <x v="513"/>
    <d v="2014-04-23T00:00:00"/>
    <s v="Standard Class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n v="2.8959999999999995"/>
    <n v="1"/>
    <n v="0.8"/>
    <x v="2866"/>
  </r>
  <r>
    <n v="3234"/>
    <x v="1603"/>
    <x v="3"/>
    <x v="513"/>
    <d v="2014-04-23T00:00:00"/>
    <s v="Standard Class"/>
    <s v="ND-18370"/>
    <s v="Natalie DeCherney"/>
    <x v="0"/>
    <s v="United States"/>
    <s v="Houston"/>
    <x v="5"/>
    <n v="77095"/>
    <x v="2"/>
    <s v="OFF-ST-10002301"/>
    <x v="1"/>
    <x v="4"/>
    <s v="Tennsco Commercial Shelving"/>
    <n v="32.544000000000004"/>
    <n v="2"/>
    <n v="0.2"/>
    <x v="2867"/>
  </r>
  <r>
    <n v="3235"/>
    <x v="1604"/>
    <x v="0"/>
    <x v="423"/>
    <d v="2013-04-28T00:00:00"/>
    <s v="First Class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n v="3.9840000000000004"/>
    <n v="1"/>
    <n v="0.2"/>
    <x v="2868"/>
  </r>
  <r>
    <n v="3236"/>
    <x v="1605"/>
    <x v="0"/>
    <x v="804"/>
    <d v="2013-01-15T00:00:00"/>
    <s v="Same Day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n v="181.79699999999997"/>
    <n v="1"/>
    <n v="0.3"/>
    <x v="2869"/>
  </r>
  <r>
    <n v="3237"/>
    <x v="1606"/>
    <x v="0"/>
    <x v="440"/>
    <d v="2013-05-03T00:00:00"/>
    <s v="Same Day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x v="2870"/>
  </r>
  <r>
    <n v="3238"/>
    <x v="1606"/>
    <x v="0"/>
    <x v="440"/>
    <d v="2013-05-03T00:00:00"/>
    <s v="Same Day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x v="2871"/>
  </r>
  <r>
    <n v="3239"/>
    <x v="1607"/>
    <x v="0"/>
    <x v="73"/>
    <d v="2013-11-28T00:00:00"/>
    <s v="Standard Class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x v="2872"/>
  </r>
  <r>
    <n v="3240"/>
    <x v="1607"/>
    <x v="0"/>
    <x v="73"/>
    <d v="2013-11-28T00:00:00"/>
    <s v="Standard Class"/>
    <s v="DW-13195"/>
    <s v="David Wiener"/>
    <x v="1"/>
    <s v="United States"/>
    <s v="Houston"/>
    <x v="5"/>
    <n v="77095"/>
    <x v="2"/>
    <s v="TEC-PH-10003095"/>
    <x v="2"/>
    <x v="7"/>
    <s v="Samsung HM1900 Bluetooth Headset"/>
    <n v="122.91999999999999"/>
    <n v="7"/>
    <n v="0.2"/>
    <x v="2873"/>
  </r>
  <r>
    <n v="3241"/>
    <x v="1607"/>
    <x v="0"/>
    <x v="73"/>
    <d v="2013-11-28T00:00:00"/>
    <s v="Standard Class"/>
    <s v="DW-13195"/>
    <s v="David Wiener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x v="2874"/>
  </r>
  <r>
    <n v="3242"/>
    <x v="1608"/>
    <x v="0"/>
    <x v="854"/>
    <d v="2013-02-03T00:00:00"/>
    <s v="First Class"/>
    <s v="CK-12760"/>
    <s v="Cyma Kinney"/>
    <x v="1"/>
    <s v="United States"/>
    <s v="Arlington"/>
    <x v="17"/>
    <n v="22204"/>
    <x v="0"/>
    <s v="OFF-ST-10002214"/>
    <x v="1"/>
    <x v="4"/>
    <s v="X-Rack File for Hanging Folders"/>
    <n v="56.449999999999996"/>
    <n v="5"/>
    <n v="0"/>
    <x v="2170"/>
  </r>
  <r>
    <n v="3243"/>
    <x v="1609"/>
    <x v="3"/>
    <x v="185"/>
    <d v="2014-04-06T00:00:00"/>
    <s v="Second Class"/>
    <s v="EG-13900"/>
    <s v="Emily Grady"/>
    <x v="0"/>
    <s v="United States"/>
    <s v="Chicago"/>
    <x v="10"/>
    <n v="60623"/>
    <x v="2"/>
    <s v="OFF-BI-10002799"/>
    <x v="1"/>
    <x v="8"/>
    <s v="SlimView Poly Binder, 3/8&quot;"/>
    <n v="13.467999999999998"/>
    <n v="13"/>
    <n v="0.8"/>
    <x v="2875"/>
  </r>
  <r>
    <n v="3244"/>
    <x v="1610"/>
    <x v="3"/>
    <x v="96"/>
    <d v="2014-12-06T00:00:00"/>
    <s v="Standard Class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n v="219.80000000000004"/>
    <n v="5"/>
    <n v="0.2"/>
    <x v="2876"/>
  </r>
  <r>
    <n v="3245"/>
    <x v="1610"/>
    <x v="3"/>
    <x v="96"/>
    <d v="2014-12-06T00:00:00"/>
    <s v="Standard Class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x v="2877"/>
  </r>
  <r>
    <n v="3246"/>
    <x v="1611"/>
    <x v="3"/>
    <x v="389"/>
    <d v="2014-12-13T00:00:00"/>
    <s v="Second Class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x v="1277"/>
  </r>
  <r>
    <n v="3247"/>
    <x v="1611"/>
    <x v="3"/>
    <x v="389"/>
    <d v="2014-12-13T00:00:00"/>
    <s v="Second Class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n v="324.90000000000003"/>
    <n v="5"/>
    <n v="0"/>
    <x v="1902"/>
  </r>
  <r>
    <n v="3248"/>
    <x v="1611"/>
    <x v="3"/>
    <x v="389"/>
    <d v="2014-12-13T00:00:00"/>
    <s v="Second Class"/>
    <s v="BP-11185"/>
    <s v="Ben Peterman"/>
    <x v="1"/>
    <s v="United States"/>
    <s v="Seattle"/>
    <x v="4"/>
    <n v="98103"/>
    <x v="1"/>
    <s v="OFF-AR-10000799"/>
    <x v="1"/>
    <x v="6"/>
    <s v="Col-Erase Pencils with Erasers"/>
    <n v="18.240000000000002"/>
    <n v="3"/>
    <n v="0"/>
    <x v="2878"/>
  </r>
  <r>
    <n v="3249"/>
    <x v="1612"/>
    <x v="0"/>
    <x v="42"/>
    <d v="2013-09-22T00:00:00"/>
    <s v="Standard Class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n v="113.88800000000002"/>
    <n v="2"/>
    <n v="0.2"/>
    <x v="2635"/>
  </r>
  <r>
    <n v="3250"/>
    <x v="1612"/>
    <x v="0"/>
    <x v="42"/>
    <d v="2013-09-22T00:00:00"/>
    <s v="Standard Class"/>
    <s v="SJ-20125"/>
    <s v="Sanjit Jacobs"/>
    <x v="2"/>
    <s v="United States"/>
    <s v="Seattle"/>
    <x v="4"/>
    <n v="98103"/>
    <x v="1"/>
    <s v="TEC-PH-10002085"/>
    <x v="2"/>
    <x v="7"/>
    <s v="Clarity 53712"/>
    <n v="105.584"/>
    <n v="2"/>
    <n v="0.2"/>
    <x v="2879"/>
  </r>
  <r>
    <n v="3251"/>
    <x v="1613"/>
    <x v="0"/>
    <x v="443"/>
    <d v="2013-12-30T00:00:00"/>
    <s v="Standard Class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n v="24.849999999999998"/>
    <n v="7"/>
    <n v="0"/>
    <x v="2880"/>
  </r>
  <r>
    <n v="3252"/>
    <x v="1614"/>
    <x v="3"/>
    <x v="827"/>
    <d v="2014-04-20T00:00:00"/>
    <s v="First Class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x v="2881"/>
  </r>
  <r>
    <n v="3253"/>
    <x v="1615"/>
    <x v="3"/>
    <x v="855"/>
    <d v="2014-10-31T00:00:00"/>
    <s v="Second Class"/>
    <s v="MA-17560"/>
    <s v="Matt Abelman"/>
    <x v="2"/>
    <s v="United States"/>
    <s v="Chicago"/>
    <x v="10"/>
    <n v="60610"/>
    <x v="2"/>
    <s v="OFF-AR-10003045"/>
    <x v="1"/>
    <x v="6"/>
    <s v="Prang Colored Pencils"/>
    <n v="7.0559999999999992"/>
    <n v="3"/>
    <n v="0.2"/>
    <x v="2882"/>
  </r>
  <r>
    <n v="3254"/>
    <x v="1615"/>
    <x v="3"/>
    <x v="855"/>
    <d v="2014-10-31T00:00:00"/>
    <s v="Second Class"/>
    <s v="MA-17560"/>
    <s v="Matt Abelman"/>
    <x v="2"/>
    <s v="United States"/>
    <s v="Chicago"/>
    <x v="10"/>
    <n v="60610"/>
    <x v="2"/>
    <s v="TEC-PH-10001536"/>
    <x v="2"/>
    <x v="7"/>
    <s v="Spigen Samsung Galaxy S5 Case Wallet"/>
    <n v="27.183999999999997"/>
    <n v="2"/>
    <n v="0.2"/>
    <x v="2883"/>
  </r>
  <r>
    <n v="3255"/>
    <x v="1616"/>
    <x v="0"/>
    <x v="630"/>
    <d v="2013-07-15T00:00:00"/>
    <s v="Standard Class"/>
    <s v="CC-12220"/>
    <s v="Chris Cortes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x v="2884"/>
  </r>
  <r>
    <n v="3256"/>
    <x v="1616"/>
    <x v="0"/>
    <x v="630"/>
    <d v="2013-07-15T00:00:00"/>
    <s v="Standard Class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x v="1882"/>
  </r>
  <r>
    <n v="3257"/>
    <x v="1617"/>
    <x v="1"/>
    <x v="101"/>
    <d v="2012-08-14T00:00:00"/>
    <s v="Standard Class"/>
    <s v="RA-19885"/>
    <s v="Ruben Ausman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x v="910"/>
  </r>
  <r>
    <n v="3258"/>
    <x v="1618"/>
    <x v="0"/>
    <x v="10"/>
    <d v="2013-12-15T00:00:00"/>
    <s v="Second Class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n v="79.97399999999999"/>
    <n v="3"/>
    <n v="0.4"/>
    <x v="2885"/>
  </r>
  <r>
    <n v="3259"/>
    <x v="1618"/>
    <x v="0"/>
    <x v="10"/>
    <d v="2013-12-15T00:00:00"/>
    <s v="Second Class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6"/>
    <n v="2"/>
    <n v="0.7"/>
    <x v="2886"/>
  </r>
  <r>
    <n v="3260"/>
    <x v="1619"/>
    <x v="0"/>
    <x v="373"/>
    <d v="2013-11-18T00:00:00"/>
    <s v="Standard Class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n v="3.1359999999999992"/>
    <n v="2"/>
    <n v="0.8"/>
    <x v="2887"/>
  </r>
  <r>
    <n v="3261"/>
    <x v="1620"/>
    <x v="2"/>
    <x v="687"/>
    <d v="2011-11-15T00:00:00"/>
    <s v="First Class"/>
    <s v="CM-11815"/>
    <s v="Candace McMahon"/>
    <x v="1"/>
    <s v="United States"/>
    <s v="Pasadena"/>
    <x v="5"/>
    <n v="77506"/>
    <x v="2"/>
    <s v="OFF-PA-10004609"/>
    <x v="1"/>
    <x v="10"/>
    <s v="Xerox 221"/>
    <n v="20.736000000000004"/>
    <n v="4"/>
    <n v="0.2"/>
    <x v="570"/>
  </r>
  <r>
    <n v="3262"/>
    <x v="1621"/>
    <x v="2"/>
    <x v="664"/>
    <d v="2011-11-19T00:00:00"/>
    <s v="First Class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x v="2888"/>
  </r>
  <r>
    <n v="3263"/>
    <x v="1621"/>
    <x v="2"/>
    <x v="664"/>
    <d v="2011-11-19T00:00:00"/>
    <s v="First Class"/>
    <s v="TS-21205"/>
    <s v="Thomas Seio"/>
    <x v="1"/>
    <s v="United States"/>
    <s v="San Francisco"/>
    <x v="1"/>
    <n v="94109"/>
    <x v="1"/>
    <s v="OFF-PA-10003395"/>
    <x v="1"/>
    <x v="10"/>
    <s v="Xerox 1941"/>
    <n v="733.94999999999993"/>
    <n v="7"/>
    <n v="0"/>
    <x v="2889"/>
  </r>
  <r>
    <n v="3264"/>
    <x v="1621"/>
    <x v="2"/>
    <x v="664"/>
    <d v="2011-11-19T00:00:00"/>
    <s v="First Class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x v="2890"/>
  </r>
  <r>
    <n v="3265"/>
    <x v="1622"/>
    <x v="0"/>
    <x v="758"/>
    <d v="2013-03-09T00:00:00"/>
    <s v="Second Class"/>
    <s v="RF-19345"/>
    <s v="Randy Ferguson"/>
    <x v="1"/>
    <s v="United States"/>
    <s v="Miami"/>
    <x v="2"/>
    <n v="33180"/>
    <x v="0"/>
    <s v="OFF-LA-10001641"/>
    <x v="1"/>
    <x v="2"/>
    <s v="Avery 518"/>
    <n v="10.08"/>
    <n v="4"/>
    <n v="0.2"/>
    <x v="2891"/>
  </r>
  <r>
    <n v="3266"/>
    <x v="1623"/>
    <x v="2"/>
    <x v="856"/>
    <d v="2011-10-15T00:00:00"/>
    <s v="Standard Class"/>
    <s v="JF-15565"/>
    <s v="Jill Fjeld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x v="2892"/>
  </r>
  <r>
    <n v="3267"/>
    <x v="1623"/>
    <x v="2"/>
    <x v="856"/>
    <d v="2011-10-15T00:00:00"/>
    <s v="Standard Class"/>
    <s v="JF-15565"/>
    <s v="Jill Fjeld"/>
    <x v="0"/>
    <s v="United States"/>
    <s v="Philadelphia"/>
    <x v="9"/>
    <n v="19120"/>
    <x v="3"/>
    <s v="OFF-EN-10002230"/>
    <x v="1"/>
    <x v="12"/>
    <s v="Airmail Envelopes"/>
    <n v="201.43200000000002"/>
    <n v="3"/>
    <n v="0.2"/>
    <x v="2893"/>
  </r>
  <r>
    <n v="3268"/>
    <x v="1624"/>
    <x v="2"/>
    <x v="857"/>
    <d v="2011-05-29T00:00:00"/>
    <s v="Standard Class"/>
    <s v="EH-14185"/>
    <s v="Evan Henry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x v="2894"/>
  </r>
  <r>
    <n v="3269"/>
    <x v="1624"/>
    <x v="2"/>
    <x v="857"/>
    <d v="2011-05-29T00:00:00"/>
    <s v="Standard Class"/>
    <s v="EH-14185"/>
    <s v="Evan Henry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x v="2895"/>
  </r>
  <r>
    <n v="3270"/>
    <x v="1625"/>
    <x v="2"/>
    <x v="858"/>
    <d v="2011-07-19T00:00:00"/>
    <s v="Standard Class"/>
    <s v="VW-21775"/>
    <s v="Victoria Wilson"/>
    <x v="1"/>
    <s v="United States"/>
    <s v="Sioux Falls"/>
    <x v="44"/>
    <n v="57103"/>
    <x v="2"/>
    <s v="TEC-AC-10003709"/>
    <x v="2"/>
    <x v="11"/>
    <s v="Maxell 4.7GB DVD-R 5/Pack"/>
    <n v="2.9699999999999998"/>
    <n v="3"/>
    <n v="0"/>
    <x v="2896"/>
  </r>
  <r>
    <n v="3271"/>
    <x v="1625"/>
    <x v="2"/>
    <x v="858"/>
    <d v="2011-07-19T00:00:00"/>
    <s v="Standard Class"/>
    <s v="VW-21775"/>
    <s v="Victoria Wilson"/>
    <x v="1"/>
    <s v="United States"/>
    <s v="Sioux Falls"/>
    <x v="44"/>
    <n v="57103"/>
    <x v="2"/>
    <s v="OFF-FA-10000304"/>
    <x v="1"/>
    <x v="13"/>
    <s v="Advantus Push Pins"/>
    <n v="6.5400000000000009"/>
    <n v="3"/>
    <n v="0"/>
    <x v="2897"/>
  </r>
  <r>
    <n v="3272"/>
    <x v="1626"/>
    <x v="1"/>
    <x v="17"/>
    <d v="2012-12-29T00:00:00"/>
    <s v="Second Class"/>
    <s v="KN-16450"/>
    <s v="Kean Nguyen"/>
    <x v="1"/>
    <s v="United States"/>
    <s v="Visalia"/>
    <x v="1"/>
    <n v="93277"/>
    <x v="1"/>
    <s v="TEC-AC-10003709"/>
    <x v="2"/>
    <x v="11"/>
    <s v="Maxell 4.7GB DVD-R 5/Pack"/>
    <n v="7.92"/>
    <n v="8"/>
    <n v="0"/>
    <x v="2898"/>
  </r>
  <r>
    <n v="3273"/>
    <x v="1627"/>
    <x v="1"/>
    <x v="97"/>
    <d v="2012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x v="2899"/>
  </r>
  <r>
    <n v="3274"/>
    <x v="1628"/>
    <x v="3"/>
    <x v="540"/>
    <d v="2014-05-13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x v="2900"/>
  </r>
  <r>
    <n v="3275"/>
    <x v="1629"/>
    <x v="3"/>
    <x v="808"/>
    <d v="2014-11-07T00:00:00"/>
    <s v="Standard Class"/>
    <s v="KM-16225"/>
    <s v="Kalyca Meade"/>
    <x v="1"/>
    <s v="United States"/>
    <s v="Overland Park"/>
    <x v="41"/>
    <n v="66212"/>
    <x v="2"/>
    <s v="OFF-FA-10003495"/>
    <x v="1"/>
    <x v="13"/>
    <s v="Staples"/>
    <n v="18.240000000000002"/>
    <n v="3"/>
    <n v="0"/>
    <x v="2901"/>
  </r>
  <r>
    <n v="3276"/>
    <x v="1629"/>
    <x v="3"/>
    <x v="808"/>
    <d v="2014-11-07T00:00:00"/>
    <s v="Standard Class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x v="2902"/>
  </r>
  <r>
    <n v="3277"/>
    <x v="1630"/>
    <x v="2"/>
    <x v="267"/>
    <d v="2011-04-09T00:00:00"/>
    <s v="Second Class"/>
    <s v="GM-14695"/>
    <s v="Greg Maxwell"/>
    <x v="1"/>
    <s v="United States"/>
    <s v="Alexandria"/>
    <x v="17"/>
    <n v="22304"/>
    <x v="0"/>
    <s v="OFF-AR-10004757"/>
    <x v="1"/>
    <x v="6"/>
    <s v="Crayola Colored Pencils"/>
    <n v="22.959999999999997"/>
    <n v="7"/>
    <n v="0"/>
    <x v="2903"/>
  </r>
  <r>
    <n v="3278"/>
    <x v="1630"/>
    <x v="2"/>
    <x v="267"/>
    <d v="2011-04-09T00:00:00"/>
    <s v="Second Class"/>
    <s v="GM-14695"/>
    <s v="Greg Maxwell"/>
    <x v="1"/>
    <s v="United States"/>
    <s v="Alexandria"/>
    <x v="17"/>
    <n v="22304"/>
    <x v="0"/>
    <s v="TEC-PH-10001615"/>
    <x v="2"/>
    <x v="7"/>
    <s v="AT&amp;T CL82213"/>
    <n v="28.99"/>
    <n v="1"/>
    <n v="0"/>
    <x v="2904"/>
  </r>
  <r>
    <n v="3279"/>
    <x v="1630"/>
    <x v="2"/>
    <x v="267"/>
    <d v="2011-04-09T00:00:00"/>
    <s v="Second Class"/>
    <s v="GM-14695"/>
    <s v="Greg Maxwell"/>
    <x v="1"/>
    <s v="United States"/>
    <s v="Alexandria"/>
    <x v="17"/>
    <n v="22304"/>
    <x v="0"/>
    <s v="OFF-PA-10003349"/>
    <x v="1"/>
    <x v="10"/>
    <s v="Xerox 1957"/>
    <n v="12.96"/>
    <n v="2"/>
    <n v="0"/>
    <x v="2056"/>
  </r>
  <r>
    <n v="3280"/>
    <x v="1630"/>
    <x v="2"/>
    <x v="267"/>
    <d v="2011-04-09T00:00:00"/>
    <s v="Second Class"/>
    <s v="GM-14695"/>
    <s v="Greg Maxwell"/>
    <x v="1"/>
    <s v="United States"/>
    <s v="Alexandria"/>
    <x v="17"/>
    <n v="22304"/>
    <x v="0"/>
    <s v="OFF-AR-10000127"/>
    <x v="1"/>
    <x v="6"/>
    <s v="Newell 321"/>
    <n v="22.959999999999997"/>
    <n v="7"/>
    <n v="0"/>
    <x v="1050"/>
  </r>
  <r>
    <n v="3281"/>
    <x v="1630"/>
    <x v="2"/>
    <x v="267"/>
    <d v="2011-04-09T00:00:00"/>
    <s v="Second Class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n v="4164.0499999999993"/>
    <n v="5"/>
    <n v="0"/>
    <x v="2905"/>
  </r>
  <r>
    <n v="3282"/>
    <x v="1631"/>
    <x v="2"/>
    <x v="328"/>
    <d v="2011-09-24T00:00:00"/>
    <s v="Standard Class"/>
    <s v="KT-16465"/>
    <s v="Kean Takahito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x v="2906"/>
  </r>
  <r>
    <n v="3283"/>
    <x v="1631"/>
    <x v="2"/>
    <x v="328"/>
    <d v="2011-09-24T00:00:00"/>
    <s v="Standard Class"/>
    <s v="KT-16465"/>
    <s v="Kean Takahito"/>
    <x v="0"/>
    <s v="United States"/>
    <s v="Raleigh"/>
    <x v="3"/>
    <n v="27604"/>
    <x v="0"/>
    <s v="OFF-PA-10000682"/>
    <x v="1"/>
    <x v="10"/>
    <s v="Xerox 1924"/>
    <n v="4.6240000000000006"/>
    <n v="1"/>
    <n v="0.2"/>
    <x v="715"/>
  </r>
  <r>
    <n v="3284"/>
    <x v="1632"/>
    <x v="2"/>
    <x v="587"/>
    <d v="2011-10-06T00:00:00"/>
    <s v="Standard Class"/>
    <s v="MH-17785"/>
    <s v="Maya Herman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x v="2907"/>
  </r>
  <r>
    <n v="3285"/>
    <x v="1633"/>
    <x v="2"/>
    <x v="171"/>
    <d v="2011-09-17T00:00:00"/>
    <s v="Standard Class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n v="63.924000000000007"/>
    <n v="7"/>
    <n v="0.7"/>
    <x v="2908"/>
  </r>
  <r>
    <n v="3286"/>
    <x v="1634"/>
    <x v="3"/>
    <x v="297"/>
    <d v="2014-02-26T00:00:00"/>
    <s v="Standard Class"/>
    <s v="JP-16135"/>
    <s v="Julie Prescott"/>
    <x v="2"/>
    <s v="United States"/>
    <s v="Muskogee"/>
    <x v="26"/>
    <n v="74403"/>
    <x v="2"/>
    <s v="OFF-AR-10002375"/>
    <x v="1"/>
    <x v="6"/>
    <s v="Newell 351"/>
    <n v="6.56"/>
    <n v="2"/>
    <n v="0"/>
    <x v="2909"/>
  </r>
  <r>
    <n v="3287"/>
    <x v="1634"/>
    <x v="3"/>
    <x v="297"/>
    <d v="2014-02-26T00:00:00"/>
    <s v="Standard Class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n v="13.11"/>
    <n v="3"/>
    <n v="0"/>
    <x v="2910"/>
  </r>
  <r>
    <n v="3288"/>
    <x v="1635"/>
    <x v="1"/>
    <x v="350"/>
    <d v="2012-12-15T00:00:00"/>
    <s v="First Class"/>
    <s v="RD-19585"/>
    <s v="Rob Dowd"/>
    <x v="0"/>
    <s v="United States"/>
    <s v="Temecula"/>
    <x v="1"/>
    <n v="92592"/>
    <x v="1"/>
    <s v="TEC-PH-10001530"/>
    <x v="2"/>
    <x v="7"/>
    <s v="Plantronics Voyager Pro Legend"/>
    <n v="494.37600000000009"/>
    <n v="3"/>
    <n v="0.2"/>
    <x v="2911"/>
  </r>
  <r>
    <n v="3289"/>
    <x v="1635"/>
    <x v="1"/>
    <x v="350"/>
    <d v="2012-12-15T00:00:00"/>
    <s v="First Class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x v="2912"/>
  </r>
  <r>
    <n v="3290"/>
    <x v="1635"/>
    <x v="1"/>
    <x v="350"/>
    <d v="2012-12-15T00:00:00"/>
    <s v="First Class"/>
    <s v="RD-19585"/>
    <s v="Rob Dowd"/>
    <x v="0"/>
    <s v="United States"/>
    <s v="Temecula"/>
    <x v="1"/>
    <n v="92592"/>
    <x v="1"/>
    <s v="TEC-AC-10001552"/>
    <x v="2"/>
    <x v="11"/>
    <s v="Logitech K350 2.4Ghz Wireless Keyboard"/>
    <n v="248.85000000000002"/>
    <n v="5"/>
    <n v="0"/>
    <x v="2913"/>
  </r>
  <r>
    <n v="3291"/>
    <x v="1635"/>
    <x v="1"/>
    <x v="350"/>
    <d v="2012-12-15T00:00:00"/>
    <s v="First Class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x v="2914"/>
  </r>
  <r>
    <n v="3292"/>
    <x v="1636"/>
    <x v="0"/>
    <x v="859"/>
    <d v="2013-11-05T00:00:00"/>
    <s v="Standard Class"/>
    <s v="JF-15295"/>
    <s v="Jason Fortune-"/>
    <x v="0"/>
    <s v="United States"/>
    <s v="Sterling Heights"/>
    <x v="12"/>
    <n v="48310"/>
    <x v="2"/>
    <s v="OFF-AR-10004078"/>
    <x v="1"/>
    <x v="6"/>
    <s v="Newell 312"/>
    <n v="11.68"/>
    <n v="2"/>
    <n v="0"/>
    <x v="2915"/>
  </r>
  <r>
    <n v="3293"/>
    <x v="1637"/>
    <x v="2"/>
    <x v="58"/>
    <d v="2011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x v="2916"/>
  </r>
  <r>
    <n v="3294"/>
    <x v="1637"/>
    <x v="2"/>
    <x v="58"/>
    <d v="2011-12-30T00:00:00"/>
    <s v="Standard Class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x v="2917"/>
  </r>
  <r>
    <n v="3295"/>
    <x v="1638"/>
    <x v="2"/>
    <x v="860"/>
    <d v="2011-08-18T00:00:00"/>
    <s v="First Class"/>
    <s v="KH-16510"/>
    <s v="Keith Herrera"/>
    <x v="0"/>
    <s v="United States"/>
    <s v="Dallas"/>
    <x v="5"/>
    <n v="75081"/>
    <x v="2"/>
    <s v="OFF-BI-10003638"/>
    <x v="1"/>
    <x v="8"/>
    <s v="GBC Durable Plastic Covers"/>
    <n v="30.959999999999994"/>
    <n v="8"/>
    <n v="0.8"/>
    <x v="2918"/>
  </r>
  <r>
    <n v="3296"/>
    <x v="1639"/>
    <x v="3"/>
    <x v="172"/>
    <d v="2014-10-04T00:00:00"/>
    <s v="First Class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x v="2919"/>
  </r>
  <r>
    <n v="3297"/>
    <x v="1640"/>
    <x v="1"/>
    <x v="293"/>
    <d v="2012-05-30T00:00:00"/>
    <s v="Standard Class"/>
    <s v="EB-13870"/>
    <s v="Emily Burns"/>
    <x v="0"/>
    <s v="United States"/>
    <s v="Phoenix"/>
    <x v="16"/>
    <n v="85023"/>
    <x v="1"/>
    <s v="OFF-BI-10001036"/>
    <x v="1"/>
    <x v="8"/>
    <s v="Cardinal EasyOpen D-Ring Binders"/>
    <n v="19.194000000000003"/>
    <n v="7"/>
    <n v="0.7"/>
    <x v="2920"/>
  </r>
  <r>
    <n v="3298"/>
    <x v="1640"/>
    <x v="1"/>
    <x v="293"/>
    <d v="2012-05-30T00:00:00"/>
    <s v="Standard Class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n v="121.79200000000002"/>
    <n v="4"/>
    <n v="0.2"/>
    <x v="1729"/>
  </r>
  <r>
    <n v="3299"/>
    <x v="1641"/>
    <x v="3"/>
    <x v="673"/>
    <d v="2014-11-17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x v="2432"/>
  </r>
  <r>
    <n v="3300"/>
    <x v="1642"/>
    <x v="2"/>
    <x v="728"/>
    <d v="2011-11-22T00:00:00"/>
    <s v="Standard Class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n v="50.997000000000007"/>
    <n v="1"/>
    <n v="0.7"/>
    <x v="2921"/>
  </r>
  <r>
    <n v="3301"/>
    <x v="1642"/>
    <x v="2"/>
    <x v="728"/>
    <d v="2011-11-22T00:00:00"/>
    <s v="Standard Class"/>
    <s v="CS-11950"/>
    <s v="Carlos Soltero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x v="2922"/>
  </r>
  <r>
    <n v="3302"/>
    <x v="1642"/>
    <x v="2"/>
    <x v="728"/>
    <d v="2011-11-22T00:00:00"/>
    <s v="Standard Class"/>
    <s v="CS-11950"/>
    <s v="Carlos Soltero"/>
    <x v="0"/>
    <s v="United States"/>
    <s v="Philadelphia"/>
    <x v="9"/>
    <n v="19140"/>
    <x v="3"/>
    <s v="TEC-PH-10001128"/>
    <x v="2"/>
    <x v="7"/>
    <s v="Motorola Droid Maxx"/>
    <n v="539.96399999999994"/>
    <n v="6"/>
    <n v="0.4"/>
    <x v="2923"/>
  </r>
  <r>
    <n v="3303"/>
    <x v="1642"/>
    <x v="2"/>
    <x v="728"/>
    <d v="2011-11-22T00:00:00"/>
    <s v="Standard Class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x v="2881"/>
  </r>
  <r>
    <n v="3304"/>
    <x v="1642"/>
    <x v="2"/>
    <x v="728"/>
    <d v="2011-11-22T00:00:00"/>
    <s v="Standard Class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n v="1.9440000000000004"/>
    <n v="3"/>
    <n v="0.7"/>
    <x v="2924"/>
  </r>
  <r>
    <n v="3305"/>
    <x v="1643"/>
    <x v="2"/>
    <x v="125"/>
    <d v="2012-01-01T00:00:00"/>
    <s v="Second Class"/>
    <s v="SP-20620"/>
    <s v="Stefania Perrino"/>
    <x v="1"/>
    <s v="United States"/>
    <s v="Laredo"/>
    <x v="5"/>
    <n v="78041"/>
    <x v="2"/>
    <s v="OFF-EN-10004955"/>
    <x v="1"/>
    <x v="12"/>
    <s v="Fashion Color Clasp Envelopes"/>
    <n v="12.984000000000002"/>
    <n v="3"/>
    <n v="0.2"/>
    <x v="2925"/>
  </r>
  <r>
    <n v="3306"/>
    <x v="1643"/>
    <x v="2"/>
    <x v="125"/>
    <d v="2012-01-01T00:00:00"/>
    <s v="Second Class"/>
    <s v="SP-20620"/>
    <s v="Stefania Perrino"/>
    <x v="1"/>
    <s v="United States"/>
    <s v="Laredo"/>
    <x v="5"/>
    <n v="78041"/>
    <x v="2"/>
    <s v="TEC-PH-10002468"/>
    <x v="2"/>
    <x v="7"/>
    <s v="Plantronics CS 50-USB - headset - Convertible, Monaural"/>
    <n v="217.58400000000003"/>
    <n v="2"/>
    <n v="0.2"/>
    <x v="2926"/>
  </r>
  <r>
    <n v="3307"/>
    <x v="1643"/>
    <x v="2"/>
    <x v="125"/>
    <d v="2012-01-01T00:00:00"/>
    <s v="Second Class"/>
    <s v="SP-20620"/>
    <s v="Stefania Perrino"/>
    <x v="1"/>
    <s v="United States"/>
    <s v="Laredo"/>
    <x v="5"/>
    <n v="78041"/>
    <x v="2"/>
    <s v="TEC-PH-10000576"/>
    <x v="2"/>
    <x v="7"/>
    <s v="AT&amp;T 1080 Corded phone"/>
    <n v="328.77600000000007"/>
    <n v="3"/>
    <n v="0.2"/>
    <x v="2927"/>
  </r>
  <r>
    <n v="3308"/>
    <x v="1643"/>
    <x v="2"/>
    <x v="125"/>
    <d v="2012-01-01T00:00:00"/>
    <s v="Second Class"/>
    <s v="SP-20620"/>
    <s v="Stefania Perrino"/>
    <x v="1"/>
    <s v="United States"/>
    <s v="Laredo"/>
    <x v="5"/>
    <n v="78041"/>
    <x v="2"/>
    <s v="OFF-BI-10002160"/>
    <x v="1"/>
    <x v="8"/>
    <s v="Acco Hanging Data Binders"/>
    <n v="2.2859999999999996"/>
    <n v="3"/>
    <n v="0.8"/>
    <x v="2928"/>
  </r>
  <r>
    <n v="3309"/>
    <x v="1643"/>
    <x v="2"/>
    <x v="125"/>
    <d v="2012-01-01T00:00:00"/>
    <s v="Second Class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x v="2929"/>
  </r>
  <r>
    <n v="3310"/>
    <x v="1644"/>
    <x v="1"/>
    <x v="599"/>
    <d v="2012-11-11T00:00:00"/>
    <s v="Standard Class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x v="2930"/>
  </r>
  <r>
    <n v="3311"/>
    <x v="1645"/>
    <x v="0"/>
    <x v="42"/>
    <d v="2013-09-23T00:00:00"/>
    <s v="Standard Class"/>
    <s v="LW-17215"/>
    <s v="Luke Weiss"/>
    <x v="0"/>
    <s v="United States"/>
    <s v="New York City"/>
    <x v="15"/>
    <n v="10035"/>
    <x v="3"/>
    <s v="OFF-BI-10002026"/>
    <x v="1"/>
    <x v="8"/>
    <s v="Avery Arch Ring Binders"/>
    <n v="232.40000000000003"/>
    <n v="5"/>
    <n v="0.2"/>
    <x v="2931"/>
  </r>
  <r>
    <n v="3312"/>
    <x v="1646"/>
    <x v="0"/>
    <x v="231"/>
    <d v="2013-03-26T00:00:00"/>
    <s v="Second Class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x v="2932"/>
  </r>
  <r>
    <n v="3313"/>
    <x v="1647"/>
    <x v="2"/>
    <x v="127"/>
    <d v="2011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x v="2933"/>
  </r>
  <r>
    <n v="3314"/>
    <x v="1647"/>
    <x v="2"/>
    <x v="127"/>
    <d v="2011-10-01T00:00:00"/>
    <s v="Standard Class"/>
    <s v="TH-21100"/>
    <s v="Thea Hendricks"/>
    <x v="0"/>
    <s v="United States"/>
    <s v="San Diego"/>
    <x v="1"/>
    <n v="92037"/>
    <x v="1"/>
    <s v="OFF-PA-10000675"/>
    <x v="1"/>
    <x v="10"/>
    <s v="Xerox 1919"/>
    <n v="81.98"/>
    <n v="2"/>
    <n v="0"/>
    <x v="2934"/>
  </r>
  <r>
    <n v="3315"/>
    <x v="1648"/>
    <x v="3"/>
    <x v="165"/>
    <d v="2014-12-29T00:00:00"/>
    <s v="Standard Class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x v="2935"/>
  </r>
  <r>
    <n v="3316"/>
    <x v="1648"/>
    <x v="3"/>
    <x v="165"/>
    <d v="2014-12-29T00:00:00"/>
    <s v="Standard Class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n v="14.376000000000001"/>
    <n v="3"/>
    <n v="0.2"/>
    <x v="2936"/>
  </r>
  <r>
    <n v="3317"/>
    <x v="1649"/>
    <x v="3"/>
    <x v="468"/>
    <d v="2014-11-16T00:00:00"/>
    <s v="Second Class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x v="2937"/>
  </r>
  <r>
    <n v="3318"/>
    <x v="1650"/>
    <x v="1"/>
    <x v="861"/>
    <d v="2012-09-15T00:00:00"/>
    <s v="Standard Class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x v="2938"/>
  </r>
  <r>
    <n v="3319"/>
    <x v="1650"/>
    <x v="1"/>
    <x v="861"/>
    <d v="2012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x v="913"/>
  </r>
  <r>
    <n v="3320"/>
    <x v="1651"/>
    <x v="2"/>
    <x v="414"/>
    <d v="2011-12-25T00:00:00"/>
    <s v="Standard Class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x v="2939"/>
  </r>
  <r>
    <n v="3321"/>
    <x v="1651"/>
    <x v="2"/>
    <x v="414"/>
    <d v="2011-12-25T00:00:00"/>
    <s v="Standard Class"/>
    <s v="TS-21505"/>
    <s v="Tony Sayre"/>
    <x v="0"/>
    <s v="United States"/>
    <s v="Columbia"/>
    <x v="18"/>
    <n v="38401"/>
    <x v="0"/>
    <s v="FUR-CH-10004287"/>
    <x v="0"/>
    <x v="1"/>
    <s v="SAFCO Arco Folding Chair"/>
    <n v="662.88"/>
    <n v="3"/>
    <n v="0.2"/>
    <x v="1776"/>
  </r>
  <r>
    <n v="3322"/>
    <x v="1651"/>
    <x v="2"/>
    <x v="414"/>
    <d v="2011-12-25T00:00:00"/>
    <s v="Standard Class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n v="25.920000000000005"/>
    <n v="5"/>
    <n v="0.2"/>
    <x v="1446"/>
  </r>
  <r>
    <n v="3323"/>
    <x v="1652"/>
    <x v="1"/>
    <x v="862"/>
    <d v="2012-07-27T00:00:00"/>
    <s v="Standard Class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x v="2940"/>
  </r>
  <r>
    <n v="3324"/>
    <x v="1652"/>
    <x v="1"/>
    <x v="862"/>
    <d v="2012-07-27T00:00:00"/>
    <s v="Standard Class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x v="2941"/>
  </r>
  <r>
    <n v="3325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n v="896.98999999999978"/>
    <n v="5"/>
    <n v="0.8"/>
    <x v="2942"/>
  </r>
  <r>
    <n v="3326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n v="1.2339999999999998"/>
    <n v="1"/>
    <n v="0.8"/>
    <x v="2943"/>
  </r>
  <r>
    <n v="3327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x v="2944"/>
  </r>
  <r>
    <n v="3328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OFF-PA-10003724"/>
    <x v="1"/>
    <x v="10"/>
    <s v="Wirebound Message Book, 4 per Page"/>
    <n v="21.720000000000002"/>
    <n v="5"/>
    <n v="0.2"/>
    <x v="2945"/>
  </r>
  <r>
    <n v="3329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OFF-PA-10001033"/>
    <x v="1"/>
    <x v="10"/>
    <s v="Xerox 1893"/>
    <n v="262.33600000000001"/>
    <n v="8"/>
    <n v="0.2"/>
    <x v="2946"/>
  </r>
  <r>
    <n v="3330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TEC-PH-10003505"/>
    <x v="2"/>
    <x v="7"/>
    <s v="Geemarc AmpliPOWER60"/>
    <n v="148.47999999999999"/>
    <n v="2"/>
    <n v="0.2"/>
    <x v="1570"/>
  </r>
  <r>
    <n v="3331"/>
    <x v="1653"/>
    <x v="2"/>
    <x v="7"/>
    <d v="2011-11-15T00:00:00"/>
    <s v="Standard Class"/>
    <s v="KD-16270"/>
    <s v="Karen Daniels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x v="2947"/>
  </r>
  <r>
    <n v="3332"/>
    <x v="1654"/>
    <x v="3"/>
    <x v="817"/>
    <d v="2014-12-21T00:00:00"/>
    <s v="Standard Class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x v="2948"/>
  </r>
  <r>
    <n v="3333"/>
    <x v="1654"/>
    <x v="3"/>
    <x v="817"/>
    <d v="2014-12-21T00:00:00"/>
    <s v="Standard Class"/>
    <s v="GM-14455"/>
    <s v="Gary Mitchum"/>
    <x v="2"/>
    <s v="United States"/>
    <s v="Chicago"/>
    <x v="10"/>
    <n v="60653"/>
    <x v="2"/>
    <s v="TEC-PH-10003095"/>
    <x v="2"/>
    <x v="7"/>
    <s v="Samsung HM1900 Bluetooth Headset"/>
    <n v="52.679999999999993"/>
    <n v="3"/>
    <n v="0.2"/>
    <x v="2949"/>
  </r>
  <r>
    <n v="3334"/>
    <x v="1654"/>
    <x v="3"/>
    <x v="817"/>
    <d v="2014-12-21T00:00:00"/>
    <s v="Standard Class"/>
    <s v="GM-14455"/>
    <s v="Gary Mitchum"/>
    <x v="2"/>
    <s v="United States"/>
    <s v="Chicago"/>
    <x v="10"/>
    <n v="60653"/>
    <x v="2"/>
    <s v="FUR-FU-10002963"/>
    <x v="0"/>
    <x v="5"/>
    <s v="Master Caster Door Stop, Gray"/>
    <n v="2.032"/>
    <n v="1"/>
    <n v="0.6"/>
    <x v="2950"/>
  </r>
  <r>
    <n v="3335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OFF-AR-10000203"/>
    <x v="1"/>
    <x v="6"/>
    <s v="Newell 336"/>
    <n v="17.12"/>
    <n v="4"/>
    <n v="0"/>
    <x v="2951"/>
  </r>
  <r>
    <n v="3336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n v="431.96800000000007"/>
    <n v="4"/>
    <n v="0.2"/>
    <x v="2952"/>
  </r>
  <r>
    <n v="3337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x v="2953"/>
  </r>
  <r>
    <n v="3338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n v="568.72800000000007"/>
    <n v="3"/>
    <n v="0.2"/>
    <x v="2954"/>
  </r>
  <r>
    <n v="3339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x v="2955"/>
  </r>
  <r>
    <n v="3340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x v="2956"/>
  </r>
  <r>
    <n v="3341"/>
    <x v="1655"/>
    <x v="3"/>
    <x v="170"/>
    <d v="2014-08-23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x v="2957"/>
  </r>
  <r>
    <n v="3342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OFF-PA-10000675"/>
    <x v="1"/>
    <x v="10"/>
    <s v="Xerox 1919"/>
    <n v="122.97"/>
    <n v="3"/>
    <n v="0"/>
    <x v="1295"/>
  </r>
  <r>
    <n v="3343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499999999998"/>
    <n v="1"/>
    <n v="0.3"/>
    <x v="2958"/>
  </r>
  <r>
    <n v="3344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TEC-PH-10000011"/>
    <x v="2"/>
    <x v="7"/>
    <s v="PureGear Roll-On Screen Protector"/>
    <n v="59.97"/>
    <n v="3"/>
    <n v="0"/>
    <x v="2959"/>
  </r>
  <r>
    <n v="3345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x v="2960"/>
  </r>
  <r>
    <n v="3346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OFF-FA-10000735"/>
    <x v="1"/>
    <x v="13"/>
    <s v="Staples"/>
    <n v="11.68"/>
    <n v="4"/>
    <n v="0"/>
    <x v="2961"/>
  </r>
  <r>
    <n v="3347"/>
    <x v="1656"/>
    <x v="0"/>
    <x v="278"/>
    <d v="2013-09-02T00:00:00"/>
    <s v="Second Class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x v="2962"/>
  </r>
  <r>
    <n v="3348"/>
    <x v="1657"/>
    <x v="1"/>
    <x v="863"/>
    <d v="2012-08-20T00:00:00"/>
    <s v="Standard Class"/>
    <s v="ON-18715"/>
    <s v="Odella Nelson"/>
    <x v="1"/>
    <s v="United States"/>
    <s v="Yucaipa"/>
    <x v="1"/>
    <n v="92399"/>
    <x v="1"/>
    <s v="OFF-AR-10003156"/>
    <x v="1"/>
    <x v="6"/>
    <s v="50 Colored Long Pencils"/>
    <n v="50.8"/>
    <n v="5"/>
    <n v="0"/>
    <x v="2963"/>
  </r>
  <r>
    <n v="3349"/>
    <x v="1658"/>
    <x v="3"/>
    <x v="60"/>
    <d v="2014-11-08T00:00:00"/>
    <s v="First Class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n v="16.029999999999998"/>
    <n v="5"/>
    <n v="0.8"/>
    <x v="2964"/>
  </r>
  <r>
    <n v="3350"/>
    <x v="1659"/>
    <x v="0"/>
    <x v="864"/>
    <d v="2013-08-22T00:00:00"/>
    <s v="Standard Class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000000000002"/>
    <n v="4"/>
    <n v="0.2"/>
    <x v="590"/>
  </r>
  <r>
    <n v="3351"/>
    <x v="1660"/>
    <x v="0"/>
    <x v="482"/>
    <d v="2014-01-01T00:00:00"/>
    <s v="Standard Class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x v="2965"/>
  </r>
  <r>
    <n v="3352"/>
    <x v="1661"/>
    <x v="2"/>
    <x v="865"/>
    <d v="2011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x v="2966"/>
  </r>
  <r>
    <n v="3353"/>
    <x v="1661"/>
    <x v="2"/>
    <x v="865"/>
    <d v="2011-09-28T00:00:00"/>
    <s v="Standard Class"/>
    <s v="BM-11650"/>
    <s v="Brian Moss"/>
    <x v="1"/>
    <s v="United States"/>
    <s v="San Diego"/>
    <x v="1"/>
    <n v="92037"/>
    <x v="1"/>
    <s v="TEC-PH-10002726"/>
    <x v="2"/>
    <x v="7"/>
    <s v="netTALK DUO VoIP Telephone Service"/>
    <n v="83.984000000000009"/>
    <n v="2"/>
    <n v="0.2"/>
    <x v="1488"/>
  </r>
  <r>
    <n v="3354"/>
    <x v="1662"/>
    <x v="2"/>
    <x v="866"/>
    <d v="2011-07-24T00:00:00"/>
    <s v="Standard Class"/>
    <s v="CA-12310"/>
    <s v="Christine Abelman"/>
    <x v="1"/>
    <s v="United States"/>
    <s v="Bristol"/>
    <x v="29"/>
    <n v="6010"/>
    <x v="3"/>
    <s v="TEC-PH-10000895"/>
    <x v="2"/>
    <x v="7"/>
    <s v="Polycom VVX 310 VoIP phone"/>
    <n v="359.98"/>
    <n v="2"/>
    <n v="0"/>
    <x v="2967"/>
  </r>
  <r>
    <n v="3355"/>
    <x v="1662"/>
    <x v="2"/>
    <x v="866"/>
    <d v="2011-07-24T00:00:00"/>
    <s v="Standard Class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59999999999988"/>
    <n v="1"/>
    <n v="0.3"/>
    <x v="2968"/>
  </r>
  <r>
    <n v="3356"/>
    <x v="1662"/>
    <x v="2"/>
    <x v="866"/>
    <d v="2011-07-24T00:00:00"/>
    <s v="Standard Class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x v="1597"/>
  </r>
  <r>
    <n v="3357"/>
    <x v="1662"/>
    <x v="2"/>
    <x v="866"/>
    <d v="2011-07-24T00:00:00"/>
    <s v="Standard Class"/>
    <s v="CA-12310"/>
    <s v="Christine Abelman"/>
    <x v="1"/>
    <s v="United States"/>
    <s v="Bristol"/>
    <x v="29"/>
    <n v="6010"/>
    <x v="3"/>
    <s v="OFF-BI-10002160"/>
    <x v="1"/>
    <x v="8"/>
    <s v="Acco Hanging Data Binders"/>
    <n v="3.81"/>
    <n v="1"/>
    <n v="0"/>
    <x v="2969"/>
  </r>
  <r>
    <n v="3358"/>
    <x v="1663"/>
    <x v="3"/>
    <x v="210"/>
    <d v="2014-09-14T00:00:00"/>
    <s v="Standard Class"/>
    <s v="NF-18595"/>
    <s v="Nicole Fjeld"/>
    <x v="2"/>
    <s v="United States"/>
    <s v="Chicago"/>
    <x v="10"/>
    <n v="60610"/>
    <x v="2"/>
    <s v="OFF-PA-10001685"/>
    <x v="1"/>
    <x v="10"/>
    <s v="Staples"/>
    <n v="73.007999999999996"/>
    <n v="9"/>
    <n v="0.2"/>
    <x v="2970"/>
  </r>
  <r>
    <n v="3359"/>
    <x v="1664"/>
    <x v="0"/>
    <x v="715"/>
    <d v="2013-05-11T00:00:00"/>
    <s v="Standard Class"/>
    <s v="AF-10870"/>
    <s v="Art Ferguson"/>
    <x v="0"/>
    <s v="United States"/>
    <s v="Chicago"/>
    <x v="10"/>
    <n v="60610"/>
    <x v="2"/>
    <s v="OFF-BI-10000773"/>
    <x v="1"/>
    <x v="8"/>
    <s v="Insertable Tab Post Binder Dividers"/>
    <n v="3.2079999999999993"/>
    <n v="2"/>
    <n v="0.8"/>
    <x v="2971"/>
  </r>
  <r>
    <n v="3360"/>
    <x v="1664"/>
    <x v="0"/>
    <x v="715"/>
    <d v="2013-05-11T00:00:00"/>
    <s v="Standard Class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n v="26.176000000000002"/>
    <n v="2"/>
    <n v="0.2"/>
    <x v="2972"/>
  </r>
  <r>
    <n v="3361"/>
    <x v="1665"/>
    <x v="1"/>
    <x v="593"/>
    <d v="2012-06-08T00:00:00"/>
    <s v="Second Class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x v="2973"/>
  </r>
  <r>
    <n v="3362"/>
    <x v="1665"/>
    <x v="1"/>
    <x v="593"/>
    <d v="2012-06-08T00:00:00"/>
    <s v="Second Class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x v="2974"/>
  </r>
  <r>
    <n v="3363"/>
    <x v="1666"/>
    <x v="1"/>
    <x v="350"/>
    <d v="2012-12-20T00:00:00"/>
    <s v="Standard Class"/>
    <s v="Dp-13240"/>
    <s v="Dean percer"/>
    <x v="2"/>
    <s v="United States"/>
    <s v="Revere"/>
    <x v="31"/>
    <n v="2151"/>
    <x v="3"/>
    <s v="OFF-PA-10004451"/>
    <x v="1"/>
    <x v="10"/>
    <s v="Xerox 222"/>
    <n v="19.440000000000001"/>
    <n v="3"/>
    <n v="0"/>
    <x v="551"/>
  </r>
  <r>
    <n v="3364"/>
    <x v="1666"/>
    <x v="1"/>
    <x v="350"/>
    <d v="2012-12-20T00:00:00"/>
    <s v="Standard Class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x v="2975"/>
  </r>
  <r>
    <n v="3365"/>
    <x v="1667"/>
    <x v="0"/>
    <x v="87"/>
    <d v="2013-07-19T00:00:00"/>
    <s v="Second Class"/>
    <s v="MC-17425"/>
    <s v="Mark Cousins"/>
    <x v="1"/>
    <s v="United States"/>
    <s v="Houston"/>
    <x v="5"/>
    <n v="77036"/>
    <x v="2"/>
    <s v="FUR-FU-10001940"/>
    <x v="0"/>
    <x v="5"/>
    <s v="Staples"/>
    <n v="9.5519999999999996"/>
    <n v="3"/>
    <n v="0.6"/>
    <x v="2976"/>
  </r>
  <r>
    <n v="3366"/>
    <x v="1668"/>
    <x v="2"/>
    <x v="867"/>
    <d v="2011-02-03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x v="2977"/>
  </r>
  <r>
    <n v="3367"/>
    <x v="1669"/>
    <x v="2"/>
    <x v="868"/>
    <d v="2011-07-15T00:00:00"/>
    <s v="Standard Class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n v="10.368000000000002"/>
    <n v="2"/>
    <n v="0.2"/>
    <x v="572"/>
  </r>
  <r>
    <n v="3368"/>
    <x v="1669"/>
    <x v="2"/>
    <x v="868"/>
    <d v="2011-07-15T00:00:00"/>
    <s v="Standard Class"/>
    <s v="BM-11650"/>
    <s v="Brian Moss"/>
    <x v="1"/>
    <s v="United States"/>
    <s v="Dallas"/>
    <x v="5"/>
    <n v="75217"/>
    <x v="2"/>
    <s v="OFF-PA-10002245"/>
    <x v="1"/>
    <x v="10"/>
    <s v="Xerox 1895"/>
    <n v="14.352000000000002"/>
    <n v="3"/>
    <n v="0.2"/>
    <x v="2978"/>
  </r>
  <r>
    <n v="3369"/>
    <x v="1670"/>
    <x v="1"/>
    <x v="82"/>
    <d v="2012-11-25T00:00:00"/>
    <s v="Standard Class"/>
    <s v="NW-18400"/>
    <s v="Natalie Webber"/>
    <x v="0"/>
    <s v="United States"/>
    <s v="Las Vegas"/>
    <x v="33"/>
    <n v="89115"/>
    <x v="1"/>
    <s v="FUR-BO-10002598"/>
    <x v="0"/>
    <x v="0"/>
    <s v="Hon Metal Bookcases, Putty"/>
    <n v="141.96"/>
    <n v="2"/>
    <n v="0"/>
    <x v="2979"/>
  </r>
  <r>
    <n v="3370"/>
    <x v="1670"/>
    <x v="1"/>
    <x v="82"/>
    <d v="2012-11-25T00:00:00"/>
    <s v="Standard Class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x v="2980"/>
  </r>
  <r>
    <n v="3371"/>
    <x v="1671"/>
    <x v="0"/>
    <x v="869"/>
    <d v="2013-03-26T00:00:00"/>
    <s v="Same Day"/>
    <s v="TB-21280"/>
    <s v="Toby Braunhardt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x v="2981"/>
  </r>
  <r>
    <n v="3372"/>
    <x v="1672"/>
    <x v="3"/>
    <x v="397"/>
    <d v="2014-10-01T00:00:00"/>
    <s v="Standard Class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x v="2982"/>
  </r>
  <r>
    <n v="3373"/>
    <x v="1672"/>
    <x v="3"/>
    <x v="397"/>
    <d v="2014-10-01T00:00:00"/>
    <s v="Standard Class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x v="2983"/>
  </r>
  <r>
    <n v="3374"/>
    <x v="1673"/>
    <x v="1"/>
    <x v="784"/>
    <d v="2012-12-10T00:00:00"/>
    <s v="Standard Class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x v="2984"/>
  </r>
  <r>
    <n v="3375"/>
    <x v="1673"/>
    <x v="1"/>
    <x v="784"/>
    <d v="2012-12-10T00:00:00"/>
    <s v="Standard Class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x v="2985"/>
  </r>
  <r>
    <n v="3376"/>
    <x v="1673"/>
    <x v="1"/>
    <x v="784"/>
    <d v="2012-12-10T00:00:00"/>
    <s v="Standard Class"/>
    <s v="SO-20335"/>
    <s v="Sean O'Donnell"/>
    <x v="0"/>
    <s v="United States"/>
    <s v="Hempstead"/>
    <x v="15"/>
    <n v="11550"/>
    <x v="3"/>
    <s v="TEC-PH-10000376"/>
    <x v="2"/>
    <x v="7"/>
    <s v="Square Credit Card Reader"/>
    <n v="39.96"/>
    <n v="4"/>
    <n v="0"/>
    <x v="2986"/>
  </r>
  <r>
    <n v="3377"/>
    <x v="1673"/>
    <x v="1"/>
    <x v="784"/>
    <d v="2012-12-10T00:00:00"/>
    <s v="Standard Class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x v="2987"/>
  </r>
  <r>
    <n v="3378"/>
    <x v="1674"/>
    <x v="0"/>
    <x v="474"/>
    <d v="2013-11-05T00:00:00"/>
    <s v="First Class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n v="111.67200000000001"/>
    <n v="9"/>
    <n v="0.2"/>
    <x v="2988"/>
  </r>
  <r>
    <n v="3379"/>
    <x v="1675"/>
    <x v="3"/>
    <x v="294"/>
    <d v="2014-03-22T00:00:00"/>
    <s v="Standard Class"/>
    <s v="PO-19180"/>
    <s v="Philisse Overcash"/>
    <x v="2"/>
    <s v="United States"/>
    <s v="Houston"/>
    <x v="5"/>
    <n v="77095"/>
    <x v="2"/>
    <s v="OFF-BI-10003166"/>
    <x v="1"/>
    <x v="8"/>
    <s v="GBC Plasticlear Binding Covers"/>
    <n v="13.775999999999996"/>
    <n v="6"/>
    <n v="0.8"/>
    <x v="2989"/>
  </r>
  <r>
    <n v="3380"/>
    <x v="1675"/>
    <x v="3"/>
    <x v="294"/>
    <d v="2014-03-22T00:00:00"/>
    <s v="Standard Class"/>
    <s v="PO-19180"/>
    <s v="Philisse Overcash"/>
    <x v="2"/>
    <s v="United States"/>
    <s v="Houston"/>
    <x v="5"/>
    <n v="77095"/>
    <x v="2"/>
    <s v="OFF-PA-10004610"/>
    <x v="1"/>
    <x v="10"/>
    <s v="Xerox 1900"/>
    <n v="10.272000000000002"/>
    <n v="3"/>
    <n v="0.2"/>
    <x v="1603"/>
  </r>
  <r>
    <n v="3381"/>
    <x v="1676"/>
    <x v="3"/>
    <x v="51"/>
    <d v="2014-11-25T00:00:00"/>
    <s v="First Class"/>
    <s v="TD-20995"/>
    <s v="Tamara Dahlen"/>
    <x v="0"/>
    <s v="United States"/>
    <s v="Philadelphia"/>
    <x v="9"/>
    <n v="19120"/>
    <x v="3"/>
    <s v="FUR-FU-10000320"/>
    <x v="0"/>
    <x v="5"/>
    <s v="OIC Stacking Trays"/>
    <n v="24.048000000000002"/>
    <n v="9"/>
    <n v="0.2"/>
    <x v="2990"/>
  </r>
  <r>
    <n v="3382"/>
    <x v="1677"/>
    <x v="3"/>
    <x v="151"/>
    <d v="2014-08-31T00:00:00"/>
    <s v="First Class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n v="2.8960000000000004"/>
    <n v="1"/>
    <n v="0.2"/>
    <x v="2991"/>
  </r>
  <r>
    <n v="3383"/>
    <x v="1678"/>
    <x v="1"/>
    <x v="784"/>
    <d v="2012-12-09T00:00:00"/>
    <s v="Second Class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x v="1544"/>
  </r>
  <r>
    <n v="3384"/>
    <x v="1678"/>
    <x v="1"/>
    <x v="784"/>
    <d v="2012-12-09T00:00:00"/>
    <s v="Second Class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x v="2992"/>
  </r>
  <r>
    <n v="3385"/>
    <x v="1678"/>
    <x v="1"/>
    <x v="784"/>
    <d v="2012-12-09T00:00:00"/>
    <s v="Second Class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x v="2993"/>
  </r>
  <r>
    <n v="3386"/>
    <x v="1679"/>
    <x v="3"/>
    <x v="566"/>
    <d v="2014-10-12T00:00:00"/>
    <s v="Standard Class"/>
    <s v="Dp-13240"/>
    <s v="Dean percer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x v="2994"/>
  </r>
  <r>
    <n v="3387"/>
    <x v="1679"/>
    <x v="3"/>
    <x v="566"/>
    <d v="2014-10-12T00:00:00"/>
    <s v="Standard Class"/>
    <s v="Dp-13240"/>
    <s v="Dean percer"/>
    <x v="2"/>
    <s v="United States"/>
    <s v="Charlotte"/>
    <x v="3"/>
    <n v="28205"/>
    <x v="0"/>
    <s v="OFF-FA-10003112"/>
    <x v="1"/>
    <x v="13"/>
    <s v="Staples"/>
    <n v="18.936"/>
    <n v="3"/>
    <n v="0.2"/>
    <x v="2425"/>
  </r>
  <r>
    <n v="3388"/>
    <x v="1679"/>
    <x v="3"/>
    <x v="566"/>
    <d v="2014-10-12T00:00:00"/>
    <s v="Standard Class"/>
    <s v="Dp-13240"/>
    <s v="Dean percer"/>
    <x v="2"/>
    <s v="United States"/>
    <s v="Charlotte"/>
    <x v="3"/>
    <n v="28205"/>
    <x v="0"/>
    <s v="TEC-PH-10004447"/>
    <x v="2"/>
    <x v="7"/>
    <s v="Toshiba IPT2010-SD IP Telephone"/>
    <n v="222.38400000000001"/>
    <n v="2"/>
    <n v="0.2"/>
    <x v="2995"/>
  </r>
  <r>
    <n v="3389"/>
    <x v="1679"/>
    <x v="3"/>
    <x v="566"/>
    <d v="2014-10-12T00:00:00"/>
    <s v="Standard Class"/>
    <s v="Dp-13240"/>
    <s v="Dean percer"/>
    <x v="2"/>
    <s v="United States"/>
    <s v="Charlotte"/>
    <x v="3"/>
    <n v="28205"/>
    <x v="0"/>
    <s v="OFF-BI-10002854"/>
    <x v="1"/>
    <x v="8"/>
    <s v="Performers Binder/Pad Holder, Black"/>
    <n v="50.454000000000015"/>
    <n v="6"/>
    <n v="0.7"/>
    <x v="2996"/>
  </r>
  <r>
    <n v="3390"/>
    <x v="1679"/>
    <x v="3"/>
    <x v="566"/>
    <d v="2014-10-12T00:00:00"/>
    <s v="Standard Class"/>
    <s v="Dp-13240"/>
    <s v="Dean percer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x v="1308"/>
  </r>
  <r>
    <n v="3391"/>
    <x v="1680"/>
    <x v="3"/>
    <x v="613"/>
    <d v="2014-03-31T00:00:00"/>
    <s v="Second Class"/>
    <s v="DB-13660"/>
    <s v="Duane Benoit"/>
    <x v="0"/>
    <s v="United States"/>
    <s v="Dallas"/>
    <x v="5"/>
    <n v="75081"/>
    <x v="2"/>
    <s v="OFF-PA-10004239"/>
    <x v="1"/>
    <x v="10"/>
    <s v="Xerox 1953"/>
    <n v="6.8480000000000008"/>
    <n v="2"/>
    <n v="0.2"/>
    <x v="2997"/>
  </r>
  <r>
    <n v="3392"/>
    <x v="1681"/>
    <x v="2"/>
    <x v="128"/>
    <d v="2011-08-13T00:00:00"/>
    <s v="Standard Class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n v="1091.1680000000001"/>
    <n v="4"/>
    <n v="0.2"/>
    <x v="2998"/>
  </r>
  <r>
    <n v="3393"/>
    <x v="1681"/>
    <x v="2"/>
    <x v="128"/>
    <d v="2011-08-13T00:00:00"/>
    <s v="Standard Class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x v="2999"/>
  </r>
  <r>
    <n v="3394"/>
    <x v="1682"/>
    <x v="2"/>
    <x v="754"/>
    <d v="2011-11-25T00:00:00"/>
    <s v="First Class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82"/>
    <n v="1"/>
    <n v="0.8"/>
    <x v="3000"/>
  </r>
  <r>
    <n v="3395"/>
    <x v="1683"/>
    <x v="3"/>
    <x v="193"/>
    <d v="2014-06-11T00:00:00"/>
    <s v="Same Day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2000000000004"/>
    <n v="6"/>
    <n v="0.2"/>
    <x v="3001"/>
  </r>
  <r>
    <n v="3396"/>
    <x v="1684"/>
    <x v="3"/>
    <x v="870"/>
    <d v="2014-07-09T00:00:00"/>
    <s v="Standard Class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x v="3002"/>
  </r>
  <r>
    <n v="3397"/>
    <x v="1684"/>
    <x v="3"/>
    <x v="870"/>
    <d v="2014-07-09T00:00:00"/>
    <s v="Standard Class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x v="3003"/>
  </r>
  <r>
    <n v="3398"/>
    <x v="1684"/>
    <x v="3"/>
    <x v="870"/>
    <d v="2014-07-09T00:00:00"/>
    <s v="Standard Class"/>
    <s v="KF-16285"/>
    <s v="Karen Ferguson"/>
    <x v="2"/>
    <s v="United States"/>
    <s v="Indianapolis"/>
    <x v="14"/>
    <n v="46203"/>
    <x v="2"/>
    <s v="OFF-PA-10003441"/>
    <x v="1"/>
    <x v="10"/>
    <s v="Xerox 226"/>
    <n v="25.92"/>
    <n v="4"/>
    <n v="0"/>
    <x v="245"/>
  </r>
  <r>
    <n v="3399"/>
    <x v="1685"/>
    <x v="2"/>
    <x v="871"/>
    <d v="2011-11-26T00:00:00"/>
    <s v="Standard Class"/>
    <s v="DH-13075"/>
    <s v="Dave Hallsten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x v="3004"/>
  </r>
  <r>
    <n v="3400"/>
    <x v="1685"/>
    <x v="2"/>
    <x v="871"/>
    <d v="2011-11-26T00:00:00"/>
    <s v="Standard Class"/>
    <s v="DH-13075"/>
    <s v="Dave Hallsten"/>
    <x v="1"/>
    <s v="United States"/>
    <s v="Richmond"/>
    <x v="0"/>
    <n v="40475"/>
    <x v="0"/>
    <s v="OFF-PA-10004359"/>
    <x v="1"/>
    <x v="10"/>
    <s v="Multicolor Computer Printout Paper"/>
    <n v="629.09999999999991"/>
    <n v="6"/>
    <n v="0"/>
    <x v="3005"/>
  </r>
  <r>
    <n v="3401"/>
    <x v="1685"/>
    <x v="2"/>
    <x v="871"/>
    <d v="2011-11-26T00:00:00"/>
    <s v="Standard Class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n v="193.95000000000002"/>
    <n v="3"/>
    <n v="0"/>
    <x v="3006"/>
  </r>
  <r>
    <n v="3402"/>
    <x v="1685"/>
    <x v="2"/>
    <x v="871"/>
    <d v="2011-11-26T00:00:00"/>
    <s v="Standard Class"/>
    <s v="DH-13075"/>
    <s v="Dave Hallsten"/>
    <x v="1"/>
    <s v="United States"/>
    <s v="Richmond"/>
    <x v="0"/>
    <n v="40475"/>
    <x v="0"/>
    <s v="OFF-AR-10002833"/>
    <x v="1"/>
    <x v="6"/>
    <s v="Newell 322"/>
    <n v="5.46"/>
    <n v="3"/>
    <n v="0"/>
    <x v="2241"/>
  </r>
  <r>
    <n v="3403"/>
    <x v="1686"/>
    <x v="1"/>
    <x v="124"/>
    <d v="2012-05-05T00:00:00"/>
    <s v="First Class"/>
    <s v="LA-16780"/>
    <s v="Laura Armstrong"/>
    <x v="1"/>
    <s v="United States"/>
    <s v="Tinley Park"/>
    <x v="10"/>
    <n v="60477"/>
    <x v="2"/>
    <s v="FUR-FU-10001940"/>
    <x v="0"/>
    <x v="5"/>
    <s v="Staples"/>
    <n v="22.288"/>
    <n v="7"/>
    <n v="0.6"/>
    <x v="3007"/>
  </r>
  <r>
    <n v="3404"/>
    <x v="1687"/>
    <x v="3"/>
    <x v="148"/>
    <d v="2014-06-06T00:00:00"/>
    <s v="Standard Class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x v="3008"/>
  </r>
  <r>
    <n v="3405"/>
    <x v="1688"/>
    <x v="1"/>
    <x v="872"/>
    <d v="2012-10-17T00:00:00"/>
    <s v="Same Day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x v="42"/>
  </r>
  <r>
    <n v="3406"/>
    <x v="1689"/>
    <x v="2"/>
    <x v="488"/>
    <d v="2011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x v="3009"/>
  </r>
  <r>
    <n v="3407"/>
    <x v="1689"/>
    <x v="2"/>
    <x v="488"/>
    <d v="2011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x v="3009"/>
  </r>
  <r>
    <n v="3408"/>
    <x v="1689"/>
    <x v="2"/>
    <x v="488"/>
    <d v="2011-04-27T00:00:00"/>
    <s v="Standard Class"/>
    <s v="LB-16795"/>
    <s v="Laurel Beltran"/>
    <x v="2"/>
    <s v="United States"/>
    <s v="Columbus"/>
    <x v="24"/>
    <n v="43229"/>
    <x v="3"/>
    <s v="OFF-BI-10000145"/>
    <x v="1"/>
    <x v="8"/>
    <s v="Zipper Ring Binder Pockets"/>
    <n v="7.4880000000000013"/>
    <n v="8"/>
    <n v="0.7"/>
    <x v="3010"/>
  </r>
  <r>
    <n v="3409"/>
    <x v="1689"/>
    <x v="2"/>
    <x v="488"/>
    <d v="2011-04-27T00:00:00"/>
    <s v="Standard Class"/>
    <s v="LB-16795"/>
    <s v="Laurel Beltran"/>
    <x v="2"/>
    <s v="United States"/>
    <s v="Columbus"/>
    <x v="24"/>
    <n v="43229"/>
    <x v="3"/>
    <s v="FUR-FU-10002191"/>
    <x v="0"/>
    <x v="5"/>
    <s v="G.E. Halogen Desk Lamp Bulbs"/>
    <n v="22.336000000000002"/>
    <n v="4"/>
    <n v="0.2"/>
    <x v="3011"/>
  </r>
  <r>
    <n v="3410"/>
    <x v="1690"/>
    <x v="3"/>
    <x v="504"/>
    <d v="2014-05-07T00:00:00"/>
    <s v="Standard Class"/>
    <s v="JF-15490"/>
    <s v="Jeremy Farry"/>
    <x v="0"/>
    <s v="United States"/>
    <s v="Columbus"/>
    <x v="24"/>
    <n v="43229"/>
    <x v="3"/>
    <s v="OFF-PA-10004451"/>
    <x v="1"/>
    <x v="10"/>
    <s v="Xerox 222"/>
    <n v="10.368000000000002"/>
    <n v="2"/>
    <n v="0.2"/>
    <x v="572"/>
  </r>
  <r>
    <n v="3411"/>
    <x v="1691"/>
    <x v="0"/>
    <x v="873"/>
    <d v="2013-09-25T00:00:00"/>
    <s v="Standard Class"/>
    <s v="GM-14695"/>
    <s v="Greg Maxwell"/>
    <x v="1"/>
    <s v="United States"/>
    <s v="San Francisco"/>
    <x v="1"/>
    <n v="94122"/>
    <x v="1"/>
    <s v="OFF-PA-10001471"/>
    <x v="1"/>
    <x v="10"/>
    <s v="Strathmore Photo Frame Cards"/>
    <n v="65.789999999999992"/>
    <n v="9"/>
    <n v="0"/>
    <x v="3012"/>
  </r>
  <r>
    <n v="3412"/>
    <x v="1691"/>
    <x v="0"/>
    <x v="873"/>
    <d v="2013-09-25T00:00:00"/>
    <s v="Standard Class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n v="271.98400000000004"/>
    <n v="2"/>
    <n v="0.2"/>
    <x v="3013"/>
  </r>
  <r>
    <n v="3413"/>
    <x v="1691"/>
    <x v="0"/>
    <x v="873"/>
    <d v="2013-09-25T00:00:00"/>
    <s v="Standard Class"/>
    <s v="GM-14695"/>
    <s v="Greg Maxwell"/>
    <x v="1"/>
    <s v="United States"/>
    <s v="San Francisco"/>
    <x v="1"/>
    <n v="94122"/>
    <x v="1"/>
    <s v="OFF-AR-10000940"/>
    <x v="1"/>
    <x v="6"/>
    <s v="Newell 343"/>
    <n v="11.76"/>
    <n v="4"/>
    <n v="0"/>
    <x v="623"/>
  </r>
  <r>
    <n v="3414"/>
    <x v="1691"/>
    <x v="0"/>
    <x v="873"/>
    <d v="2013-09-25T00:00:00"/>
    <s v="Standard Class"/>
    <s v="GM-14695"/>
    <s v="Greg Maxwell"/>
    <x v="1"/>
    <s v="United States"/>
    <s v="San Francisco"/>
    <x v="1"/>
    <n v="94122"/>
    <x v="1"/>
    <s v="OFF-PA-10002319"/>
    <x v="1"/>
    <x v="10"/>
    <s v="Xerox 1944"/>
    <n v="77.52"/>
    <n v="2"/>
    <n v="0"/>
    <x v="3014"/>
  </r>
  <r>
    <n v="3415"/>
    <x v="1691"/>
    <x v="0"/>
    <x v="873"/>
    <d v="2013-09-25T00:00:00"/>
    <s v="Standard Class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x v="3015"/>
  </r>
  <r>
    <n v="3416"/>
    <x v="1692"/>
    <x v="0"/>
    <x v="476"/>
    <d v="2013-09-03T00:00:00"/>
    <s v="Same Day"/>
    <s v="SS-20590"/>
    <s v="Sonia Sunley"/>
    <x v="0"/>
    <s v="United States"/>
    <s v="Madison"/>
    <x v="6"/>
    <n v="53711"/>
    <x v="2"/>
    <s v="OFF-FA-10002676"/>
    <x v="1"/>
    <x v="13"/>
    <s v="Colored Push Pins"/>
    <n v="1.81"/>
    <n v="1"/>
    <n v="0"/>
    <x v="3016"/>
  </r>
  <r>
    <n v="3417"/>
    <x v="1692"/>
    <x v="0"/>
    <x v="476"/>
    <d v="2013-09-03T00:00:00"/>
    <s v="Same Day"/>
    <s v="SS-20590"/>
    <s v="Sonia Sunley"/>
    <x v="0"/>
    <s v="United States"/>
    <s v="Madison"/>
    <x v="6"/>
    <n v="53711"/>
    <x v="2"/>
    <s v="OFF-BI-10004970"/>
    <x v="1"/>
    <x v="8"/>
    <s v="ACCOHIDE 3-Ring Binder, Blue, 1&quot;"/>
    <n v="8.26"/>
    <n v="2"/>
    <n v="0"/>
    <x v="1857"/>
  </r>
  <r>
    <n v="3418"/>
    <x v="1693"/>
    <x v="1"/>
    <x v="381"/>
    <d v="2012-05-02T00:00:00"/>
    <s v="Standard Class"/>
    <s v="TC-21475"/>
    <s v="Tony Chapman"/>
    <x v="2"/>
    <s v="United States"/>
    <s v="Aurora"/>
    <x v="22"/>
    <n v="80013"/>
    <x v="1"/>
    <s v="OFF-AP-10003971"/>
    <x v="1"/>
    <x v="9"/>
    <s v="Belkin 6 Outlet Metallic Surge Strip"/>
    <n v="43.560000000000009"/>
    <n v="5"/>
    <n v="0.2"/>
    <x v="3017"/>
  </r>
  <r>
    <n v="3419"/>
    <x v="1693"/>
    <x v="1"/>
    <x v="381"/>
    <d v="2012-05-02T00:00:00"/>
    <s v="Standard Class"/>
    <s v="TC-21475"/>
    <s v="Tony Chapman"/>
    <x v="2"/>
    <s v="United States"/>
    <s v="Aurora"/>
    <x v="22"/>
    <n v="80013"/>
    <x v="1"/>
    <s v="OFF-SU-10001574"/>
    <x v="1"/>
    <x v="14"/>
    <s v="Acme Value Line Scissors"/>
    <n v="5.84"/>
    <n v="2"/>
    <n v="0.2"/>
    <x v="581"/>
  </r>
  <r>
    <n v="3420"/>
    <x v="1694"/>
    <x v="1"/>
    <x v="684"/>
    <d v="2012-09-13T00:00:00"/>
    <s v="Standard Class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x v="3018"/>
  </r>
  <r>
    <n v="3421"/>
    <x v="1695"/>
    <x v="0"/>
    <x v="316"/>
    <d v="2013-06-04T00:00:00"/>
    <s v="Standard Class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x v="3019"/>
  </r>
  <r>
    <n v="3422"/>
    <x v="1695"/>
    <x v="0"/>
    <x v="316"/>
    <d v="2013-06-04T00:00:00"/>
    <s v="Standard Class"/>
    <s v="CL-12565"/>
    <s v="Clay Ludtke"/>
    <x v="0"/>
    <s v="United States"/>
    <s v="Los Angeles"/>
    <x v="1"/>
    <n v="90004"/>
    <x v="1"/>
    <s v="OFF-PA-10003790"/>
    <x v="1"/>
    <x v="10"/>
    <s v="Xerox 1991"/>
    <n v="182.72"/>
    <n v="8"/>
    <n v="0"/>
    <x v="698"/>
  </r>
  <r>
    <n v="3423"/>
    <x v="1695"/>
    <x v="0"/>
    <x v="316"/>
    <d v="2013-06-04T00:00:00"/>
    <s v="Standard Class"/>
    <s v="CL-12565"/>
    <s v="Clay Ludtke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x v="3020"/>
  </r>
  <r>
    <n v="3424"/>
    <x v="1695"/>
    <x v="0"/>
    <x v="316"/>
    <d v="2013-06-04T00:00:00"/>
    <s v="Standard Class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x v="20"/>
  </r>
  <r>
    <n v="3425"/>
    <x v="1695"/>
    <x v="0"/>
    <x v="316"/>
    <d v="2013-06-04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x v="3021"/>
  </r>
  <r>
    <n v="3426"/>
    <x v="1696"/>
    <x v="1"/>
    <x v="496"/>
    <d v="2012-09-28T00:00:00"/>
    <s v="Standard Class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x v="3022"/>
  </r>
  <r>
    <n v="3427"/>
    <x v="1696"/>
    <x v="1"/>
    <x v="496"/>
    <d v="2012-09-28T00:00:00"/>
    <s v="Standard Class"/>
    <s v="DE-13255"/>
    <s v="Deanra Eno"/>
    <x v="2"/>
    <s v="United States"/>
    <s v="Dubuque"/>
    <x v="23"/>
    <n v="52001"/>
    <x v="2"/>
    <s v="FUR-CH-10000988"/>
    <x v="0"/>
    <x v="1"/>
    <s v="Hon Olson Stacker Stools"/>
    <n v="1408.1"/>
    <n v="10"/>
    <n v="0"/>
    <x v="3023"/>
  </r>
  <r>
    <n v="3428"/>
    <x v="1697"/>
    <x v="3"/>
    <x v="445"/>
    <d v="2014-07-07T00:00:00"/>
    <s v="Second Class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x v="3024"/>
  </r>
  <r>
    <n v="3429"/>
    <x v="1697"/>
    <x v="3"/>
    <x v="445"/>
    <d v="2014-07-07T00:00:00"/>
    <s v="Second Class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x v="3025"/>
  </r>
  <r>
    <n v="3430"/>
    <x v="1697"/>
    <x v="3"/>
    <x v="445"/>
    <d v="2014-07-07T00:00:00"/>
    <s v="Second Class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x v="3026"/>
  </r>
  <r>
    <n v="3431"/>
    <x v="1698"/>
    <x v="3"/>
    <x v="166"/>
    <d v="2014-12-10T00:00:00"/>
    <s v="First Class"/>
    <s v="LF-17185"/>
    <s v="Luke Foster"/>
    <x v="0"/>
    <s v="United States"/>
    <s v="Inglewood"/>
    <x v="1"/>
    <n v="90301"/>
    <x v="1"/>
    <s v="OFF-ST-10003327"/>
    <x v="1"/>
    <x v="4"/>
    <s v="Akro-Mils 12-Gallon Tote"/>
    <n v="29.79"/>
    <n v="3"/>
    <n v="0"/>
    <x v="3027"/>
  </r>
  <r>
    <n v="3432"/>
    <x v="1698"/>
    <x v="3"/>
    <x v="166"/>
    <d v="2014-12-10T00:00:00"/>
    <s v="First Class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x v="3028"/>
  </r>
  <r>
    <n v="3433"/>
    <x v="1698"/>
    <x v="3"/>
    <x v="166"/>
    <d v="2014-12-10T00:00:00"/>
    <s v="First Class"/>
    <s v="LF-17185"/>
    <s v="Luke Foster"/>
    <x v="0"/>
    <s v="United States"/>
    <s v="Inglewood"/>
    <x v="1"/>
    <n v="90301"/>
    <x v="1"/>
    <s v="OFF-PA-10003651"/>
    <x v="1"/>
    <x v="10"/>
    <s v="Xerox 1968"/>
    <n v="60.12"/>
    <n v="9"/>
    <n v="0"/>
    <x v="1982"/>
  </r>
  <r>
    <n v="3434"/>
    <x v="1699"/>
    <x v="3"/>
    <x v="256"/>
    <d v="2014-12-10T00:00:00"/>
    <s v="Standard Class"/>
    <s v="AB-10165"/>
    <s v="Alan Barnes"/>
    <x v="0"/>
    <s v="United States"/>
    <s v="Bellevue"/>
    <x v="4"/>
    <n v="98006"/>
    <x v="1"/>
    <s v="OFF-BI-10001617"/>
    <x v="1"/>
    <x v="8"/>
    <s v="GBC Wire Binding Combs"/>
    <n v="24.816000000000003"/>
    <n v="3"/>
    <n v="0.2"/>
    <x v="3029"/>
  </r>
  <r>
    <n v="3435"/>
    <x v="1699"/>
    <x v="3"/>
    <x v="256"/>
    <d v="2014-12-10T00:00:00"/>
    <s v="Standard Class"/>
    <s v="AB-10165"/>
    <s v="Alan Barnes"/>
    <x v="0"/>
    <s v="United States"/>
    <s v="Bellevue"/>
    <x v="4"/>
    <n v="98006"/>
    <x v="1"/>
    <s v="OFF-BI-10000145"/>
    <x v="1"/>
    <x v="8"/>
    <s v="Zipper Ring Binder Pockets"/>
    <n v="14.976000000000003"/>
    <n v="6"/>
    <n v="0.2"/>
    <x v="3030"/>
  </r>
  <r>
    <n v="3436"/>
    <x v="1700"/>
    <x v="1"/>
    <x v="874"/>
    <d v="2012-09-29T00:00:00"/>
    <s v="First Class"/>
    <s v="NM-18520"/>
    <s v="Neoma Murray"/>
    <x v="0"/>
    <s v="United States"/>
    <s v="Chicago"/>
    <x v="10"/>
    <n v="60610"/>
    <x v="2"/>
    <s v="OFF-BI-10001670"/>
    <x v="1"/>
    <x v="8"/>
    <s v="Vinyl Sectional Post Binders"/>
    <n v="15.079999999999998"/>
    <n v="2"/>
    <n v="0.8"/>
    <x v="3031"/>
  </r>
  <r>
    <n v="3437"/>
    <x v="1700"/>
    <x v="1"/>
    <x v="874"/>
    <d v="2012-09-29T00:00:00"/>
    <s v="First Class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x v="3032"/>
  </r>
  <r>
    <n v="3438"/>
    <x v="1701"/>
    <x v="3"/>
    <x v="505"/>
    <d v="2014-10-31T00:00:00"/>
    <s v="Same Day"/>
    <s v="RA-19945"/>
    <s v="Ryan Akin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x v="3033"/>
  </r>
  <r>
    <n v="3439"/>
    <x v="1701"/>
    <x v="3"/>
    <x v="505"/>
    <d v="2014-10-31T00:00:00"/>
    <s v="Same Day"/>
    <s v="RA-19945"/>
    <s v="Ryan Akin"/>
    <x v="0"/>
    <s v="United States"/>
    <s v="Dallas"/>
    <x v="5"/>
    <n v="75217"/>
    <x v="2"/>
    <s v="FUR-TA-10002041"/>
    <x v="0"/>
    <x v="3"/>
    <s v="Bevis Round Conference Table Top, X-Base"/>
    <n v="251.00599999999997"/>
    <n v="2"/>
    <n v="0.3"/>
    <x v="3034"/>
  </r>
  <r>
    <n v="3440"/>
    <x v="1701"/>
    <x v="3"/>
    <x v="505"/>
    <d v="2014-10-31T00:00:00"/>
    <s v="Same Day"/>
    <s v="RA-19945"/>
    <s v="Ryan Akin"/>
    <x v="0"/>
    <s v="United States"/>
    <s v="Dallas"/>
    <x v="5"/>
    <n v="75217"/>
    <x v="2"/>
    <s v="OFF-ST-10002214"/>
    <x v="1"/>
    <x v="4"/>
    <s v="X-Rack File for Hanging Folders"/>
    <n v="54.192"/>
    <n v="6"/>
    <n v="0.2"/>
    <x v="3035"/>
  </r>
  <r>
    <n v="3441"/>
    <x v="1702"/>
    <x v="1"/>
    <x v="239"/>
    <d v="2012-11-30T00:00:00"/>
    <s v="Same Day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x v="3036"/>
  </r>
  <r>
    <n v="3442"/>
    <x v="1703"/>
    <x v="2"/>
    <x v="518"/>
    <d v="2011-03-14T00:00:00"/>
    <s v="Second Class"/>
    <s v="KA-16525"/>
    <s v="Kelly Andreada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x v="3037"/>
  </r>
  <r>
    <n v="3443"/>
    <x v="1704"/>
    <x v="3"/>
    <x v="123"/>
    <d v="2014-11-24T00:00:00"/>
    <s v="Standard Class"/>
    <s v="JD-16150"/>
    <s v="Justin Deggeller"/>
    <x v="1"/>
    <s v="United States"/>
    <s v="New York City"/>
    <x v="15"/>
    <n v="10011"/>
    <x v="3"/>
    <s v="OFF-EN-10001415"/>
    <x v="1"/>
    <x v="12"/>
    <s v="Staples"/>
    <n v="16.740000000000002"/>
    <n v="3"/>
    <n v="0"/>
    <x v="3038"/>
  </r>
  <r>
    <n v="3444"/>
    <x v="1704"/>
    <x v="3"/>
    <x v="123"/>
    <d v="2014-11-24T00:00:00"/>
    <s v="Standard Class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x v="3039"/>
  </r>
  <r>
    <n v="3445"/>
    <x v="1705"/>
    <x v="0"/>
    <x v="875"/>
    <d v="2013-08-03T00:00:00"/>
    <s v="Standard Class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x v="3040"/>
  </r>
  <r>
    <n v="3446"/>
    <x v="1706"/>
    <x v="1"/>
    <x v="821"/>
    <d v="2012-06-17T00:00:00"/>
    <s v="Standard Class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00000000000002"/>
    <n v="5"/>
    <n v="0"/>
    <x v="3041"/>
  </r>
  <r>
    <n v="3447"/>
    <x v="1707"/>
    <x v="0"/>
    <x v="876"/>
    <d v="2013-08-08T00:00:00"/>
    <s v="First Class"/>
    <s v="AH-10690"/>
    <s v="Anna Häberlin"/>
    <x v="1"/>
    <s v="United States"/>
    <s v="New York City"/>
    <x v="15"/>
    <n v="10024"/>
    <x v="3"/>
    <s v="OFF-PA-10000474"/>
    <x v="1"/>
    <x v="10"/>
    <s v="Staples"/>
    <n v="70.88"/>
    <n v="2"/>
    <n v="0"/>
    <x v="3042"/>
  </r>
  <r>
    <n v="3448"/>
    <x v="1708"/>
    <x v="3"/>
    <x v="532"/>
    <d v="2014-06-16T00:00:00"/>
    <s v="Standard Class"/>
    <s v="KN-16705"/>
    <s v="Kristina Nunn"/>
    <x v="2"/>
    <s v="United States"/>
    <s v="Auburn"/>
    <x v="19"/>
    <n v="36830"/>
    <x v="0"/>
    <s v="OFF-AR-10001919"/>
    <x v="1"/>
    <x v="6"/>
    <s v="OIC #2 Pencils, Medium Soft"/>
    <n v="3.76"/>
    <n v="2"/>
    <n v="0"/>
    <x v="1102"/>
  </r>
  <r>
    <n v="3449"/>
    <x v="1709"/>
    <x v="0"/>
    <x v="877"/>
    <d v="2013-10-14T00:00:00"/>
    <s v="Standard Class"/>
    <s v="TB-21250"/>
    <s v="Tim Brockman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x v="3043"/>
  </r>
  <r>
    <n v="3450"/>
    <x v="1710"/>
    <x v="2"/>
    <x v="78"/>
    <d v="2011-09-14T00:00:00"/>
    <s v="Standard Class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x v="3044"/>
  </r>
  <r>
    <n v="3451"/>
    <x v="1710"/>
    <x v="2"/>
    <x v="78"/>
    <d v="2011-09-14T00:00:00"/>
    <s v="Standard Class"/>
    <s v="DP-13390"/>
    <s v="Dennis Pardue"/>
    <x v="2"/>
    <s v="United States"/>
    <s v="San Francisco"/>
    <x v="1"/>
    <n v="94110"/>
    <x v="1"/>
    <s v="OFF-ST-10002406"/>
    <x v="1"/>
    <x v="4"/>
    <s v="Pizazz Global Quick File"/>
    <n v="14.97"/>
    <n v="1"/>
    <n v="0"/>
    <x v="3045"/>
  </r>
  <r>
    <n v="3452"/>
    <x v="1710"/>
    <x v="2"/>
    <x v="78"/>
    <d v="2011-09-14T00:00:00"/>
    <s v="Standard Class"/>
    <s v="DP-13390"/>
    <s v="Dennis Pardue"/>
    <x v="2"/>
    <s v="United States"/>
    <s v="San Francisco"/>
    <x v="1"/>
    <n v="94110"/>
    <x v="1"/>
    <s v="OFF-FA-10002988"/>
    <x v="1"/>
    <x v="13"/>
    <s v="Ideal Clamps"/>
    <n v="4.0199999999999996"/>
    <n v="2"/>
    <n v="0"/>
    <x v="135"/>
  </r>
  <r>
    <n v="3453"/>
    <x v="1711"/>
    <x v="2"/>
    <x v="878"/>
    <d v="2011-03-21T00:00:00"/>
    <s v="Second Class"/>
    <s v="KN-16705"/>
    <s v="Kristina Nunn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x v="3046"/>
  </r>
  <r>
    <n v="3454"/>
    <x v="1712"/>
    <x v="1"/>
    <x v="879"/>
    <d v="2012-03-02T00:00:00"/>
    <s v="Second Class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x v="3047"/>
  </r>
  <r>
    <n v="3455"/>
    <x v="1713"/>
    <x v="1"/>
    <x v="584"/>
    <d v="2012-07-14T00:00:00"/>
    <s v="Standard Class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x v="3048"/>
  </r>
  <r>
    <n v="3456"/>
    <x v="1714"/>
    <x v="0"/>
    <x v="880"/>
    <d v="2013-02-27T00:00:00"/>
    <s v="Standard Class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n v="16.496000000000002"/>
    <n v="2"/>
    <n v="0.2"/>
    <x v="3049"/>
  </r>
  <r>
    <n v="3457"/>
    <x v="1715"/>
    <x v="3"/>
    <x v="118"/>
    <d v="2014-09-19T00:00:00"/>
    <s v="First Class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x v="3050"/>
  </r>
  <r>
    <n v="3458"/>
    <x v="1715"/>
    <x v="3"/>
    <x v="118"/>
    <d v="2014-09-19T00:00:00"/>
    <s v="First Class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000000000004"/>
    <n v="3"/>
    <n v="0.2"/>
    <x v="3051"/>
  </r>
  <r>
    <n v="3459"/>
    <x v="1715"/>
    <x v="3"/>
    <x v="118"/>
    <d v="2014-09-19T00:00:00"/>
    <s v="First Class"/>
    <s v="AS-10090"/>
    <s v="Adam Shillingsburg"/>
    <x v="0"/>
    <s v="United States"/>
    <s v="Philadelphia"/>
    <x v="9"/>
    <n v="19143"/>
    <x v="3"/>
    <s v="OFF-BI-10002393"/>
    <x v="1"/>
    <x v="8"/>
    <s v="Binder Posts"/>
    <n v="3.4440000000000008"/>
    <n v="2"/>
    <n v="0.7"/>
    <x v="3052"/>
  </r>
  <r>
    <n v="3460"/>
    <x v="1715"/>
    <x v="3"/>
    <x v="118"/>
    <d v="2014-09-19T00:00:00"/>
    <s v="First Class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n v="538.19400000000007"/>
    <n v="2"/>
    <n v="0.7"/>
    <x v="3053"/>
  </r>
  <r>
    <n v="3461"/>
    <x v="1715"/>
    <x v="3"/>
    <x v="118"/>
    <d v="2014-09-19T00:00:00"/>
    <s v="First Class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x v="2929"/>
  </r>
  <r>
    <n v="3462"/>
    <x v="1716"/>
    <x v="3"/>
    <x v="60"/>
    <d v="2014-11-11T00:00:00"/>
    <s v="Second Class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n v="492.76800000000003"/>
    <n v="4"/>
    <n v="0.2"/>
    <x v="3054"/>
  </r>
  <r>
    <n v="3463"/>
    <x v="1717"/>
    <x v="1"/>
    <x v="763"/>
    <d v="2012-02-23T00:00:00"/>
    <s v="Second Class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n v="286.78999999999996"/>
    <n v="7"/>
    <n v="0"/>
    <x v="3055"/>
  </r>
  <r>
    <n v="3464"/>
    <x v="1718"/>
    <x v="0"/>
    <x v="881"/>
    <d v="2013-12-01T00:00:00"/>
    <s v="Standard Class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x v="3056"/>
  </r>
  <r>
    <n v="3465"/>
    <x v="1719"/>
    <x v="3"/>
    <x v="734"/>
    <d v="2014-12-06T00:00:00"/>
    <s v="Second Class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n v="47.992000000000004"/>
    <n v="1"/>
    <n v="0.2"/>
    <x v="3057"/>
  </r>
  <r>
    <n v="3466"/>
    <x v="1720"/>
    <x v="1"/>
    <x v="229"/>
    <d v="2012-09-14T00:00:00"/>
    <s v="Standard Class"/>
    <s v="EH-13765"/>
    <s v="Edward Hooks"/>
    <x v="1"/>
    <s v="United States"/>
    <s v="Revere"/>
    <x v="31"/>
    <n v="2151"/>
    <x v="3"/>
    <s v="OFF-AP-10003842"/>
    <x v="1"/>
    <x v="9"/>
    <s v="Euro-Pro Shark Turbo Vacuum"/>
    <n v="61.96"/>
    <n v="2"/>
    <n v="0"/>
    <x v="3058"/>
  </r>
  <r>
    <n v="3467"/>
    <x v="1720"/>
    <x v="1"/>
    <x v="229"/>
    <d v="2012-09-14T00:00:00"/>
    <s v="Standard Class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x v="3059"/>
  </r>
  <r>
    <n v="3468"/>
    <x v="1720"/>
    <x v="1"/>
    <x v="229"/>
    <d v="2012-09-14T00:00:00"/>
    <s v="Standard Class"/>
    <s v="EH-13765"/>
    <s v="Edward Hooks"/>
    <x v="1"/>
    <s v="United States"/>
    <s v="Revere"/>
    <x v="31"/>
    <n v="2151"/>
    <x v="3"/>
    <s v="OFF-PA-10003039"/>
    <x v="1"/>
    <x v="10"/>
    <s v="Xerox 1960"/>
    <n v="278.82"/>
    <n v="9"/>
    <n v="0"/>
    <x v="3060"/>
  </r>
  <r>
    <n v="3469"/>
    <x v="1721"/>
    <x v="0"/>
    <x v="882"/>
    <d v="2013-12-20T00:00:00"/>
    <s v="Standard Class"/>
    <s v="MC-17845"/>
    <s v="Michael Chen"/>
    <x v="0"/>
    <s v="United States"/>
    <s v="Jackson"/>
    <x v="35"/>
    <n v="39212"/>
    <x v="0"/>
    <s v="FUR-FU-10002045"/>
    <x v="0"/>
    <x v="5"/>
    <s v="Executive Impressions 14&quot;"/>
    <n v="133.38"/>
    <n v="6"/>
    <n v="0"/>
    <x v="3061"/>
  </r>
  <r>
    <n v="3470"/>
    <x v="1722"/>
    <x v="1"/>
    <x v="744"/>
    <d v="2012-04-10T00:00:00"/>
    <s v="Standard Class"/>
    <s v="MH-17455"/>
    <s v="Mark Hamilton"/>
    <x v="0"/>
    <s v="United States"/>
    <s v="Jacksonville"/>
    <x v="3"/>
    <n v="28540"/>
    <x v="0"/>
    <s v="OFF-PA-10001019"/>
    <x v="1"/>
    <x v="10"/>
    <s v="Xerox 1884"/>
    <n v="47.952000000000005"/>
    <n v="3"/>
    <n v="0.2"/>
    <x v="3062"/>
  </r>
  <r>
    <n v="3471"/>
    <x v="1723"/>
    <x v="0"/>
    <x v="49"/>
    <d v="2013-12-06T00:00:00"/>
    <s v="Standard Class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x v="3063"/>
  </r>
  <r>
    <n v="3472"/>
    <x v="1724"/>
    <x v="3"/>
    <x v="105"/>
    <d v="2014-11-18T00:00:00"/>
    <s v="Standard Class"/>
    <s v="SF-20965"/>
    <s v="Sylvia Foulston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x v="3064"/>
  </r>
  <r>
    <n v="3473"/>
    <x v="1724"/>
    <x v="3"/>
    <x v="105"/>
    <d v="2014-11-18T00:00:00"/>
    <s v="Standard Class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x v="3065"/>
  </r>
  <r>
    <n v="3474"/>
    <x v="1725"/>
    <x v="3"/>
    <x v="448"/>
    <d v="2014-03-11T00:00:00"/>
    <s v="Standard Class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x v="3066"/>
  </r>
  <r>
    <n v="3475"/>
    <x v="1725"/>
    <x v="3"/>
    <x v="448"/>
    <d v="2014-03-11T00:00:00"/>
    <s v="Standard Class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x v="3067"/>
  </r>
  <r>
    <n v="3476"/>
    <x v="1726"/>
    <x v="0"/>
    <x v="581"/>
    <d v="2013-12-01T00:00:00"/>
    <s v="First Class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x v="3068"/>
  </r>
  <r>
    <n v="3477"/>
    <x v="1726"/>
    <x v="0"/>
    <x v="581"/>
    <d v="2013-12-01T00:00:00"/>
    <s v="First Class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x v="3069"/>
  </r>
  <r>
    <n v="3478"/>
    <x v="1727"/>
    <x v="2"/>
    <x v="883"/>
    <d v="2011-09-05T00:00:00"/>
    <s v="Standard Class"/>
    <s v="SJ-20500"/>
    <s v="Shirley Jackson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x v="3070"/>
  </r>
  <r>
    <n v="3479"/>
    <x v="1728"/>
    <x v="0"/>
    <x v="16"/>
    <d v="2013-12-15T00:00:00"/>
    <s v="Standard Class"/>
    <s v="SP-20620"/>
    <s v="Stefania Perrino"/>
    <x v="1"/>
    <s v="United States"/>
    <s v="San Francisco"/>
    <x v="1"/>
    <n v="94110"/>
    <x v="1"/>
    <s v="OFF-AR-10003056"/>
    <x v="1"/>
    <x v="6"/>
    <s v="Newell 341"/>
    <n v="8.56"/>
    <n v="2"/>
    <n v="0"/>
    <x v="18"/>
  </r>
  <r>
    <n v="3480"/>
    <x v="1728"/>
    <x v="0"/>
    <x v="16"/>
    <d v="2013-12-15T00:00:00"/>
    <s v="Standard Class"/>
    <s v="SP-20620"/>
    <s v="Stefania Perrino"/>
    <x v="1"/>
    <s v="United States"/>
    <s v="San Francisco"/>
    <x v="1"/>
    <n v="94110"/>
    <x v="1"/>
    <s v="OFF-PA-10003363"/>
    <x v="1"/>
    <x v="10"/>
    <s v="Xerox 204"/>
    <n v="45.36"/>
    <n v="7"/>
    <n v="0"/>
    <x v="1657"/>
  </r>
  <r>
    <n v="3481"/>
    <x v="1728"/>
    <x v="0"/>
    <x v="16"/>
    <d v="2013-12-15T00:00:00"/>
    <s v="Standard Class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n v="1421.6640000000002"/>
    <n v="6"/>
    <n v="0.2"/>
    <x v="3071"/>
  </r>
  <r>
    <n v="3482"/>
    <x v="1729"/>
    <x v="2"/>
    <x v="884"/>
    <d v="2011-04-10T00:00:00"/>
    <s v="First Class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x v="3072"/>
  </r>
  <r>
    <n v="3483"/>
    <x v="1730"/>
    <x v="2"/>
    <x v="9"/>
    <d v="2011-08-29T00:00:00"/>
    <s v="First Class"/>
    <s v="CC-12610"/>
    <s v="Corey Catlett"/>
    <x v="1"/>
    <s v="United States"/>
    <s v="Springfield"/>
    <x v="17"/>
    <n v="22153"/>
    <x v="0"/>
    <s v="TEC-PH-10000455"/>
    <x v="2"/>
    <x v="7"/>
    <s v="GE 30522EE2"/>
    <n v="579.94999999999993"/>
    <n v="5"/>
    <n v="0"/>
    <x v="3073"/>
  </r>
  <r>
    <n v="3484"/>
    <x v="1730"/>
    <x v="2"/>
    <x v="9"/>
    <d v="2011-08-29T00:00:00"/>
    <s v="First Class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x v="3074"/>
  </r>
  <r>
    <n v="3485"/>
    <x v="1730"/>
    <x v="2"/>
    <x v="9"/>
    <d v="2011-08-29T00:00:00"/>
    <s v="First Class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x v="3075"/>
  </r>
  <r>
    <n v="3486"/>
    <x v="1731"/>
    <x v="0"/>
    <x v="147"/>
    <d v="2013-10-27T00:00:00"/>
    <s v="Standard Class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x v="3076"/>
  </r>
  <r>
    <n v="3487"/>
    <x v="1732"/>
    <x v="0"/>
    <x v="885"/>
    <d v="2013-12-01T00:00:00"/>
    <s v="Same Day"/>
    <s v="DB-13210"/>
    <s v="Dean Braden"/>
    <x v="0"/>
    <s v="United States"/>
    <s v="Hickory"/>
    <x v="3"/>
    <n v="28601"/>
    <x v="0"/>
    <s v="TEC-PH-10002890"/>
    <x v="2"/>
    <x v="7"/>
    <s v="AT&amp;T 17929 Lendline Telephone"/>
    <n v="36.192"/>
    <n v="1"/>
    <n v="0.2"/>
    <x v="3077"/>
  </r>
  <r>
    <n v="3488"/>
    <x v="1733"/>
    <x v="3"/>
    <x v="528"/>
    <d v="2014-09-12T00:00:00"/>
    <s v="Standard Class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x v="3078"/>
  </r>
  <r>
    <n v="3489"/>
    <x v="1734"/>
    <x v="1"/>
    <x v="740"/>
    <d v="2012-07-06T00:00:00"/>
    <s v="Standard Class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x v="2587"/>
  </r>
  <r>
    <n v="3490"/>
    <x v="1734"/>
    <x v="1"/>
    <x v="740"/>
    <d v="2012-07-06T00:00:00"/>
    <s v="Standard Class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x v="3079"/>
  </r>
  <r>
    <n v="3491"/>
    <x v="1734"/>
    <x v="1"/>
    <x v="740"/>
    <d v="2012-07-06T00:00:00"/>
    <s v="Standard Class"/>
    <s v="RH-19600"/>
    <s v="Rob Haberlin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x v="3080"/>
  </r>
  <r>
    <n v="3492"/>
    <x v="1734"/>
    <x v="1"/>
    <x v="740"/>
    <d v="2012-07-06T00:00:00"/>
    <s v="Standard Class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x v="3081"/>
  </r>
  <r>
    <n v="3493"/>
    <x v="1734"/>
    <x v="1"/>
    <x v="740"/>
    <d v="2012-07-06T00:00:00"/>
    <s v="Standard Class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8000000000001"/>
    <n v="2"/>
    <n v="0.2"/>
    <x v="3082"/>
  </r>
  <r>
    <n v="3494"/>
    <x v="1735"/>
    <x v="3"/>
    <x v="241"/>
    <d v="2014-09-29T00:00:00"/>
    <s v="Standard Class"/>
    <s v="KB-16240"/>
    <s v="Karen Bern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x v="3083"/>
  </r>
  <r>
    <n v="3495"/>
    <x v="1735"/>
    <x v="3"/>
    <x v="241"/>
    <d v="2014-09-29T00:00:00"/>
    <s v="Standard Class"/>
    <s v="KB-16240"/>
    <s v="Karen Bern"/>
    <x v="1"/>
    <s v="United States"/>
    <s v="Saint Cloud"/>
    <x v="11"/>
    <n v="56301"/>
    <x v="2"/>
    <s v="TEC-AC-10000990"/>
    <x v="2"/>
    <x v="11"/>
    <s v="Imation Bio 2GB USB Flash Drive Imation Corp"/>
    <n v="655.90000000000009"/>
    <n v="5"/>
    <n v="0"/>
    <x v="3084"/>
  </r>
  <r>
    <n v="3496"/>
    <x v="1735"/>
    <x v="3"/>
    <x v="241"/>
    <d v="2014-09-29T00:00:00"/>
    <s v="Standard Class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x v="3085"/>
  </r>
  <r>
    <n v="3497"/>
    <x v="1736"/>
    <x v="0"/>
    <x v="590"/>
    <d v="2013-08-16T00:00:00"/>
    <s v="Standard Class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x v="3086"/>
  </r>
  <r>
    <n v="3498"/>
    <x v="1736"/>
    <x v="0"/>
    <x v="590"/>
    <d v="2013-08-16T00:00:00"/>
    <s v="Standard Class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n v="487.91999999999996"/>
    <n v="6"/>
    <n v="0"/>
    <x v="3087"/>
  </r>
  <r>
    <n v="3499"/>
    <x v="1736"/>
    <x v="0"/>
    <x v="590"/>
    <d v="2013-08-16T00:00:00"/>
    <s v="Standard Class"/>
    <s v="CA-12055"/>
    <s v="Cathy Armstrong"/>
    <x v="2"/>
    <s v="United States"/>
    <s v="Los Angeles"/>
    <x v="1"/>
    <n v="90036"/>
    <x v="1"/>
    <s v="OFF-BI-10002160"/>
    <x v="1"/>
    <x v="8"/>
    <s v="Acco Hanging Data Binders"/>
    <n v="15.24"/>
    <n v="5"/>
    <n v="0.2"/>
    <x v="3088"/>
  </r>
  <r>
    <n v="3500"/>
    <x v="1737"/>
    <x v="0"/>
    <x v="321"/>
    <d v="2013-10-04T00:00:00"/>
    <s v="Standard Class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n v="209.96999999999997"/>
    <n v="3"/>
    <n v="0"/>
    <x v="3089"/>
  </r>
  <r>
    <n v="3501"/>
    <x v="1737"/>
    <x v="0"/>
    <x v="321"/>
    <d v="2013-10-04T00:00:00"/>
    <s v="Standard Class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x v="3090"/>
  </r>
  <r>
    <n v="3502"/>
    <x v="1737"/>
    <x v="0"/>
    <x v="321"/>
    <d v="2013-10-04T00:00:00"/>
    <s v="Standard Class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n v="25.919999999999998"/>
    <n v="9"/>
    <n v="0"/>
    <x v="3091"/>
  </r>
  <r>
    <n v="3503"/>
    <x v="1738"/>
    <x v="3"/>
    <x v="318"/>
    <d v="2014-04-11T00:00:00"/>
    <s v="Same Day"/>
    <s v="RD-19930"/>
    <s v="Russell D'Ascenzo"/>
    <x v="0"/>
    <s v="United States"/>
    <s v="Austin"/>
    <x v="5"/>
    <n v="78745"/>
    <x v="2"/>
    <s v="OFF-PA-10004101"/>
    <x v="1"/>
    <x v="10"/>
    <s v="Xerox 1894"/>
    <n v="10.368000000000002"/>
    <n v="2"/>
    <n v="0.2"/>
    <x v="572"/>
  </r>
  <r>
    <n v="3504"/>
    <x v="1738"/>
    <x v="3"/>
    <x v="318"/>
    <d v="2014-04-11T00:00:00"/>
    <s v="Same Day"/>
    <s v="RD-19930"/>
    <s v="Russell D'Ascenzo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x v="3092"/>
  </r>
  <r>
    <n v="3505"/>
    <x v="1739"/>
    <x v="0"/>
    <x v="122"/>
    <d v="2013-12-21T00:00:00"/>
    <s v="Second Class"/>
    <s v="JK-16120"/>
    <s v="Julie Kriz"/>
    <x v="2"/>
    <s v="United States"/>
    <s v="New York City"/>
    <x v="15"/>
    <n v="10009"/>
    <x v="3"/>
    <s v="OFF-ST-10003716"/>
    <x v="1"/>
    <x v="4"/>
    <s v="Tennsco Double-Tier Lockers"/>
    <n v="900.08"/>
    <n v="4"/>
    <n v="0"/>
    <x v="1840"/>
  </r>
  <r>
    <n v="3506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TEC-PH-10000369"/>
    <x v="2"/>
    <x v="7"/>
    <s v="HTC One Mini"/>
    <n v="201.584"/>
    <n v="2"/>
    <n v="0.2"/>
    <x v="1487"/>
  </r>
  <r>
    <n v="3507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n v="3.3919999999999995"/>
    <n v="4"/>
    <n v="0.8"/>
    <x v="3093"/>
  </r>
  <r>
    <n v="3508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x v="3094"/>
  </r>
  <r>
    <n v="3509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OFF-PA-10001166"/>
    <x v="1"/>
    <x v="10"/>
    <s v="Xerox 2"/>
    <n v="15.552000000000003"/>
    <n v="3"/>
    <n v="0.2"/>
    <x v="12"/>
  </r>
  <r>
    <n v="3510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OFF-PA-10000587"/>
    <x v="1"/>
    <x v="10"/>
    <s v="Array Parchment Paper, Assorted Colors"/>
    <n v="11.648000000000001"/>
    <n v="2"/>
    <n v="0.2"/>
    <x v="273"/>
  </r>
  <r>
    <n v="3511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TEC-MA-10001972"/>
    <x v="2"/>
    <x v="15"/>
    <s v="Okidata C331dn Printer"/>
    <n v="418.8"/>
    <n v="2"/>
    <n v="0.4"/>
    <x v="3095"/>
  </r>
  <r>
    <n v="3512"/>
    <x v="1740"/>
    <x v="2"/>
    <x v="886"/>
    <d v="2011-06-24T00:00:00"/>
    <s v="Standard Class"/>
    <s v="SC-20020"/>
    <s v="Sam Craven"/>
    <x v="0"/>
    <s v="United States"/>
    <s v="Plano"/>
    <x v="5"/>
    <n v="75023"/>
    <x v="2"/>
    <s v="OFF-ST-10004123"/>
    <x v="1"/>
    <x v="4"/>
    <s v="Safco Industrial Wire Shelving System"/>
    <n v="509.48800000000006"/>
    <n v="7"/>
    <n v="0.2"/>
    <x v="3096"/>
  </r>
  <r>
    <n v="3513"/>
    <x v="1741"/>
    <x v="3"/>
    <x v="507"/>
    <d v="2014-09-07T00:00:00"/>
    <s v="First Class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x v="3097"/>
  </r>
  <r>
    <n v="3514"/>
    <x v="1741"/>
    <x v="3"/>
    <x v="507"/>
    <d v="2014-09-07T00:00:00"/>
    <s v="First Class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x v="3098"/>
  </r>
  <r>
    <n v="3515"/>
    <x v="1741"/>
    <x v="3"/>
    <x v="507"/>
    <d v="2014-09-07T00:00:00"/>
    <s v="First Class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n v="6.911999999999999"/>
    <n v="3"/>
    <n v="0.2"/>
    <x v="3099"/>
  </r>
  <r>
    <n v="3516"/>
    <x v="1742"/>
    <x v="0"/>
    <x v="887"/>
    <d v="2013-12-25T00:00:00"/>
    <s v="Standard Class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n v="66.300000000000011"/>
    <n v="3"/>
    <n v="0"/>
    <x v="3100"/>
  </r>
  <r>
    <n v="3517"/>
    <x v="1743"/>
    <x v="0"/>
    <x v="888"/>
    <d v="2013-08-13T00:00:00"/>
    <s v="First Class"/>
    <s v="HA-14920"/>
    <s v="Helen Andreada"/>
    <x v="0"/>
    <s v="United States"/>
    <s v="Fayetteville"/>
    <x v="3"/>
    <n v="28314"/>
    <x v="0"/>
    <s v="OFF-PA-10000130"/>
    <x v="1"/>
    <x v="10"/>
    <s v="Xerox 199"/>
    <n v="30.816000000000003"/>
    <n v="9"/>
    <n v="0.2"/>
    <x v="3101"/>
  </r>
  <r>
    <n v="3518"/>
    <x v="1743"/>
    <x v="0"/>
    <x v="888"/>
    <d v="2013-08-13T00:00:00"/>
    <s v="First Class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x v="3102"/>
  </r>
  <r>
    <n v="3519"/>
    <x v="1743"/>
    <x v="0"/>
    <x v="888"/>
    <d v="2013-08-13T00:00:00"/>
    <s v="First Class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x v="3103"/>
  </r>
  <r>
    <n v="3520"/>
    <x v="1744"/>
    <x v="1"/>
    <x v="137"/>
    <d v="2012-06-25T00:00:00"/>
    <s v="First Class"/>
    <s v="MG-17875"/>
    <s v="Michael Grace"/>
    <x v="2"/>
    <s v="United States"/>
    <s v="Aurora"/>
    <x v="10"/>
    <n v="60505"/>
    <x v="2"/>
    <s v="FUR-TA-10002645"/>
    <x v="0"/>
    <x v="3"/>
    <s v="Hon Rectangular Conference Tables"/>
    <n v="796.42500000000007"/>
    <n v="7"/>
    <n v="0.5"/>
    <x v="3104"/>
  </r>
  <r>
    <n v="3521"/>
    <x v="1745"/>
    <x v="1"/>
    <x v="889"/>
    <d v="2012-04-15T00:00:00"/>
    <s v="Standard Class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x v="3105"/>
  </r>
  <r>
    <n v="3522"/>
    <x v="1746"/>
    <x v="0"/>
    <x v="831"/>
    <d v="2013-11-26T00:00:00"/>
    <s v="Second Class"/>
    <s v="DM-13345"/>
    <s v="Denise Monton"/>
    <x v="1"/>
    <s v="United States"/>
    <s v="Des Moines"/>
    <x v="23"/>
    <n v="50315"/>
    <x v="2"/>
    <s v="OFF-PA-10003845"/>
    <x v="1"/>
    <x v="10"/>
    <s v="Xerox 1987"/>
    <n v="40.46"/>
    <n v="7"/>
    <n v="0"/>
    <x v="1374"/>
  </r>
  <r>
    <n v="3523"/>
    <x v="1746"/>
    <x v="0"/>
    <x v="831"/>
    <d v="2013-11-26T00:00:00"/>
    <s v="Second Class"/>
    <s v="DM-13345"/>
    <s v="Denise Monton"/>
    <x v="1"/>
    <s v="United States"/>
    <s v="Des Moines"/>
    <x v="23"/>
    <n v="50315"/>
    <x v="2"/>
    <s v="TEC-PH-10001580"/>
    <x v="2"/>
    <x v="7"/>
    <s v="Logitech Mobile Speakerphone P710e - speaker phone"/>
    <n v="404.93999999999994"/>
    <n v="3"/>
    <n v="0"/>
    <x v="3106"/>
  </r>
  <r>
    <n v="3524"/>
    <x v="1747"/>
    <x v="0"/>
    <x v="64"/>
    <d v="2013-09-11T00:00:00"/>
    <s v="Standard Class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n v="116"/>
    <n v="8"/>
    <n v="0"/>
    <x v="3107"/>
  </r>
  <r>
    <n v="3525"/>
    <x v="1748"/>
    <x v="0"/>
    <x v="390"/>
    <d v="2013-11-29T00:00:00"/>
    <s v="Standard Class"/>
    <s v="GA-14515"/>
    <s v="George Ashbrook"/>
    <x v="0"/>
    <s v="United States"/>
    <s v="Dallas"/>
    <x v="5"/>
    <n v="75081"/>
    <x v="2"/>
    <s v="TEC-PH-10004120"/>
    <x v="2"/>
    <x v="7"/>
    <s v="AT&amp;T 1080 Phone"/>
    <n v="657.55200000000013"/>
    <n v="6"/>
    <n v="0.2"/>
    <x v="3108"/>
  </r>
  <r>
    <n v="3526"/>
    <x v="1749"/>
    <x v="3"/>
    <x v="389"/>
    <d v="2014-12-16T00:00:00"/>
    <s v="Second Class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x v="3109"/>
  </r>
  <r>
    <n v="3527"/>
    <x v="1749"/>
    <x v="3"/>
    <x v="389"/>
    <d v="2014-12-16T00:00:00"/>
    <s v="Second Class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x v="3110"/>
  </r>
  <r>
    <n v="3528"/>
    <x v="1749"/>
    <x v="3"/>
    <x v="389"/>
    <d v="2014-12-16T00:00:00"/>
    <s v="Second Class"/>
    <s v="SU-20665"/>
    <s v="Stephanie Ulpright"/>
    <x v="2"/>
    <s v="United States"/>
    <s v="Jackson"/>
    <x v="35"/>
    <n v="39212"/>
    <x v="0"/>
    <s v="OFF-BI-10003476"/>
    <x v="1"/>
    <x v="8"/>
    <s v="Avery Metallic Poly Binders"/>
    <n v="45.84"/>
    <n v="8"/>
    <n v="0"/>
    <x v="3111"/>
  </r>
  <r>
    <n v="3529"/>
    <x v="1750"/>
    <x v="0"/>
    <x v="890"/>
    <d v="2013-06-30T00:00:00"/>
    <s v="Standard Class"/>
    <s v="BD-11320"/>
    <s v="Bill Donatelli"/>
    <x v="0"/>
    <s v="United States"/>
    <s v="San Diego"/>
    <x v="1"/>
    <n v="92024"/>
    <x v="1"/>
    <s v="TEC-PH-10004833"/>
    <x v="2"/>
    <x v="7"/>
    <s v="Macally Suction Cup Mount"/>
    <n v="38.24"/>
    <n v="4"/>
    <n v="0.2"/>
    <x v="3112"/>
  </r>
  <r>
    <n v="3530"/>
    <x v="1751"/>
    <x v="1"/>
    <x v="14"/>
    <d v="2012-09-23T00:00:00"/>
    <s v="Standard Class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x v="3113"/>
  </r>
  <r>
    <n v="3531"/>
    <x v="1752"/>
    <x v="0"/>
    <x v="288"/>
    <d v="2013-05-24T00:00:00"/>
    <s v="Standard Class"/>
    <s v="RP-19855"/>
    <s v="Roy Phan"/>
    <x v="1"/>
    <s v="United States"/>
    <s v="Lafayette"/>
    <x v="14"/>
    <n v="47905"/>
    <x v="2"/>
    <s v="OFF-AR-10003056"/>
    <x v="1"/>
    <x v="6"/>
    <s v="Newell 341"/>
    <n v="21.400000000000002"/>
    <n v="5"/>
    <n v="0"/>
    <x v="1684"/>
  </r>
  <r>
    <n v="3532"/>
    <x v="1753"/>
    <x v="0"/>
    <x v="316"/>
    <d v="2013-05-29T00:00:00"/>
    <s v="Same Day"/>
    <s v="EH-13765"/>
    <s v="Edward Hooks"/>
    <x v="1"/>
    <s v="United States"/>
    <s v="New York City"/>
    <x v="15"/>
    <n v="10035"/>
    <x v="3"/>
    <s v="OFF-SU-10001218"/>
    <x v="1"/>
    <x v="14"/>
    <s v="Fiskars Softgrip Scissors"/>
    <n v="54.900000000000006"/>
    <n v="5"/>
    <n v="0"/>
    <x v="3114"/>
  </r>
  <r>
    <n v="3533"/>
    <x v="1754"/>
    <x v="2"/>
    <x v="891"/>
    <d v="2011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x v="3115"/>
  </r>
  <r>
    <n v="3534"/>
    <x v="1754"/>
    <x v="2"/>
    <x v="891"/>
    <d v="2011-04-23T00:00:00"/>
    <s v="Standard Class"/>
    <s v="JL-15835"/>
    <s v="John Lee"/>
    <x v="0"/>
    <s v="United States"/>
    <s v="Los Angeles"/>
    <x v="1"/>
    <n v="90049"/>
    <x v="1"/>
    <s v="OFF-AR-10002375"/>
    <x v="1"/>
    <x v="6"/>
    <s v="Newell 351"/>
    <n v="13.12"/>
    <n v="4"/>
    <n v="0"/>
    <x v="3116"/>
  </r>
  <r>
    <n v="3535"/>
    <x v="1754"/>
    <x v="2"/>
    <x v="891"/>
    <d v="2011-04-23T00:00:00"/>
    <s v="Standard Class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x v="3117"/>
  </r>
  <r>
    <n v="3536"/>
    <x v="1754"/>
    <x v="2"/>
    <x v="891"/>
    <d v="2011-04-23T00:00:00"/>
    <s v="Standard Class"/>
    <s v="JL-15835"/>
    <s v="John Lee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x v="3118"/>
  </r>
  <r>
    <n v="3537"/>
    <x v="1755"/>
    <x v="0"/>
    <x v="26"/>
    <d v="2013-06-21T00:00:00"/>
    <s v="Second Class"/>
    <s v="FM-14380"/>
    <s v="Fred McMath"/>
    <x v="0"/>
    <s v="United States"/>
    <s v="New York City"/>
    <x v="15"/>
    <n v="10024"/>
    <x v="3"/>
    <s v="OFF-ST-10000419"/>
    <x v="1"/>
    <x v="4"/>
    <s v="Rogers Jumbo File, Granite"/>
    <n v="40.74"/>
    <n v="3"/>
    <n v="0"/>
    <x v="1423"/>
  </r>
  <r>
    <n v="3538"/>
    <x v="1756"/>
    <x v="2"/>
    <x v="309"/>
    <d v="2011-05-09T00:00:00"/>
    <s v="Same Day"/>
    <s v="SB-20290"/>
    <s v="Sean Braxton"/>
    <x v="1"/>
    <s v="United States"/>
    <s v="Henderson"/>
    <x v="0"/>
    <n v="42420"/>
    <x v="0"/>
    <s v="OFF-ST-10000107"/>
    <x v="1"/>
    <x v="4"/>
    <s v="Fellowes Super Stor/Drawer"/>
    <n v="83.25"/>
    <n v="3"/>
    <n v="0"/>
    <x v="3119"/>
  </r>
  <r>
    <n v="3539"/>
    <x v="1756"/>
    <x v="2"/>
    <x v="309"/>
    <d v="2011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n v="9.4499999999999993"/>
    <n v="3"/>
    <n v="0"/>
    <x v="3120"/>
  </r>
  <r>
    <n v="3540"/>
    <x v="1756"/>
    <x v="2"/>
    <x v="309"/>
    <d v="2011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x v="3121"/>
  </r>
  <r>
    <n v="3541"/>
    <x v="1756"/>
    <x v="2"/>
    <x v="309"/>
    <d v="2011-05-09T00:00:00"/>
    <s v="Same Day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x v="1657"/>
  </r>
  <r>
    <n v="3542"/>
    <x v="1757"/>
    <x v="0"/>
    <x v="31"/>
    <d v="2013-09-21T00:00:00"/>
    <s v="First Class"/>
    <s v="SV-20365"/>
    <s v="Seth Vernon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x v="3122"/>
  </r>
  <r>
    <n v="3543"/>
    <x v="1757"/>
    <x v="0"/>
    <x v="31"/>
    <d v="2013-09-21T00:00:00"/>
    <s v="First Class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x v="3123"/>
  </r>
  <r>
    <n v="3544"/>
    <x v="1757"/>
    <x v="0"/>
    <x v="31"/>
    <d v="2013-09-21T00:00:00"/>
    <s v="First Class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x v="3124"/>
  </r>
  <r>
    <n v="3545"/>
    <x v="1758"/>
    <x v="3"/>
    <x v="331"/>
    <d v="2014-12-26T00:00:00"/>
    <s v="Second Class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n v="28.672000000000004"/>
    <n v="8"/>
    <n v="0.2"/>
    <x v="3125"/>
  </r>
  <r>
    <n v="3546"/>
    <x v="1758"/>
    <x v="3"/>
    <x v="331"/>
    <d v="2014-12-26T00:00:00"/>
    <s v="Second Class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n v="29.311999999999994"/>
    <n v="8"/>
    <n v="0.8"/>
    <x v="3126"/>
  </r>
  <r>
    <n v="3547"/>
    <x v="1759"/>
    <x v="3"/>
    <x v="505"/>
    <d v="2014-11-02T00:00:00"/>
    <s v="First Class"/>
    <s v="RD-19810"/>
    <s v="Ross DeVincentis"/>
    <x v="2"/>
    <s v="United States"/>
    <s v="Richmond"/>
    <x v="0"/>
    <n v="40475"/>
    <x v="0"/>
    <s v="OFF-ST-10004963"/>
    <x v="1"/>
    <x v="4"/>
    <s v="Eldon Gobal File Keepers"/>
    <n v="105.98"/>
    <n v="7"/>
    <n v="0"/>
    <x v="3127"/>
  </r>
  <r>
    <n v="3548"/>
    <x v="1759"/>
    <x v="3"/>
    <x v="505"/>
    <d v="2014-11-02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x v="1617"/>
  </r>
  <r>
    <n v="3549"/>
    <x v="1759"/>
    <x v="3"/>
    <x v="505"/>
    <d v="2014-11-02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x v="3128"/>
  </r>
  <r>
    <n v="3550"/>
    <x v="1759"/>
    <x v="3"/>
    <x v="505"/>
    <d v="2014-11-02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x v="3129"/>
  </r>
  <r>
    <n v="3551"/>
    <x v="1760"/>
    <x v="0"/>
    <x v="892"/>
    <d v="2013-04-03T00:00:00"/>
    <s v="Second Class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x v="3130"/>
  </r>
  <r>
    <n v="3552"/>
    <x v="1760"/>
    <x v="0"/>
    <x v="892"/>
    <d v="2013-04-03T00:00:00"/>
    <s v="Second Class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87"/>
    <n v="6"/>
    <n v="0.3"/>
    <x v="3131"/>
  </r>
  <r>
    <n v="3553"/>
    <x v="1760"/>
    <x v="0"/>
    <x v="892"/>
    <d v="2013-04-03T00:00:00"/>
    <s v="Second Class"/>
    <s v="ME-17320"/>
    <s v="Maria Etezadi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x v="3132"/>
  </r>
  <r>
    <n v="3554"/>
    <x v="1761"/>
    <x v="3"/>
    <x v="51"/>
    <d v="2014-11-27T00:00:00"/>
    <s v="Second Class"/>
    <s v="FH-14275"/>
    <s v="Frank Hawley"/>
    <x v="1"/>
    <s v="United States"/>
    <s v="Philadelphia"/>
    <x v="9"/>
    <n v="19120"/>
    <x v="3"/>
    <s v="OFF-BI-10001658"/>
    <x v="1"/>
    <x v="8"/>
    <s v="GBC Standard Therm-A-Bind Covers"/>
    <n v="7.4760000000000018"/>
    <n v="1"/>
    <n v="0.7"/>
    <x v="3133"/>
  </r>
  <r>
    <n v="3555"/>
    <x v="1762"/>
    <x v="2"/>
    <x v="893"/>
    <d v="2011-03-26T00:00:00"/>
    <s v="Second Class"/>
    <s v="PO-18865"/>
    <s v="Patrick O'Donnell"/>
    <x v="0"/>
    <s v="United States"/>
    <s v="Los Angeles"/>
    <x v="1"/>
    <n v="90036"/>
    <x v="1"/>
    <s v="OFF-ST-10000585"/>
    <x v="1"/>
    <x v="4"/>
    <s v="Economy Rollaway Files"/>
    <n v="330.4"/>
    <n v="2"/>
    <n v="0"/>
    <x v="620"/>
  </r>
  <r>
    <n v="3556"/>
    <x v="1762"/>
    <x v="2"/>
    <x v="893"/>
    <d v="2011-03-26T00:00:00"/>
    <s v="Second Class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x v="3134"/>
  </r>
  <r>
    <n v="3557"/>
    <x v="1763"/>
    <x v="3"/>
    <x v="96"/>
    <d v="2014-12-06T00:00:00"/>
    <s v="Standard Class"/>
    <s v="CC-12550"/>
    <s v="Clay Cheatham"/>
    <x v="0"/>
    <s v="United States"/>
    <s v="Los Angeles"/>
    <x v="1"/>
    <n v="90008"/>
    <x v="1"/>
    <s v="OFF-PA-10004735"/>
    <x v="1"/>
    <x v="10"/>
    <s v="Xerox 1905"/>
    <n v="45.36"/>
    <n v="7"/>
    <n v="0"/>
    <x v="1657"/>
  </r>
  <r>
    <n v="3558"/>
    <x v="1763"/>
    <x v="3"/>
    <x v="96"/>
    <d v="2014-12-06T00:00:00"/>
    <s v="Standard Class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x v="3135"/>
  </r>
  <r>
    <n v="3559"/>
    <x v="1764"/>
    <x v="3"/>
    <x v="659"/>
    <d v="2014-11-13T00:00:00"/>
    <s v="Standard Class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x v="3136"/>
  </r>
  <r>
    <n v="3560"/>
    <x v="1764"/>
    <x v="3"/>
    <x v="659"/>
    <d v="2014-11-13T00:00:00"/>
    <s v="Standard Class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x v="3137"/>
  </r>
  <r>
    <n v="3561"/>
    <x v="1765"/>
    <x v="3"/>
    <x v="507"/>
    <d v="2014-09-10T00:00:00"/>
    <s v="Second Class"/>
    <s v="MD-17350"/>
    <s v="Maribeth Dona"/>
    <x v="0"/>
    <s v="United States"/>
    <s v="Akron"/>
    <x v="24"/>
    <n v="44312"/>
    <x v="3"/>
    <s v="OFF-AR-10002335"/>
    <x v="1"/>
    <x v="6"/>
    <s v="DIXON Oriole Pencils"/>
    <n v="8.2560000000000002"/>
    <n v="4"/>
    <n v="0.2"/>
    <x v="3138"/>
  </r>
  <r>
    <n v="3562"/>
    <x v="1765"/>
    <x v="3"/>
    <x v="507"/>
    <d v="2014-09-10T00:00:00"/>
    <s v="Second Class"/>
    <s v="MD-17350"/>
    <s v="Maribeth Dona"/>
    <x v="0"/>
    <s v="United States"/>
    <s v="Akron"/>
    <x v="24"/>
    <n v="44312"/>
    <x v="3"/>
    <s v="OFF-BI-10004001"/>
    <x v="1"/>
    <x v="8"/>
    <s v="GBC Recycled VeloBinder Covers"/>
    <n v="25.560000000000002"/>
    <n v="5"/>
    <n v="0.7"/>
    <x v="3139"/>
  </r>
  <r>
    <n v="3563"/>
    <x v="1765"/>
    <x v="3"/>
    <x v="507"/>
    <d v="2014-09-10T00:00:00"/>
    <s v="Second Class"/>
    <s v="MD-17350"/>
    <s v="Maribeth Dona"/>
    <x v="0"/>
    <s v="United States"/>
    <s v="Akron"/>
    <x v="24"/>
    <n v="44312"/>
    <x v="3"/>
    <s v="OFF-BI-10001634"/>
    <x v="1"/>
    <x v="8"/>
    <s v="Wilson Jones Active Use Binders"/>
    <n v="4.3680000000000012"/>
    <n v="2"/>
    <n v="0.7"/>
    <x v="3140"/>
  </r>
  <r>
    <n v="3564"/>
    <x v="1765"/>
    <x v="3"/>
    <x v="507"/>
    <d v="2014-09-10T00:00:00"/>
    <s v="Second Class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n v="11.520000000000001"/>
    <n v="4"/>
    <n v="0.2"/>
    <x v="3141"/>
  </r>
  <r>
    <n v="3565"/>
    <x v="1766"/>
    <x v="0"/>
    <x v="894"/>
    <d v="2013-07-07T00:00:00"/>
    <s v="First Class"/>
    <s v="GT-14755"/>
    <s v="Guy Thornton"/>
    <x v="0"/>
    <s v="United States"/>
    <s v="Los Angeles"/>
    <x v="1"/>
    <n v="90049"/>
    <x v="1"/>
    <s v="OFF-PA-10000552"/>
    <x v="1"/>
    <x v="10"/>
    <s v="Xerox 200"/>
    <n v="12.96"/>
    <n v="2"/>
    <n v="0"/>
    <x v="91"/>
  </r>
  <r>
    <n v="3566"/>
    <x v="1766"/>
    <x v="0"/>
    <x v="894"/>
    <d v="2013-07-07T00:00:00"/>
    <s v="First Class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x v="3142"/>
  </r>
  <r>
    <n v="3567"/>
    <x v="1767"/>
    <x v="3"/>
    <x v="210"/>
    <d v="2014-09-15T00:00:00"/>
    <s v="Standard Class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x v="3143"/>
  </r>
  <r>
    <n v="3568"/>
    <x v="1768"/>
    <x v="0"/>
    <x v="369"/>
    <d v="2013-09-15T00:00:00"/>
    <s v="Second Class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8000000000003"/>
    <n v="4"/>
    <n v="0.6"/>
    <x v="3144"/>
  </r>
  <r>
    <n v="3569"/>
    <x v="1769"/>
    <x v="3"/>
    <x v="445"/>
    <d v="2014-07-04T00:00:00"/>
    <s v="Same Day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x v="3145"/>
  </r>
  <r>
    <n v="3570"/>
    <x v="1769"/>
    <x v="3"/>
    <x v="445"/>
    <d v="2014-07-04T00:00:00"/>
    <s v="Same Day"/>
    <s v="JK-15640"/>
    <s v="Jim Kriz"/>
    <x v="2"/>
    <s v="United States"/>
    <s v="Seattle"/>
    <x v="4"/>
    <n v="98105"/>
    <x v="1"/>
    <s v="TEC-MA-10001148"/>
    <x v="2"/>
    <x v="15"/>
    <s v="Okidata MB491 Multifunction Printer"/>
    <n v="2395.2000000000003"/>
    <n v="6"/>
    <n v="0.2"/>
    <x v="3146"/>
  </r>
  <r>
    <n v="3571"/>
    <x v="1769"/>
    <x v="3"/>
    <x v="445"/>
    <d v="2014-07-04T00:00:00"/>
    <s v="Same Day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x v="3147"/>
  </r>
  <r>
    <n v="3572"/>
    <x v="1769"/>
    <x v="3"/>
    <x v="445"/>
    <d v="2014-07-04T00:00:00"/>
    <s v="Same Day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n v="7.9920000000000009"/>
    <n v="1"/>
    <n v="0.2"/>
    <x v="3148"/>
  </r>
  <r>
    <n v="3573"/>
    <x v="1770"/>
    <x v="3"/>
    <x v="222"/>
    <d v="2014-07-05T00:00:00"/>
    <s v="Standard Class"/>
    <s v="FC-14335"/>
    <s v="Fred Chung"/>
    <x v="1"/>
    <s v="United States"/>
    <s v="Mesquite"/>
    <x v="5"/>
    <n v="75150"/>
    <x v="2"/>
    <s v="OFF-PA-10003953"/>
    <x v="1"/>
    <x v="10"/>
    <s v="Xerox 218"/>
    <n v="5.1840000000000011"/>
    <n v="1"/>
    <n v="0.2"/>
    <x v="1673"/>
  </r>
  <r>
    <n v="3574"/>
    <x v="1771"/>
    <x v="3"/>
    <x v="783"/>
    <d v="2014-08-13T00:00:00"/>
    <s v="Standard Class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x v="3149"/>
  </r>
  <r>
    <n v="3575"/>
    <x v="1771"/>
    <x v="3"/>
    <x v="783"/>
    <d v="2014-08-13T00:00:00"/>
    <s v="Standard Class"/>
    <s v="JW-15955"/>
    <s v="Joni Wasserman"/>
    <x v="0"/>
    <s v="United States"/>
    <s v="Long Beach"/>
    <x v="15"/>
    <n v="11561"/>
    <x v="3"/>
    <s v="OFF-AR-10004062"/>
    <x v="1"/>
    <x v="6"/>
    <s v="Staples"/>
    <n v="104.80000000000001"/>
    <n v="10"/>
    <n v="0"/>
    <x v="3150"/>
  </r>
  <r>
    <n v="3576"/>
    <x v="1772"/>
    <x v="1"/>
    <x v="531"/>
    <d v="2012-03-24T00:00:00"/>
    <s v="Standard Class"/>
    <s v="DC-12850"/>
    <s v="Dan Campbell"/>
    <x v="0"/>
    <s v="United States"/>
    <s v="North Miami"/>
    <x v="2"/>
    <n v="33161"/>
    <x v="0"/>
    <s v="OFF-PA-10001560"/>
    <x v="1"/>
    <x v="10"/>
    <s v="Adams Telephone Message Books, 5 1/4” x 11”"/>
    <n v="14.496000000000002"/>
    <n v="3"/>
    <n v="0.2"/>
    <x v="3151"/>
  </r>
  <r>
    <n v="3577"/>
    <x v="1773"/>
    <x v="0"/>
    <x v="843"/>
    <d v="2013-06-12T00:00:00"/>
    <s v="Standard Class"/>
    <s v="FM-14290"/>
    <s v="Frank Merwin"/>
    <x v="2"/>
    <s v="United States"/>
    <s v="Bakersfield"/>
    <x v="1"/>
    <n v="93309"/>
    <x v="1"/>
    <s v="OFF-BI-10003305"/>
    <x v="1"/>
    <x v="8"/>
    <s v="Avery Hanging File Binders"/>
    <n v="4.7840000000000007"/>
    <n v="1"/>
    <n v="0.2"/>
    <x v="3152"/>
  </r>
  <r>
    <n v="3578"/>
    <x v="1773"/>
    <x v="0"/>
    <x v="843"/>
    <d v="2013-06-12T00:00:00"/>
    <s v="Standard Class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x v="3153"/>
  </r>
  <r>
    <n v="3579"/>
    <x v="1774"/>
    <x v="0"/>
    <x v="197"/>
    <d v="2013-07-30T00:00:00"/>
    <s v="Standard Class"/>
    <s v="MT-17815"/>
    <s v="Meg Tillman"/>
    <x v="0"/>
    <s v="United States"/>
    <s v="Jackson"/>
    <x v="35"/>
    <n v="39212"/>
    <x v="0"/>
    <s v="OFF-ST-10000321"/>
    <x v="1"/>
    <x v="4"/>
    <s v="Akro Stacking Bins"/>
    <n v="7.89"/>
    <n v="1"/>
    <n v="0"/>
    <x v="3154"/>
  </r>
  <r>
    <n v="3580"/>
    <x v="1774"/>
    <x v="0"/>
    <x v="197"/>
    <d v="2013-07-30T00:00:00"/>
    <s v="Standard Class"/>
    <s v="MT-17815"/>
    <s v="Meg Tillman"/>
    <x v="0"/>
    <s v="United States"/>
    <s v="Jackson"/>
    <x v="35"/>
    <n v="39212"/>
    <x v="0"/>
    <s v="OFF-PA-10004665"/>
    <x v="1"/>
    <x v="10"/>
    <s v="Advantus Motivational Note Cards"/>
    <n v="65.5"/>
    <n v="5"/>
    <n v="0"/>
    <x v="3155"/>
  </r>
  <r>
    <n v="3581"/>
    <x v="1774"/>
    <x v="0"/>
    <x v="197"/>
    <d v="2013-07-30T00:00:00"/>
    <s v="Standard Class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x v="3156"/>
  </r>
  <r>
    <n v="3582"/>
    <x v="1775"/>
    <x v="3"/>
    <x v="172"/>
    <d v="2014-10-08T00:00:00"/>
    <s v="Standard Class"/>
    <s v="DK-13090"/>
    <s v="Dave Kipp"/>
    <x v="0"/>
    <s v="United States"/>
    <s v="Fremont"/>
    <x v="8"/>
    <n v="68025"/>
    <x v="2"/>
    <s v="OFF-PA-10000994"/>
    <x v="1"/>
    <x v="10"/>
    <s v="Xerox 1915"/>
    <n v="104.85"/>
    <n v="1"/>
    <n v="0"/>
    <x v="3157"/>
  </r>
  <r>
    <n v="3583"/>
    <x v="1776"/>
    <x v="1"/>
    <x v="895"/>
    <d v="2012-12-16T00:00:00"/>
    <s v="Standard Class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x v="3158"/>
  </r>
  <r>
    <n v="3584"/>
    <x v="1776"/>
    <x v="1"/>
    <x v="895"/>
    <d v="2012-12-16T00:00:00"/>
    <s v="Standard Class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x v="3159"/>
  </r>
  <r>
    <n v="3585"/>
    <x v="1776"/>
    <x v="1"/>
    <x v="895"/>
    <d v="2012-12-16T00:00:00"/>
    <s v="Standard Class"/>
    <s v="KD-16495"/>
    <s v="Keith Dawkins"/>
    <x v="1"/>
    <s v="United States"/>
    <s v="Jackson"/>
    <x v="12"/>
    <n v="49201"/>
    <x v="2"/>
    <s v="FUR-CH-10004289"/>
    <x v="0"/>
    <x v="1"/>
    <s v="Global Super Steno Chair"/>
    <n v="191.96"/>
    <n v="2"/>
    <n v="0"/>
    <x v="3160"/>
  </r>
  <r>
    <n v="3586"/>
    <x v="1776"/>
    <x v="1"/>
    <x v="895"/>
    <d v="2012-12-16T00:00:00"/>
    <s v="Standard Class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x v="547"/>
  </r>
  <r>
    <n v="3587"/>
    <x v="1777"/>
    <x v="3"/>
    <x v="213"/>
    <d v="2014-09-09T00:00:00"/>
    <s v="Standard Class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x v="470"/>
  </r>
  <r>
    <n v="3588"/>
    <x v="1778"/>
    <x v="3"/>
    <x v="241"/>
    <d v="2014-09-29T00:00:00"/>
    <s v="Standard Class"/>
    <s v="MH-18115"/>
    <s v="Mick Hernandez"/>
    <x v="2"/>
    <s v="United States"/>
    <s v="Lancaster"/>
    <x v="24"/>
    <n v="43130"/>
    <x v="3"/>
    <s v="TEC-PH-10002885"/>
    <x v="2"/>
    <x v="7"/>
    <s v="Apple iPhone 5"/>
    <n v="1169.694"/>
    <n v="3"/>
    <n v="0.4"/>
    <x v="3161"/>
  </r>
  <r>
    <n v="3589"/>
    <x v="1779"/>
    <x v="3"/>
    <x v="484"/>
    <d v="2014-12-22T00:00:00"/>
    <s v="First Class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x v="3162"/>
  </r>
  <r>
    <n v="3590"/>
    <x v="1780"/>
    <x v="3"/>
    <x v="221"/>
    <d v="2014-12-01T00:00:00"/>
    <s v="Standard Class"/>
    <s v="FM-14290"/>
    <s v="Frank Merwin"/>
    <x v="2"/>
    <s v="United States"/>
    <s v="Richmond"/>
    <x v="0"/>
    <n v="40475"/>
    <x v="0"/>
    <s v="OFF-BI-10000546"/>
    <x v="1"/>
    <x v="8"/>
    <s v="Avery Durable Binders"/>
    <n v="2.88"/>
    <n v="1"/>
    <n v="0"/>
    <x v="723"/>
  </r>
  <r>
    <n v="3591"/>
    <x v="1780"/>
    <x v="3"/>
    <x v="221"/>
    <d v="2014-12-01T00:00:00"/>
    <s v="Standard Class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x v="3163"/>
  </r>
  <r>
    <n v="3592"/>
    <x v="1781"/>
    <x v="2"/>
    <x v="736"/>
    <d v="2011-12-15T00:00:00"/>
    <s v="Second Class"/>
    <s v="RA-19285"/>
    <s v="Ralph Arnett"/>
    <x v="0"/>
    <s v="United States"/>
    <s v="Houston"/>
    <x v="5"/>
    <n v="77070"/>
    <x v="2"/>
    <s v="OFF-SU-10001574"/>
    <x v="1"/>
    <x v="14"/>
    <s v="Acme Value Line Scissors"/>
    <n v="2.92"/>
    <n v="1"/>
    <n v="0.2"/>
    <x v="3164"/>
  </r>
  <r>
    <n v="3593"/>
    <x v="1782"/>
    <x v="0"/>
    <x v="5"/>
    <d v="2013-12-08T00:00:00"/>
    <s v="Second Class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x v="3165"/>
  </r>
  <r>
    <n v="3594"/>
    <x v="1783"/>
    <x v="0"/>
    <x v="108"/>
    <d v="2013-09-18T00:00:00"/>
    <s v="Standard Class"/>
    <s v="NZ-18565"/>
    <s v="Nick Zandusky"/>
    <x v="2"/>
    <s v="United States"/>
    <s v="Toledo"/>
    <x v="24"/>
    <n v="43615"/>
    <x v="3"/>
    <s v="OFF-BI-10001658"/>
    <x v="1"/>
    <x v="8"/>
    <s v="GBC Standard Therm-A-Bind Covers"/>
    <n v="22.428000000000004"/>
    <n v="3"/>
    <n v="0.7"/>
    <x v="3166"/>
  </r>
  <r>
    <n v="3595"/>
    <x v="1783"/>
    <x v="0"/>
    <x v="108"/>
    <d v="2013-09-18T00:00:00"/>
    <s v="Standard Class"/>
    <s v="NZ-18565"/>
    <s v="Nick Zandusky"/>
    <x v="2"/>
    <s v="United States"/>
    <s v="Toledo"/>
    <x v="24"/>
    <n v="43615"/>
    <x v="3"/>
    <s v="OFF-ST-10002562"/>
    <x v="1"/>
    <x v="4"/>
    <s v="Staples"/>
    <n v="37.52000000000001"/>
    <n v="5"/>
    <n v="0.2"/>
    <x v="3167"/>
  </r>
  <r>
    <n v="3596"/>
    <x v="1784"/>
    <x v="3"/>
    <x v="34"/>
    <d v="2014-12-16T00:00:00"/>
    <s v="Standard Class"/>
    <s v="KM-16225"/>
    <s v="Kalyca Meade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x v="379"/>
  </r>
  <r>
    <n v="3597"/>
    <x v="1785"/>
    <x v="2"/>
    <x v="340"/>
    <d v="2011-09-14T00:00:00"/>
    <s v="Second Class"/>
    <s v="LC-17140"/>
    <s v="Logan Currie"/>
    <x v="0"/>
    <s v="United States"/>
    <s v="Philadelphia"/>
    <x v="9"/>
    <n v="19140"/>
    <x v="3"/>
    <s v="OFF-PA-10000788"/>
    <x v="1"/>
    <x v="10"/>
    <s v="Xerox 210"/>
    <n v="15.552000000000003"/>
    <n v="3"/>
    <n v="0.2"/>
    <x v="12"/>
  </r>
  <r>
    <n v="3598"/>
    <x v="1785"/>
    <x v="2"/>
    <x v="340"/>
    <d v="2011-09-14T00:00:00"/>
    <s v="Second Class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n v="64.704000000000008"/>
    <n v="6"/>
    <n v="0.2"/>
    <x v="3168"/>
  </r>
  <r>
    <n v="3599"/>
    <x v="1785"/>
    <x v="2"/>
    <x v="340"/>
    <d v="2011-09-14T00:00:00"/>
    <s v="Second Class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x v="3169"/>
  </r>
  <r>
    <n v="3600"/>
    <x v="1785"/>
    <x v="2"/>
    <x v="340"/>
    <d v="2011-09-14T00:00:00"/>
    <s v="Second Class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x v="3170"/>
  </r>
  <r>
    <n v="3601"/>
    <x v="1786"/>
    <x v="3"/>
    <x v="335"/>
    <d v="2014-07-01T00:00:00"/>
    <s v="Standard Class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n v="431.92800000000005"/>
    <n v="9"/>
    <n v="0.2"/>
    <x v="1116"/>
  </r>
  <r>
    <n v="3602"/>
    <x v="1787"/>
    <x v="2"/>
    <x v="664"/>
    <d v="2011-11-24T00:00:00"/>
    <s v="Standard Class"/>
    <s v="RB-19330"/>
    <s v="Randy Bradley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x v="3171"/>
  </r>
  <r>
    <n v="3603"/>
    <x v="1787"/>
    <x v="2"/>
    <x v="664"/>
    <d v="2011-11-24T00:00:00"/>
    <s v="Standard Class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x v="3172"/>
  </r>
  <r>
    <n v="3604"/>
    <x v="1788"/>
    <x v="3"/>
    <x v="170"/>
    <d v="2014-08-28T00:00:00"/>
    <s v="Standard Class"/>
    <s v="TH-21550"/>
    <s v="Tracy Hopkins"/>
    <x v="2"/>
    <s v="United States"/>
    <s v="Columbia"/>
    <x v="39"/>
    <n v="21044"/>
    <x v="3"/>
    <s v="OFF-PA-10000357"/>
    <x v="1"/>
    <x v="10"/>
    <s v="Xerox 1888"/>
    <n v="277.39999999999998"/>
    <n v="5"/>
    <n v="0"/>
    <x v="2110"/>
  </r>
  <r>
    <n v="3605"/>
    <x v="1788"/>
    <x v="3"/>
    <x v="170"/>
    <d v="2014-08-28T00:00:00"/>
    <s v="Standard Class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x v="3173"/>
  </r>
  <r>
    <n v="3606"/>
    <x v="1788"/>
    <x v="3"/>
    <x v="170"/>
    <d v="2014-08-28T00:00:00"/>
    <s v="Standard Class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x v="3174"/>
  </r>
  <r>
    <n v="3607"/>
    <x v="1789"/>
    <x v="0"/>
    <x v="299"/>
    <d v="2013-03-17T00:00:00"/>
    <s v="Second Class"/>
    <s v="CK-12595"/>
    <s v="Clytie Kelty"/>
    <x v="0"/>
    <s v="United States"/>
    <s v="New York City"/>
    <x v="15"/>
    <n v="10024"/>
    <x v="3"/>
    <s v="OFF-EN-10001099"/>
    <x v="1"/>
    <x v="12"/>
    <s v="Staples"/>
    <n v="29.339999999999996"/>
    <n v="3"/>
    <n v="0"/>
    <x v="3175"/>
  </r>
  <r>
    <n v="3608"/>
    <x v="1790"/>
    <x v="2"/>
    <x v="865"/>
    <d v="2011-09-28T00:00:00"/>
    <s v="Second Class"/>
    <s v="ST-20530"/>
    <s v="Shui Tom"/>
    <x v="0"/>
    <s v="United States"/>
    <s v="New York City"/>
    <x v="15"/>
    <n v="10035"/>
    <x v="3"/>
    <s v="OFF-BI-10002026"/>
    <x v="1"/>
    <x v="8"/>
    <s v="Avery Arch Ring Binders"/>
    <n v="139.44"/>
    <n v="3"/>
    <n v="0.2"/>
    <x v="3176"/>
  </r>
  <r>
    <n v="3609"/>
    <x v="1791"/>
    <x v="2"/>
    <x v="582"/>
    <d v="2011-05-03T00:00:00"/>
    <s v="Standard Class"/>
    <s v="GB-14530"/>
    <s v="George Bell"/>
    <x v="1"/>
    <s v="United States"/>
    <s v="Newark"/>
    <x v="24"/>
    <n v="43055"/>
    <x v="3"/>
    <s v="OFF-LA-10001613"/>
    <x v="1"/>
    <x v="2"/>
    <s v="Avery File Folder Labels"/>
    <n v="6.911999999999999"/>
    <n v="3"/>
    <n v="0.2"/>
    <x v="3177"/>
  </r>
  <r>
    <n v="3610"/>
    <x v="1791"/>
    <x v="2"/>
    <x v="582"/>
    <d v="2011-05-03T00:00:00"/>
    <s v="Standard Class"/>
    <s v="GB-14530"/>
    <s v="George Bell"/>
    <x v="1"/>
    <s v="United States"/>
    <s v="Newark"/>
    <x v="24"/>
    <n v="43055"/>
    <x v="3"/>
    <s v="OFF-ST-10002214"/>
    <x v="1"/>
    <x v="4"/>
    <s v="X-Rack File for Hanging Folders"/>
    <n v="27.096"/>
    <n v="3"/>
    <n v="0.2"/>
    <x v="3178"/>
  </r>
  <r>
    <n v="3611"/>
    <x v="1791"/>
    <x v="2"/>
    <x v="582"/>
    <d v="2011-05-03T00:00:00"/>
    <s v="Standard Class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x v="3179"/>
  </r>
  <r>
    <n v="3612"/>
    <x v="1792"/>
    <x v="0"/>
    <x v="896"/>
    <d v="2013-12-02T00:00:00"/>
    <s v="Second Class"/>
    <s v="NC-18535"/>
    <s v="Nick Crebassa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x v="3180"/>
  </r>
  <r>
    <n v="3613"/>
    <x v="1793"/>
    <x v="1"/>
    <x v="155"/>
    <d v="2012-12-08T00:00:00"/>
    <s v="Standard Class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x v="3181"/>
  </r>
  <r>
    <n v="3614"/>
    <x v="1793"/>
    <x v="1"/>
    <x v="155"/>
    <d v="2012-12-08T00:00:00"/>
    <s v="Standard Class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x v="3182"/>
  </r>
  <r>
    <n v="3615"/>
    <x v="1794"/>
    <x v="3"/>
    <x v="123"/>
    <d v="2014-11-22T00:00:00"/>
    <s v="First Class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n v="718.11599999999987"/>
    <n v="6"/>
    <n v="0.3"/>
    <x v="3183"/>
  </r>
  <r>
    <n v="3616"/>
    <x v="1794"/>
    <x v="3"/>
    <x v="123"/>
    <d v="2014-11-22T00:00:00"/>
    <s v="First Class"/>
    <s v="SC-20770"/>
    <s v="Stewart Carmichael"/>
    <x v="1"/>
    <s v="United States"/>
    <s v="San Antonio"/>
    <x v="5"/>
    <n v="78207"/>
    <x v="2"/>
    <s v="OFF-AR-10001915"/>
    <x v="1"/>
    <x v="6"/>
    <s v="Peel-Off China Markers"/>
    <n v="31.776"/>
    <n v="4"/>
    <n v="0.2"/>
    <x v="3184"/>
  </r>
  <r>
    <n v="3617"/>
    <x v="1795"/>
    <x v="0"/>
    <x v="64"/>
    <d v="2013-09-10T00:00:00"/>
    <s v="Standard Class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n v="9.5550000000000015"/>
    <n v="5"/>
    <n v="0.7"/>
    <x v="3185"/>
  </r>
  <r>
    <n v="3618"/>
    <x v="1796"/>
    <x v="3"/>
    <x v="507"/>
    <d v="2014-09-09T00:00:00"/>
    <s v="Standard Class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n v="487.98400000000004"/>
    <n v="2"/>
    <n v="0.2"/>
    <x v="1735"/>
  </r>
  <r>
    <n v="3619"/>
    <x v="1796"/>
    <x v="3"/>
    <x v="507"/>
    <d v="2014-09-09T00:00:00"/>
    <s v="Standard Class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n v="5.5600000000000005"/>
    <n v="1"/>
    <n v="0.2"/>
    <x v="3186"/>
  </r>
  <r>
    <n v="3620"/>
    <x v="1796"/>
    <x v="3"/>
    <x v="507"/>
    <d v="2014-09-09T00:00:00"/>
    <s v="Standard Class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x v="3187"/>
  </r>
  <r>
    <n v="3621"/>
    <x v="1797"/>
    <x v="0"/>
    <x v="897"/>
    <d v="2013-09-30T00:00:00"/>
    <s v="Standard Class"/>
    <s v="SH-19975"/>
    <s v="Sally Hughsby"/>
    <x v="1"/>
    <s v="United States"/>
    <s v="Smyrna"/>
    <x v="18"/>
    <n v="37167"/>
    <x v="0"/>
    <s v="OFF-AR-10003727"/>
    <x v="1"/>
    <x v="6"/>
    <s v="Berol Giant Pencil Sharpener"/>
    <n v="40.775999999999996"/>
    <n v="3"/>
    <n v="0.2"/>
    <x v="3188"/>
  </r>
  <r>
    <n v="3622"/>
    <x v="1797"/>
    <x v="0"/>
    <x v="897"/>
    <d v="2013-09-30T00:00:00"/>
    <s v="Standard Class"/>
    <s v="SH-19975"/>
    <s v="Sally Hughsby"/>
    <x v="1"/>
    <s v="United States"/>
    <s v="Smyrna"/>
    <x v="18"/>
    <n v="37167"/>
    <x v="0"/>
    <s v="TEC-PH-10004071"/>
    <x v="2"/>
    <x v="7"/>
    <s v="PayAnywhere Card Reader"/>
    <n v="63.936000000000007"/>
    <n v="8"/>
    <n v="0.2"/>
    <x v="3189"/>
  </r>
  <r>
    <n v="3623"/>
    <x v="1798"/>
    <x v="2"/>
    <x v="80"/>
    <d v="2011-09-19T00:00:00"/>
    <s v="Standard Class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x v="3190"/>
  </r>
  <r>
    <n v="3624"/>
    <x v="1798"/>
    <x v="2"/>
    <x v="80"/>
    <d v="2011-09-19T00:00:00"/>
    <s v="Standard Class"/>
    <s v="JC-15775"/>
    <s v="John Castell"/>
    <x v="0"/>
    <s v="United States"/>
    <s v="Macon"/>
    <x v="32"/>
    <n v="31204"/>
    <x v="0"/>
    <s v="OFF-BI-10001890"/>
    <x v="1"/>
    <x v="8"/>
    <s v="Avery Poly Binder Pockets"/>
    <n v="7.16"/>
    <n v="2"/>
    <n v="0"/>
    <x v="183"/>
  </r>
  <r>
    <n v="3625"/>
    <x v="1799"/>
    <x v="3"/>
    <x v="240"/>
    <d v="2014-05-22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00000000013"/>
    <n v="12"/>
    <n v="0.2"/>
    <x v="3191"/>
  </r>
  <r>
    <n v="3626"/>
    <x v="1799"/>
    <x v="3"/>
    <x v="240"/>
    <d v="2014-05-22T00:00:00"/>
    <s v="Second Class"/>
    <s v="BC-11125"/>
    <s v="Becky Castell"/>
    <x v="2"/>
    <s v="United States"/>
    <s v="San Francisco"/>
    <x v="1"/>
    <n v="94109"/>
    <x v="1"/>
    <s v="OFF-AR-10001315"/>
    <x v="1"/>
    <x v="6"/>
    <s v="Newell 310"/>
    <n v="3.52"/>
    <n v="2"/>
    <n v="0"/>
    <x v="3192"/>
  </r>
  <r>
    <n v="3627"/>
    <x v="1799"/>
    <x v="3"/>
    <x v="240"/>
    <d v="2014-05-22T00:00:00"/>
    <s v="Second Class"/>
    <s v="BC-11125"/>
    <s v="Becky Castell"/>
    <x v="2"/>
    <s v="United States"/>
    <s v="San Francisco"/>
    <x v="1"/>
    <n v="94109"/>
    <x v="1"/>
    <s v="OFF-AR-10000122"/>
    <x v="1"/>
    <x v="6"/>
    <s v="Newell 314"/>
    <n v="5.58"/>
    <n v="1"/>
    <n v="0"/>
    <x v="3193"/>
  </r>
  <r>
    <n v="3628"/>
    <x v="1799"/>
    <x v="3"/>
    <x v="240"/>
    <d v="2014-05-22T00:00:00"/>
    <s v="Second Class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x v="3194"/>
  </r>
  <r>
    <n v="3629"/>
    <x v="1800"/>
    <x v="2"/>
    <x v="128"/>
    <d v="2011-08-13T00:00:00"/>
    <s v="Standard Class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x v="3195"/>
  </r>
  <r>
    <n v="3630"/>
    <x v="1801"/>
    <x v="3"/>
    <x v="200"/>
    <d v="2014-12-01T00:00:00"/>
    <s v="Standard Class"/>
    <s v="CC-12610"/>
    <s v="Corey Catlett"/>
    <x v="1"/>
    <s v="United States"/>
    <s v="Columbus"/>
    <x v="24"/>
    <n v="43229"/>
    <x v="3"/>
    <s v="OFF-AP-10002082"/>
    <x v="1"/>
    <x v="9"/>
    <s v="Holmes HEPA Air Purifier"/>
    <n v="52.272000000000006"/>
    <n v="3"/>
    <n v="0.2"/>
    <x v="3196"/>
  </r>
  <r>
    <n v="3631"/>
    <x v="1801"/>
    <x v="3"/>
    <x v="200"/>
    <d v="2014-12-01T00:00:00"/>
    <s v="Standard Class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n v="213.13600000000002"/>
    <n v="7"/>
    <n v="0.2"/>
    <x v="3197"/>
  </r>
  <r>
    <n v="3632"/>
    <x v="1802"/>
    <x v="3"/>
    <x v="898"/>
    <d v="2014-05-09T00:00:00"/>
    <s v="Second Class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x v="3198"/>
  </r>
  <r>
    <n v="3633"/>
    <x v="1802"/>
    <x v="3"/>
    <x v="898"/>
    <d v="2014-05-09T00:00:00"/>
    <s v="Second Class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x v="3199"/>
  </r>
  <r>
    <n v="3634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x v="2311"/>
  </r>
  <r>
    <n v="3635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x v="3200"/>
  </r>
  <r>
    <n v="3636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PA-10004039"/>
    <x v="1"/>
    <x v="10"/>
    <s v="Xerox 1882"/>
    <n v="89.567999999999998"/>
    <n v="2"/>
    <n v="0.2"/>
    <x v="3201"/>
  </r>
  <r>
    <n v="3637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x v="3202"/>
  </r>
  <r>
    <n v="3638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n v="334.88000000000005"/>
    <n v="4"/>
    <n v="0.2"/>
    <x v="3203"/>
  </r>
  <r>
    <n v="3639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x v="3204"/>
  </r>
  <r>
    <n v="3640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PA-10000682"/>
    <x v="1"/>
    <x v="10"/>
    <s v="Xerox 1924"/>
    <n v="4.6240000000000006"/>
    <n v="1"/>
    <n v="0.2"/>
    <x v="715"/>
  </r>
  <r>
    <n v="3641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n v="178.92000000000002"/>
    <n v="7"/>
    <n v="0.2"/>
    <x v="3205"/>
  </r>
  <r>
    <n v="3642"/>
    <x v="1803"/>
    <x v="0"/>
    <x v="338"/>
    <d v="2013-11-15T00:00:00"/>
    <s v="Standard Class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x v="3206"/>
  </r>
  <r>
    <n v="3643"/>
    <x v="1804"/>
    <x v="2"/>
    <x v="414"/>
    <d v="2011-12-23T00:00:00"/>
    <s v="Second Class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n v="487.98400000000004"/>
    <n v="2"/>
    <n v="0.2"/>
    <x v="1735"/>
  </r>
  <r>
    <n v="3644"/>
    <x v="1804"/>
    <x v="2"/>
    <x v="414"/>
    <d v="2011-12-23T00:00:00"/>
    <s v="Second Class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x v="3207"/>
  </r>
  <r>
    <n v="3645"/>
    <x v="1804"/>
    <x v="2"/>
    <x v="414"/>
    <d v="2011-12-23T00:00:00"/>
    <s v="Second Class"/>
    <s v="MC-17845"/>
    <s v="Michael Chen"/>
    <x v="0"/>
    <s v="United States"/>
    <s v="Los Angeles"/>
    <x v="1"/>
    <n v="90008"/>
    <x v="1"/>
    <s v="OFF-AR-10004269"/>
    <x v="1"/>
    <x v="6"/>
    <s v="Newell 31"/>
    <n v="4.13"/>
    <n v="1"/>
    <n v="0"/>
    <x v="3208"/>
  </r>
  <r>
    <n v="3646"/>
    <x v="1804"/>
    <x v="2"/>
    <x v="414"/>
    <d v="2011-12-23T00:00:00"/>
    <s v="Second Class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x v="3209"/>
  </r>
  <r>
    <n v="3647"/>
    <x v="1805"/>
    <x v="2"/>
    <x v="739"/>
    <d v="2011-07-27T00:00:00"/>
    <s v="Second Class"/>
    <s v="VF-21715"/>
    <s v="Vicky Freymann"/>
    <x v="2"/>
    <s v="United States"/>
    <s v="Los Angeles"/>
    <x v="1"/>
    <n v="90045"/>
    <x v="1"/>
    <s v="OFF-PA-10002195"/>
    <x v="1"/>
    <x v="10"/>
    <s v="Xerox 1966"/>
    <n v="6.48"/>
    <n v="1"/>
    <n v="0"/>
    <x v="623"/>
  </r>
  <r>
    <n v="3648"/>
    <x v="1805"/>
    <x v="2"/>
    <x v="739"/>
    <d v="2011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x v="3210"/>
  </r>
  <r>
    <n v="3649"/>
    <x v="1806"/>
    <x v="1"/>
    <x v="6"/>
    <d v="2012-11-27T00:00:00"/>
    <s v="Standard Class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6"/>
    <n v="2"/>
    <n v="0.7"/>
    <x v="2886"/>
  </r>
  <r>
    <n v="3650"/>
    <x v="1806"/>
    <x v="1"/>
    <x v="6"/>
    <d v="2012-11-27T00:00:00"/>
    <s v="Standard Class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n v="55.104000000000006"/>
    <n v="6"/>
    <n v="0.2"/>
    <x v="3211"/>
  </r>
  <r>
    <n v="3651"/>
    <x v="1807"/>
    <x v="3"/>
    <x v="34"/>
    <d v="2014-12-12T00:00:00"/>
    <s v="Second Class"/>
    <s v="DB-13210"/>
    <s v="Dean Braden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x v="3212"/>
  </r>
  <r>
    <n v="3652"/>
    <x v="1807"/>
    <x v="3"/>
    <x v="34"/>
    <d v="2014-12-12T00:00:00"/>
    <s v="Second Class"/>
    <s v="DB-13210"/>
    <s v="Dean Braden"/>
    <x v="0"/>
    <s v="United States"/>
    <s v="Detroit"/>
    <x v="12"/>
    <n v="48234"/>
    <x v="2"/>
    <s v="OFF-AR-10001860"/>
    <x v="1"/>
    <x v="6"/>
    <s v="BIC Liqua Brite Liner"/>
    <n v="34.700000000000003"/>
    <n v="5"/>
    <n v="0"/>
    <x v="3213"/>
  </r>
  <r>
    <n v="3653"/>
    <x v="1807"/>
    <x v="3"/>
    <x v="34"/>
    <d v="2014-12-12T00:00:00"/>
    <s v="Second Class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x v="3214"/>
  </r>
  <r>
    <n v="3654"/>
    <x v="1807"/>
    <x v="3"/>
    <x v="34"/>
    <d v="2014-12-12T00:00:00"/>
    <s v="Second Class"/>
    <s v="DB-13210"/>
    <s v="Dean Braden"/>
    <x v="0"/>
    <s v="United States"/>
    <s v="Detroit"/>
    <x v="12"/>
    <n v="48234"/>
    <x v="2"/>
    <s v="OFF-PA-10000349"/>
    <x v="1"/>
    <x v="10"/>
    <s v="Staples"/>
    <n v="14.940000000000001"/>
    <n v="3"/>
    <n v="0"/>
    <x v="1961"/>
  </r>
  <r>
    <n v="3655"/>
    <x v="1808"/>
    <x v="3"/>
    <x v="515"/>
    <d v="2014-09-06T00:00:00"/>
    <s v="Standard Class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x v="3215"/>
  </r>
  <r>
    <n v="3656"/>
    <x v="1809"/>
    <x v="3"/>
    <x v="558"/>
    <d v="2014-05-01T00:00:00"/>
    <s v="Standard Class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n v="113.56800000000001"/>
    <n v="2"/>
    <n v="0.2"/>
    <x v="3216"/>
  </r>
  <r>
    <n v="3657"/>
    <x v="1810"/>
    <x v="3"/>
    <x v="565"/>
    <d v="2014-09-15T00:00:00"/>
    <s v="Standard Class"/>
    <s v="DB-13555"/>
    <s v="Dorothy Badders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x v="3217"/>
  </r>
  <r>
    <n v="3658"/>
    <x v="1811"/>
    <x v="1"/>
    <x v="899"/>
    <d v="2012-03-17T00:00:00"/>
    <s v="Standard Class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x v="3218"/>
  </r>
  <r>
    <n v="3659"/>
    <x v="1811"/>
    <x v="1"/>
    <x v="899"/>
    <d v="2012-03-17T00:00:00"/>
    <s v="Standard Class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n v="30.880000000000003"/>
    <n v="4"/>
    <n v="0.2"/>
    <x v="3219"/>
  </r>
  <r>
    <n v="3660"/>
    <x v="1811"/>
    <x v="1"/>
    <x v="899"/>
    <d v="2012-03-17T00:00:00"/>
    <s v="Standard Class"/>
    <s v="EB-13750"/>
    <s v="Edward Becker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x v="3220"/>
  </r>
  <r>
    <n v="3661"/>
    <x v="1812"/>
    <x v="0"/>
    <x v="427"/>
    <d v="2013-07-24T00:00:00"/>
    <s v="Standard Class"/>
    <s v="JP-15460"/>
    <s v="Jennifer Patt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x v="3221"/>
  </r>
  <r>
    <n v="3662"/>
    <x v="1813"/>
    <x v="0"/>
    <x v="900"/>
    <d v="2013-06-16T00:00:00"/>
    <s v="Second Class"/>
    <s v="SC-20050"/>
    <s v="Sample Company A"/>
    <x v="2"/>
    <s v="United States"/>
    <s v="Jackson"/>
    <x v="12"/>
    <n v="49201"/>
    <x v="2"/>
    <s v="TEC-PH-10003484"/>
    <x v="2"/>
    <x v="7"/>
    <s v="Ooma Telo VoIP Home Phone System"/>
    <n v="377.96999999999997"/>
    <n v="3"/>
    <n v="0"/>
    <x v="2453"/>
  </r>
  <r>
    <n v="3663"/>
    <x v="1814"/>
    <x v="3"/>
    <x v="445"/>
    <d v="2014-07-10T00:00:00"/>
    <s v="Standard Class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x v="3222"/>
  </r>
  <r>
    <n v="3664"/>
    <x v="1814"/>
    <x v="3"/>
    <x v="445"/>
    <d v="2014-07-10T00:00:00"/>
    <s v="Standard Class"/>
    <s v="FM-14290"/>
    <s v="Frank Merwin"/>
    <x v="2"/>
    <s v="United States"/>
    <s v="Quincy"/>
    <x v="31"/>
    <n v="2169"/>
    <x v="3"/>
    <s v="OFF-PA-10001970"/>
    <x v="1"/>
    <x v="10"/>
    <s v="Xerox 1881"/>
    <n v="24.56"/>
    <n v="2"/>
    <n v="0"/>
    <x v="342"/>
  </r>
  <r>
    <n v="3665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LA-10001569"/>
    <x v="1"/>
    <x v="2"/>
    <s v="Avery 499"/>
    <n v="27.888000000000002"/>
    <n v="7"/>
    <n v="0.2"/>
    <x v="3223"/>
  </r>
  <r>
    <n v="3666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x v="3224"/>
  </r>
  <r>
    <n v="3667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TEC-PH-10003095"/>
    <x v="2"/>
    <x v="7"/>
    <s v="Samsung HM1900 Bluetooth Headset"/>
    <n v="52.679999999999993"/>
    <n v="3"/>
    <n v="0.2"/>
    <x v="2949"/>
  </r>
  <r>
    <n v="3668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x v="3225"/>
  </r>
  <r>
    <n v="3669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n v="103.92000000000002"/>
    <n v="10"/>
    <n v="0.2"/>
    <x v="3226"/>
  </r>
  <r>
    <n v="3670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LA-10004409"/>
    <x v="1"/>
    <x v="2"/>
    <s v="Avery 492"/>
    <n v="11.52"/>
    <n v="5"/>
    <n v="0.2"/>
    <x v="3227"/>
  </r>
  <r>
    <n v="3671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PA-10001569"/>
    <x v="1"/>
    <x v="10"/>
    <s v="Xerox 232"/>
    <n v="10.368000000000002"/>
    <n v="2"/>
    <n v="0.2"/>
    <x v="572"/>
  </r>
  <r>
    <n v="3672"/>
    <x v="1815"/>
    <x v="2"/>
    <x v="589"/>
    <d v="2011-12-13T00:00:00"/>
    <s v="Standard Class"/>
    <s v="TB-21250"/>
    <s v="Tim Brockman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x v="3228"/>
  </r>
  <r>
    <n v="3673"/>
    <x v="1816"/>
    <x v="0"/>
    <x v="143"/>
    <d v="2013-04-15T00:00:00"/>
    <s v="Standard Class"/>
    <s v="EH-14125"/>
    <s v="Eugene Hildebrand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x v="3229"/>
  </r>
  <r>
    <n v="3674"/>
    <x v="1816"/>
    <x v="0"/>
    <x v="143"/>
    <d v="2013-04-15T00:00:00"/>
    <s v="Standard Class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n v="121.10400000000003"/>
    <n v="6"/>
    <n v="0.7"/>
    <x v="1520"/>
  </r>
  <r>
    <n v="3675"/>
    <x v="1817"/>
    <x v="3"/>
    <x v="44"/>
    <d v="2014-11-12T00:00:00"/>
    <s v="Standard Class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x v="3230"/>
  </r>
  <r>
    <n v="3676"/>
    <x v="1817"/>
    <x v="3"/>
    <x v="44"/>
    <d v="2014-11-12T00:00:00"/>
    <s v="Standard Class"/>
    <s v="ML-17410"/>
    <s v="Maris LaWare"/>
    <x v="0"/>
    <s v="United States"/>
    <s v="Philadelphia"/>
    <x v="9"/>
    <n v="19143"/>
    <x v="3"/>
    <s v="OFF-PA-10000157"/>
    <x v="1"/>
    <x v="10"/>
    <s v="Xerox 191"/>
    <n v="47.952000000000005"/>
    <n v="3"/>
    <n v="0.2"/>
    <x v="3062"/>
  </r>
  <r>
    <n v="3677"/>
    <x v="1818"/>
    <x v="1"/>
    <x v="901"/>
    <d v="2012-12-09T00:00:00"/>
    <s v="Standard Class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x v="816"/>
  </r>
  <r>
    <n v="3678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x v="3231"/>
  </r>
  <r>
    <n v="3679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x v="3232"/>
  </r>
  <r>
    <n v="3680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x v="3233"/>
  </r>
  <r>
    <n v="3681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x v="732"/>
  </r>
  <r>
    <n v="3682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n v="84.09"/>
    <n v="3"/>
    <n v="0"/>
    <x v="3234"/>
  </r>
  <r>
    <n v="3683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AR-10002987"/>
    <x v="1"/>
    <x v="6"/>
    <s v="Prismacolor Color Pencil Set"/>
    <n v="79.36"/>
    <n v="4"/>
    <n v="0"/>
    <x v="3235"/>
  </r>
  <r>
    <n v="3684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BI-10004001"/>
    <x v="1"/>
    <x v="8"/>
    <s v="GBC Recycled VeloBinder Covers"/>
    <n v="153.35999999999999"/>
    <n v="9"/>
    <n v="0"/>
    <x v="3236"/>
  </r>
  <r>
    <n v="3685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BI-10001634"/>
    <x v="1"/>
    <x v="8"/>
    <s v="Wilson Jones Active Use Binders"/>
    <n v="43.68"/>
    <n v="6"/>
    <n v="0"/>
    <x v="3237"/>
  </r>
  <r>
    <n v="3686"/>
    <x v="1819"/>
    <x v="1"/>
    <x v="584"/>
    <d v="2012-07-14T00:00:00"/>
    <s v="Standard Class"/>
    <s v="BT-11680"/>
    <s v="Brian Thompson"/>
    <x v="0"/>
    <s v="United States"/>
    <s v="Clinton"/>
    <x v="39"/>
    <n v="20735"/>
    <x v="3"/>
    <s v="OFF-ST-10003722"/>
    <x v="1"/>
    <x v="4"/>
    <s v="Project Tote Personal File"/>
    <n v="98.21"/>
    <n v="7"/>
    <n v="0"/>
    <x v="3238"/>
  </r>
  <r>
    <n v="3687"/>
    <x v="1820"/>
    <x v="0"/>
    <x v="180"/>
    <d v="2013-12-20T00:00:00"/>
    <s v="Standard Class"/>
    <s v="JC-15340"/>
    <s v="Jasper Cacioppo"/>
    <x v="0"/>
    <s v="United States"/>
    <s v="Riverside"/>
    <x v="1"/>
    <n v="92503"/>
    <x v="1"/>
    <s v="OFF-AR-10004757"/>
    <x v="1"/>
    <x v="6"/>
    <s v="Crayola Colored Pencils"/>
    <n v="9.84"/>
    <n v="3"/>
    <n v="0"/>
    <x v="3239"/>
  </r>
  <r>
    <n v="3688"/>
    <x v="1821"/>
    <x v="0"/>
    <x v="244"/>
    <d v="2013-05-25T00:00:00"/>
    <s v="Standard Class"/>
    <s v="DB-13210"/>
    <s v="Dean Braden"/>
    <x v="0"/>
    <s v="United States"/>
    <s v="Port Saint Lucie"/>
    <x v="2"/>
    <n v="34952"/>
    <x v="0"/>
    <s v="OFF-BI-10004140"/>
    <x v="1"/>
    <x v="8"/>
    <s v="Avery Non-Stick Binders"/>
    <n v="2.6940000000000004"/>
    <n v="2"/>
    <n v="0.7"/>
    <x v="3240"/>
  </r>
  <r>
    <n v="3689"/>
    <x v="1822"/>
    <x v="3"/>
    <x v="455"/>
    <d v="2014-06-06T00:00:00"/>
    <s v="Second Class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x v="900"/>
  </r>
  <r>
    <n v="3690"/>
    <x v="1822"/>
    <x v="3"/>
    <x v="455"/>
    <d v="2014-06-06T00:00:00"/>
    <s v="Second Class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x v="3241"/>
  </r>
  <r>
    <n v="3691"/>
    <x v="1823"/>
    <x v="1"/>
    <x v="628"/>
    <d v="2012-11-02T00:00:00"/>
    <s v="Second Class"/>
    <s v="FA-14230"/>
    <s v="Frank Atkinson"/>
    <x v="1"/>
    <s v="United States"/>
    <s v="Denver"/>
    <x v="22"/>
    <n v="80219"/>
    <x v="1"/>
    <s v="TEC-MA-10000597"/>
    <x v="2"/>
    <x v="15"/>
    <s v="Lexmark S315 Color Inkjet Printer"/>
    <n v="59.994000000000007"/>
    <n v="2"/>
    <n v="0.7"/>
    <x v="3242"/>
  </r>
  <r>
    <n v="3692"/>
    <x v="1823"/>
    <x v="1"/>
    <x v="628"/>
    <d v="2012-11-02T00:00:00"/>
    <s v="Second Class"/>
    <s v="FA-14230"/>
    <s v="Frank Atkinson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x v="3243"/>
  </r>
  <r>
    <n v="3693"/>
    <x v="1823"/>
    <x v="1"/>
    <x v="628"/>
    <d v="2012-11-02T00:00:00"/>
    <s v="Second Class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x v="3244"/>
  </r>
  <r>
    <n v="3694"/>
    <x v="1823"/>
    <x v="1"/>
    <x v="628"/>
    <d v="2012-11-02T00:00:00"/>
    <s v="Second Class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x v="3245"/>
  </r>
  <r>
    <n v="3695"/>
    <x v="1824"/>
    <x v="0"/>
    <x v="680"/>
    <d v="2013-10-21T00:00:00"/>
    <s v="Standard Class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x v="3246"/>
  </r>
  <r>
    <n v="3696"/>
    <x v="1824"/>
    <x v="0"/>
    <x v="680"/>
    <d v="2013-10-21T00:00:00"/>
    <s v="Standard Class"/>
    <s v="QJ-19255"/>
    <s v="Quincy Jones"/>
    <x v="1"/>
    <s v="United States"/>
    <s v="Springfield"/>
    <x v="17"/>
    <n v="22153"/>
    <x v="0"/>
    <s v="OFF-EN-10002312"/>
    <x v="1"/>
    <x v="12"/>
    <s v="#10 Self-Seal White Envelopes"/>
    <n v="66.539999999999992"/>
    <n v="6"/>
    <n v="0"/>
    <x v="3247"/>
  </r>
  <r>
    <n v="3697"/>
    <x v="1824"/>
    <x v="0"/>
    <x v="680"/>
    <d v="2013-10-21T00:00:00"/>
    <s v="Standard Class"/>
    <s v="QJ-19255"/>
    <s v="Quincy Jones"/>
    <x v="1"/>
    <s v="United States"/>
    <s v="Springfield"/>
    <x v="17"/>
    <n v="22153"/>
    <x v="0"/>
    <s v="OFF-AP-10000696"/>
    <x v="1"/>
    <x v="9"/>
    <s v="Holmes Odor Grabber"/>
    <n v="43.26"/>
    <n v="3"/>
    <n v="0"/>
    <x v="2047"/>
  </r>
  <r>
    <n v="3698"/>
    <x v="1825"/>
    <x v="1"/>
    <x v="902"/>
    <d v="2012-11-21T00:00:00"/>
    <s v="Second Class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x v="3248"/>
  </r>
  <r>
    <n v="3699"/>
    <x v="1826"/>
    <x v="2"/>
    <x v="103"/>
    <d v="2011-09-17T00:00:00"/>
    <s v="Standard Class"/>
    <s v="ON-18715"/>
    <s v="Odella Nelson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x v="3249"/>
  </r>
  <r>
    <n v="3700"/>
    <x v="1827"/>
    <x v="3"/>
    <x v="38"/>
    <d v="2014-11-19T00:00:00"/>
    <s v="Second Class"/>
    <s v="AD-10180"/>
    <s v="Alan Dominguez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x v="3250"/>
  </r>
  <r>
    <n v="3701"/>
    <x v="1828"/>
    <x v="3"/>
    <x v="165"/>
    <d v="2014-12-30T00:00:00"/>
    <s v="Standard Class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x v="3251"/>
  </r>
  <r>
    <n v="3702"/>
    <x v="1829"/>
    <x v="0"/>
    <x v="850"/>
    <d v="2013-01-13T00:00:00"/>
    <s v="Second Class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n v="15.168000000000001"/>
    <n v="2"/>
    <n v="0.2"/>
    <x v="3252"/>
  </r>
  <r>
    <n v="3703"/>
    <x v="1830"/>
    <x v="1"/>
    <x v="385"/>
    <d v="2012-06-19T00:00:00"/>
    <s v="Standard Class"/>
    <s v="DH-13075"/>
    <s v="Dave Hallsten"/>
    <x v="1"/>
    <s v="United States"/>
    <s v="Decatur"/>
    <x v="19"/>
    <n v="35601"/>
    <x v="0"/>
    <s v="OFF-AR-10004269"/>
    <x v="1"/>
    <x v="6"/>
    <s v="Newell 31"/>
    <n v="24.78"/>
    <n v="6"/>
    <n v="0"/>
    <x v="3253"/>
  </r>
  <r>
    <n v="3704"/>
    <x v="1830"/>
    <x v="1"/>
    <x v="385"/>
    <d v="2012-06-19T00:00:00"/>
    <s v="Standard Class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x v="3254"/>
  </r>
  <r>
    <n v="3705"/>
    <x v="1830"/>
    <x v="1"/>
    <x v="385"/>
    <d v="2012-06-19T00:00:00"/>
    <s v="Standard Class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x v="3255"/>
  </r>
  <r>
    <n v="3706"/>
    <x v="1830"/>
    <x v="1"/>
    <x v="385"/>
    <d v="2012-06-19T00:00:00"/>
    <s v="Standard Class"/>
    <s v="DH-13075"/>
    <s v="Dave Hallsten"/>
    <x v="1"/>
    <s v="United States"/>
    <s v="Decatur"/>
    <x v="19"/>
    <n v="35601"/>
    <x v="0"/>
    <s v="OFF-PA-10003363"/>
    <x v="1"/>
    <x v="10"/>
    <s v="Xerox 204"/>
    <n v="32.400000000000006"/>
    <n v="5"/>
    <n v="0"/>
    <x v="56"/>
  </r>
  <r>
    <n v="3707"/>
    <x v="1831"/>
    <x v="3"/>
    <x v="257"/>
    <d v="2014-03-23T00:00:00"/>
    <s v="Standard Class"/>
    <s v="EN-13780"/>
    <s v="Edward Nazzal"/>
    <x v="0"/>
    <s v="United States"/>
    <s v="Dallas"/>
    <x v="5"/>
    <n v="75220"/>
    <x v="2"/>
    <s v="OFF-AR-10001915"/>
    <x v="1"/>
    <x v="6"/>
    <s v="Peel-Off China Markers"/>
    <n v="23.832000000000001"/>
    <n v="3"/>
    <n v="0.2"/>
    <x v="3256"/>
  </r>
  <r>
    <n v="3708"/>
    <x v="1832"/>
    <x v="2"/>
    <x v="533"/>
    <d v="2011-11-27T00:00:00"/>
    <s v="Standard Class"/>
    <s v="SS-20140"/>
    <s v="Saphhira Shifley"/>
    <x v="1"/>
    <s v="United States"/>
    <s v="Mesquite"/>
    <x v="5"/>
    <n v="75150"/>
    <x v="2"/>
    <s v="FUR-FU-10001940"/>
    <x v="0"/>
    <x v="5"/>
    <s v="Staples"/>
    <n v="6.3680000000000003"/>
    <n v="2"/>
    <n v="0.6"/>
    <x v="3257"/>
  </r>
  <r>
    <n v="3709"/>
    <x v="1832"/>
    <x v="2"/>
    <x v="533"/>
    <d v="2011-11-27T00:00:00"/>
    <s v="Standard Class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5999999999995"/>
    <n v="3"/>
    <n v="0.8"/>
    <x v="3258"/>
  </r>
  <r>
    <n v="3710"/>
    <x v="1832"/>
    <x v="2"/>
    <x v="533"/>
    <d v="2011-11-27T00:00:00"/>
    <s v="Standard Class"/>
    <s v="SS-20140"/>
    <s v="Saphhira Shifley"/>
    <x v="1"/>
    <s v="United States"/>
    <s v="Mesquite"/>
    <x v="5"/>
    <n v="75150"/>
    <x v="2"/>
    <s v="TEC-AC-10003709"/>
    <x v="2"/>
    <x v="11"/>
    <s v="Maxell 4.7GB DVD-R 5/Pack"/>
    <n v="5.5440000000000005"/>
    <n v="7"/>
    <n v="0.2"/>
    <x v="3259"/>
  </r>
  <r>
    <n v="3711"/>
    <x v="1833"/>
    <x v="3"/>
    <x v="453"/>
    <d v="2014-10-18T00:00:00"/>
    <s v="First Class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x v="3260"/>
  </r>
  <r>
    <n v="3712"/>
    <x v="1833"/>
    <x v="3"/>
    <x v="453"/>
    <d v="2014-10-18T00:00:00"/>
    <s v="First Class"/>
    <s v="RS-19765"/>
    <s v="Roland Schwarz"/>
    <x v="1"/>
    <s v="United States"/>
    <s v="Los Angeles"/>
    <x v="1"/>
    <n v="90045"/>
    <x v="1"/>
    <s v="OFF-PA-10000675"/>
    <x v="1"/>
    <x v="10"/>
    <s v="Xerox 1919"/>
    <n v="204.95000000000002"/>
    <n v="5"/>
    <n v="0"/>
    <x v="3261"/>
  </r>
  <r>
    <n v="3713"/>
    <x v="1834"/>
    <x v="3"/>
    <x v="81"/>
    <d v="2014-04-25T00:00:00"/>
    <s v="First Class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x v="1780"/>
  </r>
  <r>
    <n v="3714"/>
    <x v="1834"/>
    <x v="3"/>
    <x v="81"/>
    <d v="2014-04-25T00:00:00"/>
    <s v="First Class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n v="162.60000000000002"/>
    <n v="3"/>
    <n v="0"/>
    <x v="3262"/>
  </r>
  <r>
    <n v="3715"/>
    <x v="1835"/>
    <x v="2"/>
    <x v="589"/>
    <d v="2011-12-10T00:00:00"/>
    <s v="Second Class"/>
    <s v="JK-15625"/>
    <s v="Jim Karlsson"/>
    <x v="0"/>
    <s v="United States"/>
    <s v="Olympia"/>
    <x v="4"/>
    <n v="98502"/>
    <x v="1"/>
    <s v="OFF-PA-10001954"/>
    <x v="1"/>
    <x v="10"/>
    <s v="Xerox 1964"/>
    <n v="45.68"/>
    <n v="2"/>
    <n v="0"/>
    <x v="1981"/>
  </r>
  <r>
    <n v="3716"/>
    <x v="1835"/>
    <x v="2"/>
    <x v="589"/>
    <d v="2011-12-10T00:00:00"/>
    <s v="Second Class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x v="2933"/>
  </r>
  <r>
    <n v="3717"/>
    <x v="1836"/>
    <x v="3"/>
    <x v="148"/>
    <d v="2014-06-03T00:00:00"/>
    <s v="Standard Class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x v="3263"/>
  </r>
  <r>
    <n v="3718"/>
    <x v="1837"/>
    <x v="0"/>
    <x v="251"/>
    <d v="2013-09-24T00:00:00"/>
    <s v="Standard Class"/>
    <s v="TP-21130"/>
    <s v="Theone Pippenger"/>
    <x v="0"/>
    <s v="United States"/>
    <s v="Columbus"/>
    <x v="32"/>
    <n v="31907"/>
    <x v="0"/>
    <s v="OFF-SU-10003002"/>
    <x v="1"/>
    <x v="14"/>
    <s v="Letter Slitter"/>
    <n v="5.04"/>
    <n v="2"/>
    <n v="0"/>
    <x v="3264"/>
  </r>
  <r>
    <n v="3719"/>
    <x v="1837"/>
    <x v="0"/>
    <x v="251"/>
    <d v="2013-09-24T00:00:00"/>
    <s v="Standard Class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n v="249.95000000000002"/>
    <n v="5"/>
    <n v="0"/>
    <x v="3265"/>
  </r>
  <r>
    <n v="3720"/>
    <x v="1838"/>
    <x v="0"/>
    <x v="42"/>
    <d v="2013-09-24T00:00:00"/>
    <s v="Standard Class"/>
    <s v="BS-11590"/>
    <s v="Brendan Sweed"/>
    <x v="1"/>
    <s v="United States"/>
    <s v="Columbus"/>
    <x v="14"/>
    <n v="47201"/>
    <x v="2"/>
    <s v="OFF-AR-10002656"/>
    <x v="1"/>
    <x v="6"/>
    <s v="Sanford Liquid Accent Highlighters"/>
    <n v="33.4"/>
    <n v="5"/>
    <n v="0"/>
    <x v="3266"/>
  </r>
  <r>
    <n v="3721"/>
    <x v="1839"/>
    <x v="0"/>
    <x v="887"/>
    <d v="2013-12-25T00:00:00"/>
    <s v="Standard Class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x v="3267"/>
  </r>
  <r>
    <n v="3722"/>
    <x v="1839"/>
    <x v="0"/>
    <x v="887"/>
    <d v="2013-12-25T00:00:00"/>
    <s v="Standard Class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x v="3268"/>
  </r>
  <r>
    <n v="3723"/>
    <x v="1840"/>
    <x v="3"/>
    <x v="903"/>
    <d v="2014-11-27T00:00:00"/>
    <s v="Standard Class"/>
    <s v="FO-14305"/>
    <s v="Frank Olsen"/>
    <x v="0"/>
    <s v="United States"/>
    <s v="Houston"/>
    <x v="5"/>
    <n v="77070"/>
    <x v="2"/>
    <s v="OFF-AR-10000122"/>
    <x v="1"/>
    <x v="6"/>
    <s v="Newell 314"/>
    <n v="35.712000000000003"/>
    <n v="8"/>
    <n v="0.2"/>
    <x v="3269"/>
  </r>
  <r>
    <n v="3724"/>
    <x v="1841"/>
    <x v="2"/>
    <x v="125"/>
    <d v="2012-01-04T00:00:00"/>
    <s v="Standard Class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n v="551.98500000000013"/>
    <n v="5"/>
    <n v="0.7"/>
    <x v="3270"/>
  </r>
  <r>
    <n v="3725"/>
    <x v="1842"/>
    <x v="3"/>
    <x v="355"/>
    <d v="2014-04-06T00:00:00"/>
    <s v="First Class"/>
    <s v="SA-20830"/>
    <s v="Sue Ann Reed"/>
    <x v="0"/>
    <s v="United States"/>
    <s v="Chicago"/>
    <x v="10"/>
    <n v="60653"/>
    <x v="2"/>
    <s v="OFF-AR-10003045"/>
    <x v="1"/>
    <x v="6"/>
    <s v="Prang Colored Pencils"/>
    <n v="7.0559999999999992"/>
    <n v="3"/>
    <n v="0.2"/>
    <x v="2882"/>
  </r>
  <r>
    <n v="3726"/>
    <x v="1843"/>
    <x v="0"/>
    <x v="482"/>
    <d v="2014-01-03T00:00:00"/>
    <s v="Standard Class"/>
    <s v="SH-19975"/>
    <s v="Sally Hughsby"/>
    <x v="1"/>
    <s v="United States"/>
    <s v="Denver"/>
    <x v="22"/>
    <n v="80219"/>
    <x v="1"/>
    <s v="OFF-AP-10000252"/>
    <x v="1"/>
    <x v="9"/>
    <s v="Harmony HEPA Quiet Air Purifiers"/>
    <n v="18.72"/>
    <n v="2"/>
    <n v="0.2"/>
    <x v="3271"/>
  </r>
  <r>
    <n v="3727"/>
    <x v="1844"/>
    <x v="0"/>
    <x v="410"/>
    <d v="2013-06-12T00:00:00"/>
    <s v="Standard Class"/>
    <s v="JL-15235"/>
    <s v="Janet Lee"/>
    <x v="0"/>
    <s v="United States"/>
    <s v="Newark"/>
    <x v="13"/>
    <n v="19711"/>
    <x v="3"/>
    <s v="OFF-ST-10001496"/>
    <x v="1"/>
    <x v="4"/>
    <s v="Standard Rollaway File with Lock"/>
    <n v="360.38"/>
    <n v="2"/>
    <n v="0"/>
    <x v="3272"/>
  </r>
  <r>
    <n v="3728"/>
    <x v="1844"/>
    <x v="0"/>
    <x v="410"/>
    <d v="2013-06-12T00:00:00"/>
    <s v="Standard Class"/>
    <s v="JL-15235"/>
    <s v="Janet Lee"/>
    <x v="0"/>
    <s v="United States"/>
    <s v="Newark"/>
    <x v="13"/>
    <n v="19711"/>
    <x v="3"/>
    <s v="OFF-AR-10000122"/>
    <x v="1"/>
    <x v="6"/>
    <s v="Newell 314"/>
    <n v="11.16"/>
    <n v="2"/>
    <n v="0"/>
    <x v="3273"/>
  </r>
  <r>
    <n v="3729"/>
    <x v="1844"/>
    <x v="0"/>
    <x v="410"/>
    <d v="2013-06-12T00:00:00"/>
    <s v="Standard Class"/>
    <s v="JL-15235"/>
    <s v="Janet Lee"/>
    <x v="0"/>
    <s v="United States"/>
    <s v="Newark"/>
    <x v="13"/>
    <n v="19711"/>
    <x v="3"/>
    <s v="OFF-LA-10000407"/>
    <x v="1"/>
    <x v="2"/>
    <s v="Avery White Multi-Purpose Labels"/>
    <n v="14.940000000000001"/>
    <n v="3"/>
    <n v="0"/>
    <x v="2595"/>
  </r>
  <r>
    <n v="3730"/>
    <x v="1845"/>
    <x v="1"/>
    <x v="227"/>
    <d v="2012-09-23T00:00:00"/>
    <s v="Standard Class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x v="3274"/>
  </r>
  <r>
    <n v="3731"/>
    <x v="1845"/>
    <x v="1"/>
    <x v="227"/>
    <d v="2012-09-23T00:00:00"/>
    <s v="Standard Class"/>
    <s v="KH-16630"/>
    <s v="Ken Heidel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x v="232"/>
  </r>
  <r>
    <n v="3732"/>
    <x v="1845"/>
    <x v="1"/>
    <x v="227"/>
    <d v="2012-09-23T00:00:00"/>
    <s v="Standard Class"/>
    <s v="KH-16630"/>
    <s v="Ken Heidel"/>
    <x v="1"/>
    <s v="United States"/>
    <s v="Clinton"/>
    <x v="39"/>
    <n v="20735"/>
    <x v="3"/>
    <s v="TEC-PH-10000730"/>
    <x v="2"/>
    <x v="7"/>
    <s v="Samsung Galaxy S4 Active"/>
    <n v="499.99"/>
    <n v="1"/>
    <n v="0"/>
    <x v="3275"/>
  </r>
  <r>
    <n v="3733"/>
    <x v="1845"/>
    <x v="1"/>
    <x v="227"/>
    <d v="2012-09-23T00:00:00"/>
    <s v="Standard Class"/>
    <s v="KH-16630"/>
    <s v="Ken Heidel"/>
    <x v="1"/>
    <s v="United States"/>
    <s v="Clinton"/>
    <x v="39"/>
    <n v="20735"/>
    <x v="3"/>
    <s v="TEC-PH-10000895"/>
    <x v="2"/>
    <x v="7"/>
    <s v="Polycom VVX 310 VoIP phone"/>
    <n v="1259.93"/>
    <n v="7"/>
    <n v="0"/>
    <x v="3276"/>
  </r>
  <r>
    <n v="3734"/>
    <x v="1845"/>
    <x v="1"/>
    <x v="227"/>
    <d v="2012-09-23T00:00:00"/>
    <s v="Standard Class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x v="3277"/>
  </r>
  <r>
    <n v="3735"/>
    <x v="1846"/>
    <x v="3"/>
    <x v="904"/>
    <d v="2014-03-12T00:00:00"/>
    <s v="Second Class"/>
    <s v="RM-19750"/>
    <s v="Roland Murray"/>
    <x v="0"/>
    <s v="United States"/>
    <s v="New York City"/>
    <x v="15"/>
    <n v="10011"/>
    <x v="3"/>
    <s v="OFF-PA-10002254"/>
    <x v="1"/>
    <x v="10"/>
    <s v="Xerox 1883"/>
    <n v="26.38"/>
    <n v="1"/>
    <n v="0"/>
    <x v="1016"/>
  </r>
  <r>
    <n v="3736"/>
    <x v="1846"/>
    <x v="3"/>
    <x v="904"/>
    <d v="2014-03-12T00:00:00"/>
    <s v="Second Class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x v="3278"/>
  </r>
  <r>
    <n v="3737"/>
    <x v="1847"/>
    <x v="0"/>
    <x v="716"/>
    <d v="2013-03-18T00:00:00"/>
    <s v="Same Day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x v="2438"/>
  </r>
  <r>
    <n v="3738"/>
    <x v="1847"/>
    <x v="0"/>
    <x v="716"/>
    <d v="2013-03-18T00:00:00"/>
    <s v="Same Day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x v="3279"/>
  </r>
  <r>
    <n v="3739"/>
    <x v="1848"/>
    <x v="0"/>
    <x v="10"/>
    <d v="2013-12-14T00:00:00"/>
    <s v="Standard Class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x v="3280"/>
  </r>
  <r>
    <n v="3740"/>
    <x v="1848"/>
    <x v="0"/>
    <x v="10"/>
    <d v="2013-12-14T00:00:00"/>
    <s v="Standard Class"/>
    <s v="LH-17155"/>
    <s v="Logan Haushalter"/>
    <x v="0"/>
    <s v="United States"/>
    <s v="Jackson"/>
    <x v="12"/>
    <n v="49201"/>
    <x v="2"/>
    <s v="TEC-AC-10001109"/>
    <x v="2"/>
    <x v="11"/>
    <s v="Logitech Trackman Marble Mouse"/>
    <n v="59.98"/>
    <n v="2"/>
    <n v="0"/>
    <x v="3281"/>
  </r>
  <r>
    <n v="3741"/>
    <x v="1848"/>
    <x v="0"/>
    <x v="10"/>
    <d v="2013-12-14T00:00:00"/>
    <s v="Standard Class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x v="3282"/>
  </r>
  <r>
    <n v="3742"/>
    <x v="1849"/>
    <x v="0"/>
    <x v="804"/>
    <d v="2013-01-21T00:00:00"/>
    <s v="Standard Class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x v="2010"/>
  </r>
  <r>
    <n v="3743"/>
    <x v="1849"/>
    <x v="0"/>
    <x v="804"/>
    <d v="2013-01-21T00:00:00"/>
    <s v="Standard Class"/>
    <s v="WB-21850"/>
    <s v="William Brown"/>
    <x v="0"/>
    <s v="United States"/>
    <s v="New York City"/>
    <x v="15"/>
    <n v="10011"/>
    <x v="3"/>
    <s v="OFF-PA-10004285"/>
    <x v="1"/>
    <x v="10"/>
    <s v="Xerox 1959"/>
    <n v="60.12"/>
    <n v="9"/>
    <n v="0"/>
    <x v="1982"/>
  </r>
  <r>
    <n v="3744"/>
    <x v="1849"/>
    <x v="0"/>
    <x v="804"/>
    <d v="2013-01-21T00:00:00"/>
    <s v="Standard Class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x v="373"/>
  </r>
  <r>
    <n v="3745"/>
    <x v="1850"/>
    <x v="2"/>
    <x v="745"/>
    <d v="2011-10-24T00:00:00"/>
    <s v="Same Day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n v="11.850000000000001"/>
    <n v="3"/>
    <n v="0"/>
    <x v="3283"/>
  </r>
  <r>
    <n v="3746"/>
    <x v="1851"/>
    <x v="0"/>
    <x v="713"/>
    <d v="2013-09-29T00:00:00"/>
    <s v="Second Class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x v="3284"/>
  </r>
  <r>
    <n v="3747"/>
    <x v="1851"/>
    <x v="0"/>
    <x v="713"/>
    <d v="2013-09-29T00:00:00"/>
    <s v="Second Class"/>
    <s v="RA-19915"/>
    <s v="Russell Applegate"/>
    <x v="0"/>
    <s v="United States"/>
    <s v="Columbus"/>
    <x v="32"/>
    <n v="31907"/>
    <x v="0"/>
    <s v="FUR-CH-10002084"/>
    <x v="0"/>
    <x v="1"/>
    <s v="Hon Mobius Operator's Chair"/>
    <n v="368.96999999999997"/>
    <n v="3"/>
    <n v="0"/>
    <x v="3285"/>
  </r>
  <r>
    <n v="3748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x v="1496"/>
  </r>
  <r>
    <n v="3749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x v="3286"/>
  </r>
  <r>
    <n v="3750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x v="3287"/>
  </r>
  <r>
    <n v="3751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x v="3288"/>
  </r>
  <r>
    <n v="3752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000000000003"/>
    <n v="3"/>
    <n v="0.2"/>
    <x v="2355"/>
  </r>
  <r>
    <n v="3753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x v="2427"/>
  </r>
  <r>
    <n v="3754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n v="841.5680000000001"/>
    <n v="2"/>
    <n v="0.2"/>
    <x v="878"/>
  </r>
  <r>
    <n v="3755"/>
    <x v="1852"/>
    <x v="3"/>
    <x v="151"/>
    <d v="2014-08-30T00:00:00"/>
    <s v="Second Class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n v="354.90000000000003"/>
    <n v="5"/>
    <n v="0"/>
    <x v="1449"/>
  </r>
  <r>
    <n v="3756"/>
    <x v="1853"/>
    <x v="0"/>
    <x v="840"/>
    <d v="2013-03-07T00:00:00"/>
    <s v="First Class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x v="3289"/>
  </r>
  <r>
    <n v="3757"/>
    <x v="1853"/>
    <x v="0"/>
    <x v="840"/>
    <d v="2013-03-07T00:00:00"/>
    <s v="First Class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x v="3290"/>
  </r>
  <r>
    <n v="3758"/>
    <x v="1854"/>
    <x v="0"/>
    <x v="905"/>
    <d v="2013-03-05T00:00:00"/>
    <s v="Standard Class"/>
    <s v="LC-16870"/>
    <s v="Lena Cacioppo"/>
    <x v="0"/>
    <s v="United States"/>
    <s v="Newark"/>
    <x v="24"/>
    <n v="43055"/>
    <x v="3"/>
    <s v="OFF-AR-10001615"/>
    <x v="1"/>
    <x v="6"/>
    <s v="Newell 34"/>
    <n v="111.104"/>
    <n v="7"/>
    <n v="0.2"/>
    <x v="3291"/>
  </r>
  <r>
    <n v="3759"/>
    <x v="1855"/>
    <x v="1"/>
    <x v="227"/>
    <d v="2012-09-23T00:00:00"/>
    <s v="Standard Class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x v="3149"/>
  </r>
  <r>
    <n v="3760"/>
    <x v="1855"/>
    <x v="1"/>
    <x v="227"/>
    <d v="2012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x v="3292"/>
  </r>
  <r>
    <n v="3761"/>
    <x v="1855"/>
    <x v="1"/>
    <x v="227"/>
    <d v="2012-09-23T00:00:00"/>
    <s v="Standard Class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x v="3293"/>
  </r>
  <r>
    <n v="3762"/>
    <x v="1856"/>
    <x v="3"/>
    <x v="605"/>
    <d v="2014-05-18T00:00:00"/>
    <s v="Standard Class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x v="3294"/>
  </r>
  <r>
    <n v="3763"/>
    <x v="1857"/>
    <x v="0"/>
    <x v="572"/>
    <d v="2013-08-19T00:00:00"/>
    <s v="Second Class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x v="3295"/>
  </r>
  <r>
    <n v="3764"/>
    <x v="1857"/>
    <x v="0"/>
    <x v="572"/>
    <d v="2013-08-19T00:00:00"/>
    <s v="Second Class"/>
    <s v="TS-21160"/>
    <s v="Theresa Swint"/>
    <x v="1"/>
    <s v="United States"/>
    <s v="West Allis"/>
    <x v="6"/>
    <n v="53214"/>
    <x v="2"/>
    <s v="OFF-BI-10003529"/>
    <x v="1"/>
    <x v="8"/>
    <s v="Avery Round Ring Poly Binders"/>
    <n v="8.52"/>
    <n v="3"/>
    <n v="0"/>
    <x v="3296"/>
  </r>
  <r>
    <n v="3765"/>
    <x v="1858"/>
    <x v="3"/>
    <x v="906"/>
    <d v="2014-03-03T00:00:00"/>
    <s v="Standard Class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n v="1.7879999999999996"/>
    <n v="3"/>
    <n v="0.8"/>
    <x v="100"/>
  </r>
  <r>
    <n v="3766"/>
    <x v="1859"/>
    <x v="0"/>
    <x v="844"/>
    <d v="2013-03-26T00:00:00"/>
    <s v="Standard Class"/>
    <s v="DM-12955"/>
    <s v="Dario Medina"/>
    <x v="1"/>
    <s v="United States"/>
    <s v="Houston"/>
    <x v="5"/>
    <n v="77036"/>
    <x v="2"/>
    <s v="FUR-TA-10004767"/>
    <x v="0"/>
    <x v="3"/>
    <s v="Safco Drafting Table"/>
    <n v="99.372"/>
    <n v="2"/>
    <n v="0.3"/>
    <x v="3297"/>
  </r>
  <r>
    <n v="3767"/>
    <x v="1859"/>
    <x v="0"/>
    <x v="844"/>
    <d v="2013-03-26T00:00:00"/>
    <s v="Standard Class"/>
    <s v="DM-12955"/>
    <s v="Dario Medina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x v="2015"/>
  </r>
  <r>
    <n v="3768"/>
    <x v="1860"/>
    <x v="1"/>
    <x v="575"/>
    <d v="2012-12-10T00:00:00"/>
    <s v="Second Class"/>
    <s v="JJ-15760"/>
    <s v="Joel Jenkins"/>
    <x v="2"/>
    <s v="United States"/>
    <s v="Houston"/>
    <x v="5"/>
    <n v="77036"/>
    <x v="2"/>
    <s v="TEC-PH-10004896"/>
    <x v="2"/>
    <x v="7"/>
    <s v="Nokia Lumia 521 (T-Mobile)"/>
    <n v="119.96000000000001"/>
    <n v="5"/>
    <n v="0.2"/>
    <x v="3298"/>
  </r>
  <r>
    <n v="3769"/>
    <x v="1861"/>
    <x v="2"/>
    <x v="757"/>
    <d v="2011-12-20T00:00:00"/>
    <s v="Second Class"/>
    <s v="KB-16585"/>
    <s v="Ken Black"/>
    <x v="1"/>
    <s v="United States"/>
    <s v="Hialeah"/>
    <x v="2"/>
    <n v="33012"/>
    <x v="0"/>
    <s v="FUR-CH-10000988"/>
    <x v="0"/>
    <x v="1"/>
    <s v="Hon Olson Stacker Stools"/>
    <n v="1013.8320000000001"/>
    <n v="9"/>
    <n v="0.2"/>
    <x v="3299"/>
  </r>
  <r>
    <n v="3770"/>
    <x v="1861"/>
    <x v="2"/>
    <x v="757"/>
    <d v="2011-12-20T00:00:00"/>
    <s v="Second Class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x v="2481"/>
  </r>
  <r>
    <n v="3771"/>
    <x v="1862"/>
    <x v="0"/>
    <x v="907"/>
    <d v="2013-12-22T00:00:00"/>
    <s v="Standard Class"/>
    <s v="CM-12160"/>
    <s v="Charles McCrossin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x v="3300"/>
  </r>
  <r>
    <n v="3772"/>
    <x v="1863"/>
    <x v="0"/>
    <x v="536"/>
    <d v="2013-05-18T00:00:00"/>
    <s v="Standard Class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x v="252"/>
  </r>
  <r>
    <n v="3773"/>
    <x v="1864"/>
    <x v="2"/>
    <x v="908"/>
    <d v="2011-08-11T00:00:00"/>
    <s v="Second Class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x v="3301"/>
  </r>
  <r>
    <n v="3774"/>
    <x v="1865"/>
    <x v="2"/>
    <x v="909"/>
    <d v="2011-04-13T00:00:00"/>
    <s v="Second Class"/>
    <s v="JK-15370"/>
    <s v="Jay Kimmel"/>
    <x v="0"/>
    <s v="United States"/>
    <s v="Miami"/>
    <x v="2"/>
    <n v="33180"/>
    <x v="0"/>
    <s v="OFF-FA-10001332"/>
    <x v="1"/>
    <x v="13"/>
    <s v="Acco Banker's Clasps, 5 3/4&quot;-Long"/>
    <n v="6.911999999999999"/>
    <n v="3"/>
    <n v="0.2"/>
    <x v="3302"/>
  </r>
  <r>
    <n v="3775"/>
    <x v="1865"/>
    <x v="2"/>
    <x v="909"/>
    <d v="2011-04-13T00:00:00"/>
    <s v="Second Class"/>
    <s v="JK-15370"/>
    <s v="Jay Kimmel"/>
    <x v="0"/>
    <s v="United States"/>
    <s v="Miami"/>
    <x v="2"/>
    <n v="33180"/>
    <x v="0"/>
    <s v="TEC-AC-10002001"/>
    <x v="2"/>
    <x v="11"/>
    <s v="Logitech Wireless Gaming Headset G930"/>
    <n v="383.97600000000006"/>
    <n v="3"/>
    <n v="0.2"/>
    <x v="3303"/>
  </r>
  <r>
    <n v="3776"/>
    <x v="1865"/>
    <x v="2"/>
    <x v="909"/>
    <d v="2011-04-13T00:00:00"/>
    <s v="Second Class"/>
    <s v="JK-15370"/>
    <s v="Jay Kimmel"/>
    <x v="0"/>
    <s v="United States"/>
    <s v="Miami"/>
    <x v="2"/>
    <n v="33180"/>
    <x v="0"/>
    <s v="OFF-PA-10000029"/>
    <x v="1"/>
    <x v="10"/>
    <s v="Xerox 224"/>
    <n v="10.368000000000002"/>
    <n v="2"/>
    <n v="0.2"/>
    <x v="572"/>
  </r>
  <r>
    <n v="3777"/>
    <x v="1865"/>
    <x v="2"/>
    <x v="909"/>
    <d v="2011-04-13T00:00:00"/>
    <s v="Second Class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x v="3304"/>
  </r>
  <r>
    <n v="3778"/>
    <x v="1866"/>
    <x v="1"/>
    <x v="910"/>
    <d v="2012-05-08T00:00:00"/>
    <s v="Standard Class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x v="3305"/>
  </r>
  <r>
    <n v="3779"/>
    <x v="1867"/>
    <x v="3"/>
    <x v="329"/>
    <d v="2014-12-03T00:00:00"/>
    <s v="Second Class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x v="3306"/>
  </r>
  <r>
    <n v="3780"/>
    <x v="1868"/>
    <x v="3"/>
    <x v="911"/>
    <d v="2014-02-21T00:00:00"/>
    <s v="Standard Class"/>
    <s v="LF-17185"/>
    <s v="Luke Foster"/>
    <x v="0"/>
    <s v="United States"/>
    <s v="New York City"/>
    <x v="15"/>
    <n v="10035"/>
    <x v="3"/>
    <s v="OFF-PA-10003465"/>
    <x v="1"/>
    <x v="10"/>
    <s v="Xerox 1912"/>
    <n v="37.94"/>
    <n v="2"/>
    <n v="0"/>
    <x v="2714"/>
  </r>
  <r>
    <n v="3781"/>
    <x v="1869"/>
    <x v="2"/>
    <x v="912"/>
    <d v="2011-11-20T00:00:00"/>
    <s v="Standard Class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x v="3307"/>
  </r>
  <r>
    <n v="3782"/>
    <x v="1870"/>
    <x v="1"/>
    <x v="584"/>
    <d v="2012-07-14T00:00:00"/>
    <s v="Second Class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x v="3308"/>
  </r>
  <r>
    <n v="3783"/>
    <x v="1871"/>
    <x v="3"/>
    <x v="38"/>
    <d v="2014-11-17T00:00:00"/>
    <s v="Second Class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x v="3309"/>
  </r>
  <r>
    <n v="3784"/>
    <x v="1871"/>
    <x v="3"/>
    <x v="38"/>
    <d v="2014-11-17T00:00:00"/>
    <s v="Second Class"/>
    <s v="MN-17935"/>
    <s v="Michael Nguyen"/>
    <x v="0"/>
    <s v="United States"/>
    <s v="Memphis"/>
    <x v="18"/>
    <n v="38109"/>
    <x v="0"/>
    <s v="OFF-ST-10003716"/>
    <x v="1"/>
    <x v="4"/>
    <s v="Tennsco Double-Tier Lockers"/>
    <n v="720.06400000000008"/>
    <n v="4"/>
    <n v="0.2"/>
    <x v="3310"/>
  </r>
  <r>
    <n v="3785"/>
    <x v="1872"/>
    <x v="3"/>
    <x v="689"/>
    <d v="2014-08-05T00:00:00"/>
    <s v="Standard Class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n v="41.424000000000007"/>
    <n v="2"/>
    <n v="0.2"/>
    <x v="3311"/>
  </r>
  <r>
    <n v="3786"/>
    <x v="1873"/>
    <x v="3"/>
    <x v="377"/>
    <d v="2014-12-31T00:00:00"/>
    <s v="Standard Class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x v="3312"/>
  </r>
  <r>
    <n v="3787"/>
    <x v="1874"/>
    <x v="0"/>
    <x v="731"/>
    <d v="2013-11-05T00:00:00"/>
    <s v="Standard Class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x v="3313"/>
  </r>
  <r>
    <n v="3788"/>
    <x v="1875"/>
    <x v="0"/>
    <x v="913"/>
    <d v="2013-09-10T00:00:00"/>
    <s v="Standard Class"/>
    <s v="IL-15100"/>
    <s v="Ivan Liston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x v="3314"/>
  </r>
  <r>
    <n v="3789"/>
    <x v="1875"/>
    <x v="0"/>
    <x v="913"/>
    <d v="2013-09-10T00:00:00"/>
    <s v="Standard Class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n v="62.376000000000005"/>
    <n v="3"/>
    <n v="0.2"/>
    <x v="3315"/>
  </r>
  <r>
    <n v="3790"/>
    <x v="1876"/>
    <x v="0"/>
    <x v="764"/>
    <d v="2013-04-22T00:00:00"/>
    <s v="Standard Class"/>
    <s v="SW-20350"/>
    <s v="Sean Wendt"/>
    <x v="2"/>
    <s v="United States"/>
    <s v="Omaha"/>
    <x v="8"/>
    <n v="68104"/>
    <x v="2"/>
    <s v="OFF-FA-10000134"/>
    <x v="1"/>
    <x v="13"/>
    <s v="Advantus Push Pins, Aluminum Head"/>
    <n v="29.049999999999997"/>
    <n v="5"/>
    <n v="0"/>
    <x v="3316"/>
  </r>
  <r>
    <n v="3791"/>
    <x v="1877"/>
    <x v="2"/>
    <x v="260"/>
    <d v="2011-07-11T00:00:00"/>
    <s v="Standard Class"/>
    <s v="DP-13390"/>
    <s v="Dennis Pardue"/>
    <x v="2"/>
    <s v="United States"/>
    <s v="Los Angeles"/>
    <x v="1"/>
    <n v="90004"/>
    <x v="1"/>
    <s v="OFF-BI-10001670"/>
    <x v="1"/>
    <x v="8"/>
    <s v="Vinyl Sectional Post Binders"/>
    <n v="180.96000000000004"/>
    <n v="6"/>
    <n v="0.2"/>
    <x v="3317"/>
  </r>
  <r>
    <n v="3792"/>
    <x v="1878"/>
    <x v="1"/>
    <x v="914"/>
    <d v="2012-02-28T00:00:00"/>
    <s v="First Class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n v="4.4190000000000005"/>
    <n v="3"/>
    <n v="0.7"/>
    <x v="3318"/>
  </r>
  <r>
    <n v="3793"/>
    <x v="1878"/>
    <x v="1"/>
    <x v="914"/>
    <d v="2012-02-28T00:00:00"/>
    <s v="First Class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x v="3319"/>
  </r>
  <r>
    <n v="3794"/>
    <x v="1879"/>
    <x v="1"/>
    <x v="154"/>
    <d v="2012-12-01T00:00:00"/>
    <s v="Standard Class"/>
    <s v="JE-15475"/>
    <s v="Jeremy Ellison"/>
    <x v="0"/>
    <s v="United States"/>
    <s v="New York City"/>
    <x v="15"/>
    <n v="10024"/>
    <x v="3"/>
    <s v="OFF-AR-10001915"/>
    <x v="1"/>
    <x v="6"/>
    <s v="Peel-Off China Markers"/>
    <n v="29.79"/>
    <n v="3"/>
    <n v="0"/>
    <x v="1493"/>
  </r>
  <r>
    <n v="3795"/>
    <x v="1880"/>
    <x v="2"/>
    <x v="915"/>
    <d v="2011-02-03T00:00:00"/>
    <s v="Standard Class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x v="2032"/>
  </r>
  <r>
    <n v="3796"/>
    <x v="1880"/>
    <x v="2"/>
    <x v="915"/>
    <d v="2011-02-03T00:00:00"/>
    <s v="Standard Class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x v="3320"/>
  </r>
  <r>
    <n v="3797"/>
    <x v="1880"/>
    <x v="2"/>
    <x v="915"/>
    <d v="2011-02-03T00:00:00"/>
    <s v="Standard Class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x v="3321"/>
  </r>
  <r>
    <n v="3798"/>
    <x v="1881"/>
    <x v="3"/>
    <x v="397"/>
    <d v="2014-09-27T00:00:00"/>
    <s v="First Class"/>
    <s v="BE-11410"/>
    <s v="Bobby Elias"/>
    <x v="0"/>
    <s v="United States"/>
    <s v="Miami"/>
    <x v="2"/>
    <n v="33178"/>
    <x v="0"/>
    <s v="OFF-PA-10003395"/>
    <x v="1"/>
    <x v="10"/>
    <s v="Xerox 1941"/>
    <n v="251.64"/>
    <n v="3"/>
    <n v="0.2"/>
    <x v="1194"/>
  </r>
  <r>
    <n v="3799"/>
    <x v="1882"/>
    <x v="3"/>
    <x v="259"/>
    <d v="2014-11-06T00:00:00"/>
    <s v="First Class"/>
    <s v="KL-16555"/>
    <s v="Kelly Lampkin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x v="3322"/>
  </r>
  <r>
    <n v="3800"/>
    <x v="1882"/>
    <x v="3"/>
    <x v="259"/>
    <d v="2014-11-06T00:00:00"/>
    <s v="First Class"/>
    <s v="KL-16555"/>
    <s v="Kelly Lampkin"/>
    <x v="1"/>
    <s v="United States"/>
    <s v="Greensboro"/>
    <x v="3"/>
    <n v="27405"/>
    <x v="0"/>
    <s v="TEC-PH-10002483"/>
    <x v="2"/>
    <x v="7"/>
    <s v="Motorola Moto X"/>
    <n v="1359.96"/>
    <n v="5"/>
    <n v="0.2"/>
    <x v="3323"/>
  </r>
  <r>
    <n v="3801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FUR-CH-10003606"/>
    <x v="0"/>
    <x v="1"/>
    <s v="SAFCO Folding Chair Trolley"/>
    <n v="102.59200000000001"/>
    <n v="1"/>
    <n v="0.2"/>
    <x v="3324"/>
  </r>
  <r>
    <n v="3802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x v="3325"/>
  </r>
  <r>
    <n v="3803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OFF-PA-10002319"/>
    <x v="1"/>
    <x v="10"/>
    <s v="Xerox 1944"/>
    <n v="93.024000000000001"/>
    <n v="3"/>
    <n v="0.2"/>
    <x v="2803"/>
  </r>
  <r>
    <n v="3804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OFF-SU-10000946"/>
    <x v="1"/>
    <x v="14"/>
    <s v="Staples"/>
    <n v="12.768000000000001"/>
    <n v="2"/>
    <n v="0.2"/>
    <x v="3326"/>
  </r>
  <r>
    <n v="3805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x v="3327"/>
  </r>
  <r>
    <n v="3806"/>
    <x v="1883"/>
    <x v="0"/>
    <x v="500"/>
    <d v="2013-10-21T00:00:00"/>
    <s v="Standard Class"/>
    <s v="NC-18415"/>
    <s v="Nathan Cano"/>
    <x v="0"/>
    <s v="United States"/>
    <s v="Jacksonville"/>
    <x v="3"/>
    <n v="28540"/>
    <x v="0"/>
    <s v="OFF-PA-10002377"/>
    <x v="1"/>
    <x v="10"/>
    <s v="Xerox 1916"/>
    <n v="39.152000000000001"/>
    <n v="1"/>
    <n v="0.2"/>
    <x v="3328"/>
  </r>
  <r>
    <n v="3807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OFF-AR-10001246"/>
    <x v="1"/>
    <x v="6"/>
    <s v="Newell 317"/>
    <n v="11.76"/>
    <n v="5"/>
    <n v="0.2"/>
    <x v="3329"/>
  </r>
  <r>
    <n v="3808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OFF-BI-10003291"/>
    <x v="1"/>
    <x v="8"/>
    <s v="Wilson Jones Leather-Like Binders with DublLock Round Rings"/>
    <n v="5.2380000000000013"/>
    <n v="2"/>
    <n v="0.7"/>
    <x v="3330"/>
  </r>
  <r>
    <n v="3809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x v="3331"/>
  </r>
  <r>
    <n v="3810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x v="3332"/>
  </r>
  <r>
    <n v="3811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TEC-PH-10000441"/>
    <x v="2"/>
    <x v="7"/>
    <s v="VTech DS6151"/>
    <n v="100.792"/>
    <n v="1"/>
    <n v="0.2"/>
    <x v="3333"/>
  </r>
  <r>
    <n v="3812"/>
    <x v="1884"/>
    <x v="1"/>
    <x v="768"/>
    <d v="2012-11-19T00:00:00"/>
    <s v="Standard Class"/>
    <s v="AH-10690"/>
    <s v="Anna Häberlin"/>
    <x v="1"/>
    <s v="United States"/>
    <s v="Plantation"/>
    <x v="2"/>
    <n v="33317"/>
    <x v="0"/>
    <s v="FUR-CH-10004477"/>
    <x v="0"/>
    <x v="1"/>
    <s v="Global Push Button Manager's Chair, Indigo"/>
    <n v="146.13600000000002"/>
    <n v="3"/>
    <n v="0.2"/>
    <x v="3334"/>
  </r>
  <r>
    <n v="3813"/>
    <x v="1885"/>
    <x v="3"/>
    <x v="916"/>
    <d v="2014-03-06T00:00:00"/>
    <s v="Same Day"/>
    <s v="PK-19075"/>
    <s v="Pete Kriz"/>
    <x v="0"/>
    <s v="United States"/>
    <s v="Milwaukee"/>
    <x v="6"/>
    <n v="53209"/>
    <x v="2"/>
    <s v="OFF-LA-10003537"/>
    <x v="1"/>
    <x v="2"/>
    <s v="Avery 515"/>
    <n v="25.06"/>
    <n v="2"/>
    <n v="0"/>
    <x v="3335"/>
  </r>
  <r>
    <n v="3814"/>
    <x v="1886"/>
    <x v="1"/>
    <x v="599"/>
    <d v="2012-11-09T00:00:00"/>
    <s v="Standard Class"/>
    <s v="NG-18430"/>
    <s v="Nathan Gelder"/>
    <x v="0"/>
    <s v="United States"/>
    <s v="Quincy"/>
    <x v="10"/>
    <n v="62301"/>
    <x v="2"/>
    <s v="OFF-LA-10004484"/>
    <x v="1"/>
    <x v="2"/>
    <s v="Avery 476"/>
    <n v="19.824000000000002"/>
    <n v="6"/>
    <n v="0.2"/>
    <x v="3336"/>
  </r>
  <r>
    <n v="3815"/>
    <x v="1887"/>
    <x v="0"/>
    <x v="630"/>
    <d v="2013-07-09T00:00:00"/>
    <s v="Same Day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n v="823.96000000000015"/>
    <n v="5"/>
    <n v="0.2"/>
    <x v="3337"/>
  </r>
  <r>
    <n v="3816"/>
    <x v="1887"/>
    <x v="0"/>
    <x v="630"/>
    <d v="2013-07-09T00:00:00"/>
    <s v="Same Day"/>
    <s v="ZD-21925"/>
    <s v="Zuschuss Donatelli"/>
    <x v="0"/>
    <s v="United States"/>
    <s v="Jacksonville"/>
    <x v="2"/>
    <n v="32216"/>
    <x v="0"/>
    <s v="OFF-PA-10004965"/>
    <x v="1"/>
    <x v="10"/>
    <s v="Xerox 1921"/>
    <n v="15.984000000000002"/>
    <n v="2"/>
    <n v="0.2"/>
    <x v="3338"/>
  </r>
  <r>
    <n v="3817"/>
    <x v="1888"/>
    <x v="1"/>
    <x v="426"/>
    <d v="2012-09-19T00:00:00"/>
    <s v="Standard Class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x v="3159"/>
  </r>
  <r>
    <n v="3818"/>
    <x v="1888"/>
    <x v="1"/>
    <x v="426"/>
    <d v="2012-09-19T00:00:00"/>
    <s v="Standard Class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x v="232"/>
  </r>
  <r>
    <n v="3819"/>
    <x v="1888"/>
    <x v="1"/>
    <x v="426"/>
    <d v="2012-09-19T00:00:00"/>
    <s v="Standard Class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x v="3339"/>
  </r>
  <r>
    <n v="3820"/>
    <x v="1889"/>
    <x v="3"/>
    <x v="449"/>
    <d v="2014-10-15T00:00:00"/>
    <s v="Standard Class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x v="3340"/>
  </r>
  <r>
    <n v="3821"/>
    <x v="1889"/>
    <x v="3"/>
    <x v="449"/>
    <d v="2014-10-15T00:00:00"/>
    <s v="Standard Class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x v="3341"/>
  </r>
  <r>
    <n v="3822"/>
    <x v="1889"/>
    <x v="3"/>
    <x v="449"/>
    <d v="2014-10-15T00:00:00"/>
    <s v="Standard Class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x v="3342"/>
  </r>
  <r>
    <n v="3823"/>
    <x v="1889"/>
    <x v="3"/>
    <x v="449"/>
    <d v="2014-10-15T00:00:00"/>
    <s v="Standard Class"/>
    <s v="HG-14845"/>
    <s v="Harry Greene"/>
    <x v="0"/>
    <s v="United States"/>
    <s v="New York City"/>
    <x v="15"/>
    <n v="10024"/>
    <x v="3"/>
    <s v="OFF-BI-10003655"/>
    <x v="1"/>
    <x v="8"/>
    <s v="Durable Pressboard Binders"/>
    <n v="18.240000000000002"/>
    <n v="6"/>
    <n v="0.2"/>
    <x v="3343"/>
  </r>
  <r>
    <n v="3824"/>
    <x v="1890"/>
    <x v="1"/>
    <x v="471"/>
    <d v="2012-09-18T00:00:00"/>
    <s v="Standard Class"/>
    <s v="CC-12685"/>
    <s v="Craig Carroll"/>
    <x v="0"/>
    <s v="United States"/>
    <s v="New York City"/>
    <x v="15"/>
    <n v="10011"/>
    <x v="3"/>
    <s v="OFF-ST-10000585"/>
    <x v="1"/>
    <x v="4"/>
    <s v="Economy Rollaway Files"/>
    <n v="991.19999999999993"/>
    <n v="6"/>
    <n v="0"/>
    <x v="3344"/>
  </r>
  <r>
    <n v="3825"/>
    <x v="1890"/>
    <x v="1"/>
    <x v="471"/>
    <d v="2012-09-18T00:00:00"/>
    <s v="Standard Class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x v="3287"/>
  </r>
  <r>
    <n v="3826"/>
    <x v="1890"/>
    <x v="1"/>
    <x v="471"/>
    <d v="2012-09-18T00:00:00"/>
    <s v="Standard Class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x v="3120"/>
  </r>
  <r>
    <n v="3827"/>
    <x v="1891"/>
    <x v="2"/>
    <x v="273"/>
    <d v="2011-10-12T00:00:00"/>
    <s v="Standard Class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x v="3345"/>
  </r>
  <r>
    <n v="3828"/>
    <x v="1892"/>
    <x v="3"/>
    <x v="917"/>
    <d v="2014-05-12T00:00:00"/>
    <s v="Standard Class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x v="3346"/>
  </r>
  <r>
    <n v="3829"/>
    <x v="1892"/>
    <x v="3"/>
    <x v="917"/>
    <d v="2014-05-12T00:00:00"/>
    <s v="Standard Class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x v="3347"/>
  </r>
  <r>
    <n v="3830"/>
    <x v="1892"/>
    <x v="3"/>
    <x v="917"/>
    <d v="2014-05-12T00:00:00"/>
    <s v="Standard Class"/>
    <s v="RW-19540"/>
    <s v="Rick Wilson"/>
    <x v="1"/>
    <s v="United States"/>
    <s v="Detroit"/>
    <x v="12"/>
    <n v="48234"/>
    <x v="2"/>
    <s v="FUR-CH-10000595"/>
    <x v="0"/>
    <x v="1"/>
    <s v="Safco Contoured Stacking Chairs"/>
    <n v="476.8"/>
    <n v="2"/>
    <n v="0"/>
    <x v="3348"/>
  </r>
  <r>
    <n v="3831"/>
    <x v="1892"/>
    <x v="3"/>
    <x v="917"/>
    <d v="2014-05-12T00:00:00"/>
    <s v="Standard Class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x v="3349"/>
  </r>
  <r>
    <n v="3832"/>
    <x v="1893"/>
    <x v="1"/>
    <x v="717"/>
    <d v="2012-11-19T00:00:00"/>
    <s v="Standard Class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x v="3350"/>
  </r>
  <r>
    <n v="3833"/>
    <x v="1893"/>
    <x v="1"/>
    <x v="717"/>
    <d v="2012-11-19T00:00:00"/>
    <s v="Standard Class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x v="3351"/>
  </r>
  <r>
    <n v="3834"/>
    <x v="1894"/>
    <x v="2"/>
    <x v="156"/>
    <d v="2011-11-24T00:00:00"/>
    <s v="Same Day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x v="3352"/>
  </r>
  <r>
    <n v="3835"/>
    <x v="1894"/>
    <x v="2"/>
    <x v="156"/>
    <d v="2011-11-24T00:00:00"/>
    <s v="Same Day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x v="3353"/>
  </r>
  <r>
    <n v="3836"/>
    <x v="1895"/>
    <x v="2"/>
    <x v="918"/>
    <d v="2011-04-15T00:00:00"/>
    <s v="Standard Class"/>
    <s v="JM-15655"/>
    <s v="Jim Mitchum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x v="3354"/>
  </r>
  <r>
    <n v="3837"/>
    <x v="1895"/>
    <x v="2"/>
    <x v="918"/>
    <d v="2011-04-15T00:00:00"/>
    <s v="Standard Class"/>
    <s v="JM-15655"/>
    <s v="Jim Mitchum"/>
    <x v="1"/>
    <s v="United States"/>
    <s v="Glendale"/>
    <x v="16"/>
    <n v="85301"/>
    <x v="1"/>
    <s v="OFF-PA-10004733"/>
    <x v="1"/>
    <x v="10"/>
    <s v="Things To Do Today Spiral Book"/>
    <n v="19.008000000000003"/>
    <n v="3"/>
    <n v="0.2"/>
    <x v="3355"/>
  </r>
  <r>
    <n v="3838"/>
    <x v="1896"/>
    <x v="2"/>
    <x v="711"/>
    <d v="2011-08-02T00:00:00"/>
    <s v="Standard Class"/>
    <s v="KM-16720"/>
    <s v="Kunst Miller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x v="3356"/>
  </r>
  <r>
    <n v="3839"/>
    <x v="1896"/>
    <x v="2"/>
    <x v="711"/>
    <d v="2011-08-02T00:00:00"/>
    <s v="Standard Class"/>
    <s v="KM-16720"/>
    <s v="Kunst Miller"/>
    <x v="0"/>
    <s v="United States"/>
    <s v="North Las Vegas"/>
    <x v="33"/>
    <n v="89031"/>
    <x v="1"/>
    <s v="FUR-CH-10003312"/>
    <x v="0"/>
    <x v="1"/>
    <s v="Hon 2090 “Pillow Soft” Series Mid Back Swivel/Tilt Chairs"/>
    <n v="674.35200000000009"/>
    <n v="3"/>
    <n v="0.2"/>
    <x v="3357"/>
  </r>
  <r>
    <n v="3840"/>
    <x v="1896"/>
    <x v="2"/>
    <x v="711"/>
    <d v="2011-08-02T00:00:00"/>
    <s v="Standard Class"/>
    <s v="KM-16720"/>
    <s v="Kunst Miller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x v="3358"/>
  </r>
  <r>
    <n v="3841"/>
    <x v="1896"/>
    <x v="2"/>
    <x v="711"/>
    <d v="2011-08-02T00:00:00"/>
    <s v="Standard Class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x v="3359"/>
  </r>
  <r>
    <n v="3842"/>
    <x v="1897"/>
    <x v="2"/>
    <x v="785"/>
    <d v="2011-06-12T00:00:00"/>
    <s v="Standard Class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n v="170.35200000000003"/>
    <n v="3"/>
    <n v="0.2"/>
    <x v="3360"/>
  </r>
  <r>
    <n v="3843"/>
    <x v="1898"/>
    <x v="2"/>
    <x v="919"/>
    <d v="2011-10-31T00:00:00"/>
    <s v="First Class"/>
    <s v="TS-21370"/>
    <s v="Todd Sumrall"/>
    <x v="1"/>
    <s v="United States"/>
    <s v="Los Angeles"/>
    <x v="1"/>
    <n v="90049"/>
    <x v="1"/>
    <s v="OFF-BI-10004140"/>
    <x v="1"/>
    <x v="8"/>
    <s v="Avery Non-Stick Binders"/>
    <n v="7.1840000000000011"/>
    <n v="2"/>
    <n v="0.2"/>
    <x v="1695"/>
  </r>
  <r>
    <n v="3844"/>
    <x v="1898"/>
    <x v="2"/>
    <x v="919"/>
    <d v="2011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x v="3361"/>
  </r>
  <r>
    <n v="3845"/>
    <x v="1898"/>
    <x v="2"/>
    <x v="919"/>
    <d v="2011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x v="3362"/>
  </r>
  <r>
    <n v="3846"/>
    <x v="1898"/>
    <x v="2"/>
    <x v="919"/>
    <d v="2011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x v="3363"/>
  </r>
  <r>
    <n v="3847"/>
    <x v="1898"/>
    <x v="2"/>
    <x v="919"/>
    <d v="2011-10-31T00:00:00"/>
    <s v="First Class"/>
    <s v="TS-21370"/>
    <s v="Todd Sumrall"/>
    <x v="1"/>
    <s v="United States"/>
    <s v="Los Angeles"/>
    <x v="1"/>
    <n v="90049"/>
    <x v="1"/>
    <s v="OFF-ST-10003442"/>
    <x v="1"/>
    <x v="4"/>
    <s v="Eldon Portable Mobile Manager"/>
    <n v="141.4"/>
    <n v="5"/>
    <n v="0"/>
    <x v="1700"/>
  </r>
  <r>
    <n v="3848"/>
    <x v="1899"/>
    <x v="3"/>
    <x v="920"/>
    <d v="2014-11-28T00:00:00"/>
    <s v="Second Class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000000000006"/>
    <n v="3"/>
    <n v="0"/>
    <x v="232"/>
  </r>
  <r>
    <n v="3849"/>
    <x v="1900"/>
    <x v="3"/>
    <x v="585"/>
    <d v="2014-09-24T00:00:00"/>
    <s v="First Class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x v="3364"/>
  </r>
  <r>
    <n v="3850"/>
    <x v="1900"/>
    <x v="3"/>
    <x v="585"/>
    <d v="2014-09-24T00:00:00"/>
    <s v="First Class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x v="3068"/>
  </r>
  <r>
    <n v="3851"/>
    <x v="1901"/>
    <x v="1"/>
    <x v="784"/>
    <d v="2012-12-09T00:00:00"/>
    <s v="Standard Class"/>
    <s v="MS-17980"/>
    <s v="Michael Stewart"/>
    <x v="1"/>
    <s v="United States"/>
    <s v="Springfield"/>
    <x v="25"/>
    <n v="65807"/>
    <x v="2"/>
    <s v="OFF-PA-10001970"/>
    <x v="1"/>
    <x v="10"/>
    <s v="Xerox 1881"/>
    <n v="85.96"/>
    <n v="7"/>
    <n v="0"/>
    <x v="3365"/>
  </r>
  <r>
    <n v="3852"/>
    <x v="1902"/>
    <x v="1"/>
    <x v="481"/>
    <d v="2012-09-21T00:00:00"/>
    <s v="Same Day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x v="3366"/>
  </r>
  <r>
    <n v="3853"/>
    <x v="1903"/>
    <x v="3"/>
    <x v="200"/>
    <d v="2014-11-30T00:00:00"/>
    <s v="First Class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n v="33.567999999999991"/>
    <n v="8"/>
    <n v="0.8"/>
    <x v="3367"/>
  </r>
  <r>
    <n v="3854"/>
    <x v="1904"/>
    <x v="3"/>
    <x v="921"/>
    <d v="2014-06-11T00:00:00"/>
    <s v="Standard Class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x v="3368"/>
  </r>
  <r>
    <n v="3855"/>
    <x v="1904"/>
    <x v="3"/>
    <x v="921"/>
    <d v="2014-06-11T00:00:00"/>
    <s v="Standard Class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n v="26.400000000000002"/>
    <n v="5"/>
    <n v="0"/>
    <x v="232"/>
  </r>
  <r>
    <n v="3856"/>
    <x v="1905"/>
    <x v="3"/>
    <x v="436"/>
    <d v="2014-10-29T00:00:00"/>
    <s v="Second Class"/>
    <s v="DM-13015"/>
    <s v="Darrin Martin"/>
    <x v="0"/>
    <s v="United States"/>
    <s v="San Antonio"/>
    <x v="5"/>
    <n v="78207"/>
    <x v="2"/>
    <s v="OFF-BI-10004364"/>
    <x v="1"/>
    <x v="8"/>
    <s v="Storex Dura Pro Binders"/>
    <n v="3.5639999999999992"/>
    <n v="3"/>
    <n v="0.8"/>
    <x v="3369"/>
  </r>
  <r>
    <n v="3857"/>
    <x v="1905"/>
    <x v="3"/>
    <x v="436"/>
    <d v="2014-10-29T00:00:00"/>
    <s v="Second Class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n v="823.96000000000015"/>
    <n v="5"/>
    <n v="0.2"/>
    <x v="3337"/>
  </r>
  <r>
    <n v="3858"/>
    <x v="1905"/>
    <x v="3"/>
    <x v="436"/>
    <d v="2014-10-29T00:00:00"/>
    <s v="Second Class"/>
    <s v="DM-13015"/>
    <s v="Darrin Martin"/>
    <x v="0"/>
    <s v="United States"/>
    <s v="San Antonio"/>
    <x v="5"/>
    <n v="78207"/>
    <x v="2"/>
    <s v="OFF-AR-10000634"/>
    <x v="1"/>
    <x v="6"/>
    <s v="Newell 320"/>
    <n v="10.272000000000002"/>
    <n v="3"/>
    <n v="0.2"/>
    <x v="3370"/>
  </r>
  <r>
    <n v="3859"/>
    <x v="1906"/>
    <x v="2"/>
    <x v="414"/>
    <d v="2011-12-20T00:00:00"/>
    <s v="Same Day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n v="447.94399999999996"/>
    <n v="7"/>
    <n v="0.2"/>
    <x v="3371"/>
  </r>
  <r>
    <n v="3860"/>
    <x v="1907"/>
    <x v="3"/>
    <x v="922"/>
    <d v="2014-02-23T00:00:00"/>
    <s v="Standard Class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x v="3372"/>
  </r>
  <r>
    <n v="3861"/>
    <x v="1907"/>
    <x v="3"/>
    <x v="922"/>
    <d v="2014-02-23T00:00:00"/>
    <s v="Standard Class"/>
    <s v="JK-16120"/>
    <s v="Julie Kriz"/>
    <x v="2"/>
    <s v="United States"/>
    <s v="Chicago"/>
    <x v="10"/>
    <n v="60653"/>
    <x v="2"/>
    <s v="TEC-PH-10002789"/>
    <x v="2"/>
    <x v="7"/>
    <s v="LG Exalt"/>
    <n v="124.79200000000002"/>
    <n v="1"/>
    <n v="0.2"/>
    <x v="3373"/>
  </r>
  <r>
    <n v="3862"/>
    <x v="1908"/>
    <x v="2"/>
    <x v="523"/>
    <d v="2011-05-10T00:00:00"/>
    <s v="Standard Class"/>
    <s v="NC-18415"/>
    <s v="Nathan Cano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x v="3374"/>
  </r>
  <r>
    <n v="3863"/>
    <x v="1908"/>
    <x v="2"/>
    <x v="523"/>
    <d v="2011-05-10T00:00:00"/>
    <s v="Standard Class"/>
    <s v="NC-18415"/>
    <s v="Nathan Cano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x v="3375"/>
  </r>
  <r>
    <n v="3864"/>
    <x v="1909"/>
    <x v="3"/>
    <x v="161"/>
    <d v="2014-10-20T00:00:00"/>
    <s v="Second Class"/>
    <s v="AJ-10960"/>
    <s v="Astrea Jones"/>
    <x v="0"/>
    <s v="United States"/>
    <s v="San Diego"/>
    <x v="1"/>
    <n v="92037"/>
    <x v="1"/>
    <s v="OFF-AR-10001770"/>
    <x v="1"/>
    <x v="6"/>
    <s v="Economy #2 Pencils"/>
    <n v="10.64"/>
    <n v="4"/>
    <n v="0"/>
    <x v="3376"/>
  </r>
  <r>
    <n v="3865"/>
    <x v="1910"/>
    <x v="1"/>
    <x v="109"/>
    <d v="2012-12-03T00:00:00"/>
    <s v="Standard Class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x v="3377"/>
  </r>
  <r>
    <n v="3866"/>
    <x v="1911"/>
    <x v="2"/>
    <x v="923"/>
    <d v="2011-07-29T00:00:00"/>
    <s v="Second Class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x v="1785"/>
  </r>
  <r>
    <n v="3867"/>
    <x v="1912"/>
    <x v="3"/>
    <x v="756"/>
    <d v="2014-04-26T00:00:00"/>
    <s v="Second Class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x v="3378"/>
  </r>
  <r>
    <n v="3868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TEC-AC-10000710"/>
    <x v="2"/>
    <x v="11"/>
    <s v="Maxell DVD-RAM Discs"/>
    <n v="148.32"/>
    <n v="9"/>
    <n v="0"/>
    <x v="3379"/>
  </r>
  <r>
    <n v="3869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400000000002"/>
    <n v="1"/>
    <n v="0.2"/>
    <x v="3380"/>
  </r>
  <r>
    <n v="3870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n v="191.96800000000002"/>
    <n v="7"/>
    <n v="0.2"/>
    <x v="3381"/>
  </r>
  <r>
    <n v="3871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OFF-PA-10004971"/>
    <x v="1"/>
    <x v="10"/>
    <s v="Xerox 196"/>
    <n v="11.56"/>
    <n v="2"/>
    <n v="0"/>
    <x v="1302"/>
  </r>
  <r>
    <n v="3872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x v="3382"/>
  </r>
  <r>
    <n v="3873"/>
    <x v="1913"/>
    <x v="1"/>
    <x v="924"/>
    <d v="2012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x v="3383"/>
  </r>
  <r>
    <n v="3874"/>
    <x v="1914"/>
    <x v="0"/>
    <x v="64"/>
    <d v="2013-09-08T00:00:00"/>
    <s v="Second Class"/>
    <s v="DM-13015"/>
    <s v="Darrin Martin"/>
    <x v="0"/>
    <s v="United States"/>
    <s v="Johnson City"/>
    <x v="18"/>
    <n v="37604"/>
    <x v="0"/>
    <s v="OFF-EN-10001099"/>
    <x v="1"/>
    <x v="12"/>
    <s v="Staples"/>
    <n v="23.472000000000001"/>
    <n v="3"/>
    <n v="0.2"/>
    <x v="3384"/>
  </r>
  <r>
    <n v="3875"/>
    <x v="1914"/>
    <x v="0"/>
    <x v="64"/>
    <d v="2013-09-08T00:00:00"/>
    <s v="Second Class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x v="3385"/>
  </r>
  <r>
    <n v="3876"/>
    <x v="1914"/>
    <x v="0"/>
    <x v="64"/>
    <d v="2013-09-08T00:00:00"/>
    <s v="Second Class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n v="108.78399999999999"/>
    <n v="2"/>
    <n v="0.2"/>
    <x v="3386"/>
  </r>
  <r>
    <n v="3877"/>
    <x v="1914"/>
    <x v="0"/>
    <x v="64"/>
    <d v="2013-09-08T00:00:00"/>
    <s v="Second Class"/>
    <s v="DM-13015"/>
    <s v="Darrin Martin"/>
    <x v="0"/>
    <s v="United States"/>
    <s v="Johnson City"/>
    <x v="18"/>
    <n v="37604"/>
    <x v="0"/>
    <s v="OFF-PA-10000327"/>
    <x v="1"/>
    <x v="10"/>
    <s v="Xerox 1971"/>
    <n v="10.272000000000002"/>
    <n v="3"/>
    <n v="0.2"/>
    <x v="1603"/>
  </r>
  <r>
    <n v="3878"/>
    <x v="1915"/>
    <x v="0"/>
    <x v="99"/>
    <d v="2013-11-03T00:00:00"/>
    <s v="Standard Class"/>
    <s v="EP-13915"/>
    <s v="Emily Phan"/>
    <x v="0"/>
    <s v="United States"/>
    <s v="Tampa"/>
    <x v="2"/>
    <n v="33614"/>
    <x v="0"/>
    <s v="OFF-BI-10001191"/>
    <x v="1"/>
    <x v="8"/>
    <s v="Canvas Sectional Post Binders"/>
    <n v="38.190000000000012"/>
    <n v="5"/>
    <n v="0.7"/>
    <x v="3387"/>
  </r>
  <r>
    <n v="3879"/>
    <x v="1916"/>
    <x v="2"/>
    <x v="267"/>
    <d v="2011-04-07T00:00:00"/>
    <s v="First Class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n v="49.632000000000005"/>
    <n v="4"/>
    <n v="0.2"/>
    <x v="185"/>
  </r>
  <r>
    <n v="3880"/>
    <x v="1916"/>
    <x v="2"/>
    <x v="267"/>
    <d v="2011-04-07T00:00:00"/>
    <s v="First Class"/>
    <s v="JG-15805"/>
    <s v="John Grady"/>
    <x v="1"/>
    <s v="United States"/>
    <s v="Decatur"/>
    <x v="10"/>
    <n v="62521"/>
    <x v="2"/>
    <s v="OFF-ST-10001031"/>
    <x v="1"/>
    <x v="4"/>
    <s v="Adjustable Personal File Tote"/>
    <n v="52.096000000000004"/>
    <n v="4"/>
    <n v="0.2"/>
    <x v="3388"/>
  </r>
  <r>
    <n v="3881"/>
    <x v="1917"/>
    <x v="1"/>
    <x v="925"/>
    <d v="2012-06-20T00:00:00"/>
    <s v="Standard Class"/>
    <s v="PF-19120"/>
    <s v="Peter Fuller"/>
    <x v="0"/>
    <s v="United States"/>
    <s v="Gilbert"/>
    <x v="16"/>
    <n v="85234"/>
    <x v="1"/>
    <s v="OFF-PA-10002245"/>
    <x v="1"/>
    <x v="10"/>
    <s v="Xerox 1895"/>
    <n v="9.5680000000000014"/>
    <n v="2"/>
    <n v="0.2"/>
    <x v="3389"/>
  </r>
  <r>
    <n v="3882"/>
    <x v="1917"/>
    <x v="1"/>
    <x v="925"/>
    <d v="2012-06-20T00:00:00"/>
    <s v="Standard Class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x v="252"/>
  </r>
  <r>
    <n v="3883"/>
    <x v="1917"/>
    <x v="1"/>
    <x v="925"/>
    <d v="2012-06-20T00:00:00"/>
    <s v="Standard Class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n v="364.70400000000006"/>
    <n v="6"/>
    <n v="0.2"/>
    <x v="3390"/>
  </r>
  <r>
    <n v="3884"/>
    <x v="1917"/>
    <x v="1"/>
    <x v="925"/>
    <d v="2012-06-20T00:00:00"/>
    <s v="Standard Class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x v="3391"/>
  </r>
  <r>
    <n v="3885"/>
    <x v="1918"/>
    <x v="2"/>
    <x v="260"/>
    <d v="2011-07-12T00:00:00"/>
    <s v="Standard Class"/>
    <s v="DW-13195"/>
    <s v="David Wiener"/>
    <x v="1"/>
    <s v="United States"/>
    <s v="Knoxville"/>
    <x v="18"/>
    <n v="37918"/>
    <x v="0"/>
    <s v="OFF-AR-10002833"/>
    <x v="1"/>
    <x v="6"/>
    <s v="Newell 322"/>
    <n v="4.3680000000000003"/>
    <n v="3"/>
    <n v="0.2"/>
    <x v="1594"/>
  </r>
  <r>
    <n v="3886"/>
    <x v="1919"/>
    <x v="3"/>
    <x v="926"/>
    <d v="2014-02-03T00:00:00"/>
    <s v="Standard Class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n v="12.127999999999997"/>
    <n v="4"/>
    <n v="0.8"/>
    <x v="3392"/>
  </r>
  <r>
    <n v="3887"/>
    <x v="1920"/>
    <x v="0"/>
    <x v="840"/>
    <d v="2013-03-09T00:00:00"/>
    <s v="Second Class"/>
    <s v="CC-12670"/>
    <s v="Craig Carreira"/>
    <x v="0"/>
    <s v="United States"/>
    <s v="Bloomington"/>
    <x v="14"/>
    <n v="47401"/>
    <x v="2"/>
    <s v="TEC-PH-10003171"/>
    <x v="2"/>
    <x v="7"/>
    <s v="Plantronics Encore H101 Dual Earpieces Headset"/>
    <n v="134.85000000000002"/>
    <n v="3"/>
    <n v="0"/>
    <x v="3393"/>
  </r>
  <r>
    <n v="3888"/>
    <x v="1921"/>
    <x v="2"/>
    <x v="270"/>
    <d v="2011-06-06T00:00:00"/>
    <s v="Standard Class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x v="3394"/>
  </r>
  <r>
    <n v="3889"/>
    <x v="1921"/>
    <x v="2"/>
    <x v="270"/>
    <d v="2011-06-06T00:00:00"/>
    <s v="Standard Class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n v="239.96999999999997"/>
    <n v="3"/>
    <n v="0"/>
    <x v="3395"/>
  </r>
  <r>
    <n v="3890"/>
    <x v="1921"/>
    <x v="2"/>
    <x v="270"/>
    <d v="2011-06-06T00:00:00"/>
    <s v="Standard Class"/>
    <s v="SV-20785"/>
    <s v="Stewart Visinsky"/>
    <x v="0"/>
    <s v="United States"/>
    <s v="Roswell"/>
    <x v="32"/>
    <n v="30076"/>
    <x v="0"/>
    <s v="OFF-ST-10001490"/>
    <x v="1"/>
    <x v="4"/>
    <s v="Hot File 7-Pocket, Floor Stand"/>
    <n v="356.94"/>
    <n v="2"/>
    <n v="0"/>
    <x v="3396"/>
  </r>
  <r>
    <n v="3891"/>
    <x v="1922"/>
    <x v="0"/>
    <x v="390"/>
    <d v="2013-12-01T00:00:00"/>
    <s v="Standard Class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x v="3397"/>
  </r>
  <r>
    <n v="3892"/>
    <x v="1922"/>
    <x v="0"/>
    <x v="390"/>
    <d v="2013-12-01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0000000002"/>
    <n v="6"/>
    <n v="0.2"/>
    <x v="3398"/>
  </r>
  <r>
    <n v="3893"/>
    <x v="1922"/>
    <x v="0"/>
    <x v="390"/>
    <d v="2013-12-01T00:00:00"/>
    <s v="Standard Class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x v="3399"/>
  </r>
  <r>
    <n v="3894"/>
    <x v="1923"/>
    <x v="0"/>
    <x v="338"/>
    <d v="2013-11-15T00:00:00"/>
    <s v="Standard Class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x v="3400"/>
  </r>
  <r>
    <n v="3895"/>
    <x v="1924"/>
    <x v="2"/>
    <x v="754"/>
    <d v="2011-11-28T00:00:00"/>
    <s v="Standard Class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n v="9.9799999999999969"/>
    <n v="5"/>
    <n v="0.8"/>
    <x v="3401"/>
  </r>
  <r>
    <n v="3896"/>
    <x v="1925"/>
    <x v="3"/>
    <x v="927"/>
    <d v="2014-05-06T00:00:00"/>
    <s v="Standard Class"/>
    <s v="SJ-20125"/>
    <s v="Sanjit Jacobs"/>
    <x v="2"/>
    <s v="United States"/>
    <s v="Texarkana"/>
    <x v="36"/>
    <n v="71854"/>
    <x v="0"/>
    <s v="TEC-AC-10002331"/>
    <x v="2"/>
    <x v="11"/>
    <s v="Maxell 74 Minute CDR, 10/Pack"/>
    <n v="48.9"/>
    <n v="5"/>
    <n v="0"/>
    <x v="3402"/>
  </r>
  <r>
    <n v="3897"/>
    <x v="1926"/>
    <x v="3"/>
    <x v="226"/>
    <d v="2014-12-13T00:00:00"/>
    <s v="Standard Class"/>
    <s v="DS-13180"/>
    <s v="David Smith"/>
    <x v="1"/>
    <s v="United States"/>
    <s v="San Antonio"/>
    <x v="5"/>
    <n v="78207"/>
    <x v="2"/>
    <s v="OFF-FA-10000611"/>
    <x v="1"/>
    <x v="13"/>
    <s v="Binder Clips by OIC"/>
    <n v="3.5519999999999996"/>
    <n v="3"/>
    <n v="0.2"/>
    <x v="3403"/>
  </r>
  <r>
    <n v="3898"/>
    <x v="1926"/>
    <x v="3"/>
    <x v="226"/>
    <d v="2014-12-13T00:00:00"/>
    <s v="Standard Class"/>
    <s v="DS-13180"/>
    <s v="David Smith"/>
    <x v="1"/>
    <s v="United States"/>
    <s v="San Antonio"/>
    <x v="5"/>
    <n v="78207"/>
    <x v="2"/>
    <s v="OFF-PA-10000304"/>
    <x v="1"/>
    <x v="10"/>
    <s v="Xerox 1995"/>
    <n v="15.552000000000003"/>
    <n v="3"/>
    <n v="0.2"/>
    <x v="12"/>
  </r>
  <r>
    <n v="3899"/>
    <x v="1927"/>
    <x v="3"/>
    <x v="329"/>
    <d v="2014-12-05T00:00:00"/>
    <s v="Standard Class"/>
    <s v="SC-20800"/>
    <s v="Stuart Calhoun"/>
    <x v="0"/>
    <s v="United States"/>
    <s v="Edinburg"/>
    <x v="5"/>
    <n v="78539"/>
    <x v="2"/>
    <s v="OFF-FA-10000611"/>
    <x v="1"/>
    <x v="13"/>
    <s v="Binder Clips by OIC"/>
    <n v="2.3679999999999999"/>
    <n v="2"/>
    <n v="0.2"/>
    <x v="3354"/>
  </r>
  <r>
    <n v="3900"/>
    <x v="1928"/>
    <x v="3"/>
    <x v="226"/>
    <d v="2014-12-10T00:00:00"/>
    <s v="First Class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x v="3404"/>
  </r>
  <r>
    <n v="3901"/>
    <x v="1929"/>
    <x v="1"/>
    <x v="928"/>
    <d v="2012-01-08T00:00:00"/>
    <s v="Standard Class"/>
    <s v="SF-20965"/>
    <s v="Sylvia Foulston"/>
    <x v="1"/>
    <s v="United States"/>
    <s v="Baytown"/>
    <x v="5"/>
    <n v="77520"/>
    <x v="2"/>
    <s v="OFF-PA-10001937"/>
    <x v="1"/>
    <x v="10"/>
    <s v="Xerox 21"/>
    <n v="10.368000000000002"/>
    <n v="2"/>
    <n v="0.2"/>
    <x v="572"/>
  </r>
  <r>
    <n v="3902"/>
    <x v="1930"/>
    <x v="1"/>
    <x v="717"/>
    <d v="2012-11-20T00:00:00"/>
    <s v="Standard Class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x v="3405"/>
  </r>
  <r>
    <n v="3903"/>
    <x v="1931"/>
    <x v="1"/>
    <x v="653"/>
    <d v="2012-10-07T00:00:00"/>
    <s v="Second Class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x v="3406"/>
  </r>
  <r>
    <n v="3904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x v="3407"/>
  </r>
  <r>
    <n v="3905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x v="2778"/>
  </r>
  <r>
    <n v="3906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x v="3408"/>
  </r>
  <r>
    <n v="3907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x v="2108"/>
  </r>
  <r>
    <n v="3908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n v="14.850000000000001"/>
    <n v="5"/>
    <n v="0.4"/>
    <x v="3409"/>
  </r>
  <r>
    <n v="3909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x v="3410"/>
  </r>
  <r>
    <n v="3910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n v="7.5840000000000005"/>
    <n v="1"/>
    <n v="0.2"/>
    <x v="3411"/>
  </r>
  <r>
    <n v="3911"/>
    <x v="1932"/>
    <x v="1"/>
    <x v="57"/>
    <d v="2012-04-10T00:00:00"/>
    <s v="Standard Class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x v="3412"/>
  </r>
  <r>
    <n v="3912"/>
    <x v="1933"/>
    <x v="3"/>
    <x v="929"/>
    <d v="2014-06-07T00:00:00"/>
    <s v="First Class"/>
    <s v="AB-10105"/>
    <s v="Adrian Barton"/>
    <x v="0"/>
    <s v="United States"/>
    <s v="Pearland"/>
    <x v="5"/>
    <n v="77581"/>
    <x v="2"/>
    <s v="TEC-PH-10001619"/>
    <x v="2"/>
    <x v="7"/>
    <s v="LG G3"/>
    <n v="470.37600000000009"/>
    <n v="3"/>
    <n v="0.2"/>
    <x v="562"/>
  </r>
  <r>
    <n v="3913"/>
    <x v="1934"/>
    <x v="3"/>
    <x v="65"/>
    <d v="2014-09-26T00:00:00"/>
    <s v="Standard Class"/>
    <s v="MM-18280"/>
    <s v="Muhammed MacIntyre"/>
    <x v="1"/>
    <s v="United States"/>
    <s v="New York City"/>
    <x v="15"/>
    <n v="10035"/>
    <x v="3"/>
    <s v="OFF-PA-10001639"/>
    <x v="1"/>
    <x v="10"/>
    <s v="Xerox 203"/>
    <n v="19.440000000000001"/>
    <n v="3"/>
    <n v="0"/>
    <x v="551"/>
  </r>
  <r>
    <n v="3914"/>
    <x v="1934"/>
    <x v="3"/>
    <x v="65"/>
    <d v="2014-09-26T00:00:00"/>
    <s v="Standard Class"/>
    <s v="MM-18280"/>
    <s v="Muhammed MacIntyre"/>
    <x v="1"/>
    <s v="United States"/>
    <s v="New York City"/>
    <x v="15"/>
    <n v="10035"/>
    <x v="3"/>
    <s v="FUR-FU-10002268"/>
    <x v="0"/>
    <x v="5"/>
    <s v="Ultra Door Push Plate"/>
    <n v="9.82"/>
    <n v="2"/>
    <n v="0"/>
    <x v="3413"/>
  </r>
  <r>
    <n v="3915"/>
    <x v="1935"/>
    <x v="3"/>
    <x v="930"/>
    <d v="2014-07-24T00:00:00"/>
    <s v="Standard Class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n v="801.59999999999991"/>
    <n v="5"/>
    <n v="0.5"/>
    <x v="3414"/>
  </r>
  <r>
    <n v="3916"/>
    <x v="1935"/>
    <x v="3"/>
    <x v="930"/>
    <d v="2014-07-24T00:00:00"/>
    <s v="Standard Class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x v="3415"/>
  </r>
  <r>
    <n v="3917"/>
    <x v="1935"/>
    <x v="3"/>
    <x v="930"/>
    <d v="2014-07-24T00:00:00"/>
    <s v="Standard Class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x v="3416"/>
  </r>
  <r>
    <n v="3918"/>
    <x v="1935"/>
    <x v="3"/>
    <x v="930"/>
    <d v="2014-07-24T00:00:00"/>
    <s v="Standard Class"/>
    <s v="ML-17410"/>
    <s v="Maris LaWare"/>
    <x v="0"/>
    <s v="United States"/>
    <s v="Phoenix"/>
    <x v="16"/>
    <n v="85023"/>
    <x v="1"/>
    <s v="OFF-BI-10003350"/>
    <x v="1"/>
    <x v="8"/>
    <s v="Acco Expandable Hanging Binders"/>
    <n v="7.6560000000000006"/>
    <n v="4"/>
    <n v="0.7"/>
    <x v="3417"/>
  </r>
  <r>
    <n v="3919"/>
    <x v="1935"/>
    <x v="3"/>
    <x v="930"/>
    <d v="2014-07-24T00:00:00"/>
    <s v="Standard Class"/>
    <s v="ML-17410"/>
    <s v="Maris LaWare"/>
    <x v="0"/>
    <s v="United States"/>
    <s v="Phoenix"/>
    <x v="16"/>
    <n v="85023"/>
    <x v="1"/>
    <s v="FUR-CH-10000513"/>
    <x v="0"/>
    <x v="1"/>
    <s v="High-Back Leather Manager's Chair"/>
    <n v="311.97600000000006"/>
    <n v="3"/>
    <n v="0.2"/>
    <x v="3418"/>
  </r>
  <r>
    <n v="3920"/>
    <x v="1936"/>
    <x v="1"/>
    <x v="494"/>
    <d v="2012-12-07T00:00:00"/>
    <s v="Standard Class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x v="3419"/>
  </r>
  <r>
    <n v="3921"/>
    <x v="1936"/>
    <x v="1"/>
    <x v="494"/>
    <d v="2012-12-07T00:00:00"/>
    <s v="Standard Class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x v="3420"/>
  </r>
  <r>
    <n v="3922"/>
    <x v="1937"/>
    <x v="0"/>
    <x v="931"/>
    <d v="2013-07-03T00:00:00"/>
    <s v="Second Class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n v="359.97600000000006"/>
    <n v="3"/>
    <n v="0.2"/>
    <x v="3421"/>
  </r>
  <r>
    <n v="3923"/>
    <x v="1938"/>
    <x v="3"/>
    <x v="735"/>
    <d v="2014-09-02T00:00:00"/>
    <s v="Standard Class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x v="900"/>
  </r>
  <r>
    <n v="3924"/>
    <x v="1938"/>
    <x v="3"/>
    <x v="735"/>
    <d v="2014-09-02T00:00:00"/>
    <s v="Standard Class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n v="26.720000000000002"/>
    <n v="5"/>
    <n v="0.2"/>
    <x v="3422"/>
  </r>
  <r>
    <n v="3925"/>
    <x v="1939"/>
    <x v="2"/>
    <x v="328"/>
    <d v="2011-09-21T00:00:00"/>
    <s v="Standard Class"/>
    <s v="BN-11515"/>
    <s v="Bradley Nguyen"/>
    <x v="0"/>
    <s v="United States"/>
    <s v="Seattle"/>
    <x v="4"/>
    <n v="98103"/>
    <x v="1"/>
    <s v="OFF-ST-10004963"/>
    <x v="1"/>
    <x v="4"/>
    <s v="Eldon Gobal File Keepers"/>
    <n v="30.28"/>
    <n v="2"/>
    <n v="0"/>
    <x v="3423"/>
  </r>
  <r>
    <n v="3926"/>
    <x v="1939"/>
    <x v="2"/>
    <x v="328"/>
    <d v="2011-09-21T00:00:00"/>
    <s v="Standard Class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n v="57.929999999999993"/>
    <n v="3"/>
    <n v="0"/>
    <x v="3424"/>
  </r>
  <r>
    <n v="3927"/>
    <x v="1939"/>
    <x v="2"/>
    <x v="328"/>
    <d v="2011-09-21T00:00:00"/>
    <s v="Standard Class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x v="2460"/>
  </r>
  <r>
    <n v="3928"/>
    <x v="1939"/>
    <x v="2"/>
    <x v="328"/>
    <d v="2011-09-21T00:00:00"/>
    <s v="Standard Class"/>
    <s v="BN-11515"/>
    <s v="Bradley Nguyen"/>
    <x v="0"/>
    <s v="United States"/>
    <s v="Seattle"/>
    <x v="4"/>
    <n v="98103"/>
    <x v="1"/>
    <s v="OFF-BI-10002735"/>
    <x v="1"/>
    <x v="8"/>
    <s v="GBC Prestige Therm-A-Bind Covers"/>
    <n v="137.24"/>
    <n v="5"/>
    <n v="0.2"/>
    <x v="2127"/>
  </r>
  <r>
    <n v="3929"/>
    <x v="1940"/>
    <x v="0"/>
    <x v="560"/>
    <d v="2013-03-18T00:00:00"/>
    <s v="First Class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x v="3425"/>
  </r>
  <r>
    <n v="3930"/>
    <x v="1940"/>
    <x v="0"/>
    <x v="560"/>
    <d v="2013-03-18T00:00:00"/>
    <s v="First Class"/>
    <s v="JS-15880"/>
    <s v="John Stevenson"/>
    <x v="0"/>
    <s v="United States"/>
    <s v="Harlingen"/>
    <x v="5"/>
    <n v="78550"/>
    <x v="2"/>
    <s v="OFF-PA-10001934"/>
    <x v="1"/>
    <x v="10"/>
    <s v="Xerox 1993"/>
    <n v="5.1840000000000011"/>
    <n v="1"/>
    <n v="0.2"/>
    <x v="3426"/>
  </r>
  <r>
    <n v="3931"/>
    <x v="1940"/>
    <x v="0"/>
    <x v="560"/>
    <d v="2013-03-18T00:00:00"/>
    <s v="First Class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x v="3427"/>
  </r>
  <r>
    <n v="3932"/>
    <x v="1941"/>
    <x v="0"/>
    <x v="370"/>
    <d v="2013-09-03T00:00:00"/>
    <s v="Standard Class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19999999999995"/>
    <n v="3"/>
    <n v="0.2"/>
    <x v="3428"/>
  </r>
  <r>
    <n v="3933"/>
    <x v="1941"/>
    <x v="0"/>
    <x v="370"/>
    <d v="2013-09-03T00:00:00"/>
    <s v="Standard Class"/>
    <s v="VG-21805"/>
    <s v="Vivek Grady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x v="2906"/>
  </r>
  <r>
    <n v="3934"/>
    <x v="1942"/>
    <x v="3"/>
    <x v="264"/>
    <d v="2014-09-09T00:00:00"/>
    <s v="Standard Class"/>
    <s v="AW-10840"/>
    <s v="Anthony Witt"/>
    <x v="0"/>
    <s v="United States"/>
    <s v="Bakersfield"/>
    <x v="1"/>
    <n v="93309"/>
    <x v="1"/>
    <s v="OFF-AR-10001919"/>
    <x v="1"/>
    <x v="6"/>
    <s v="OIC #2 Pencils, Medium Soft"/>
    <n v="9.3999999999999986"/>
    <n v="5"/>
    <n v="0"/>
    <x v="3429"/>
  </r>
  <r>
    <n v="3935"/>
    <x v="1942"/>
    <x v="3"/>
    <x v="264"/>
    <d v="2014-09-09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x v="3430"/>
  </r>
  <r>
    <n v="3936"/>
    <x v="1942"/>
    <x v="3"/>
    <x v="264"/>
    <d v="2014-09-09T00:00:00"/>
    <s v="Standard Class"/>
    <s v="AW-10840"/>
    <s v="Anthony Witt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x v="3431"/>
  </r>
  <r>
    <n v="3937"/>
    <x v="1943"/>
    <x v="1"/>
    <x v="382"/>
    <d v="2012-06-20T00:00:00"/>
    <s v="Standard Class"/>
    <s v="LS-17230"/>
    <s v="Lycoris Saunders"/>
    <x v="0"/>
    <s v="United States"/>
    <s v="Grand Prairie"/>
    <x v="5"/>
    <n v="75051"/>
    <x v="2"/>
    <s v="OFF-EN-10001028"/>
    <x v="1"/>
    <x v="12"/>
    <s v="Staples"/>
    <n v="28.752000000000002"/>
    <n v="3"/>
    <n v="0.2"/>
    <x v="3432"/>
  </r>
  <r>
    <n v="3938"/>
    <x v="1943"/>
    <x v="1"/>
    <x v="382"/>
    <d v="2012-06-20T00:00:00"/>
    <s v="Standard Class"/>
    <s v="LS-17230"/>
    <s v="Lycoris Saunders"/>
    <x v="0"/>
    <s v="United States"/>
    <s v="Grand Prairie"/>
    <x v="5"/>
    <n v="75051"/>
    <x v="2"/>
    <s v="OFF-PA-10004156"/>
    <x v="1"/>
    <x v="10"/>
    <s v="Xerox 188"/>
    <n v="27.216000000000001"/>
    <n v="3"/>
    <n v="0.2"/>
    <x v="2088"/>
  </r>
  <r>
    <n v="3939"/>
    <x v="1943"/>
    <x v="1"/>
    <x v="382"/>
    <d v="2012-06-20T00:00:00"/>
    <s v="Standard Class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199999999999"/>
    <n v="2"/>
    <n v="0.3"/>
    <x v="3433"/>
  </r>
  <r>
    <n v="3940"/>
    <x v="1944"/>
    <x v="0"/>
    <x v="107"/>
    <d v="2013-12-11T00:00:00"/>
    <s v="Same Day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x v="3434"/>
  </r>
  <r>
    <n v="3941"/>
    <x v="1945"/>
    <x v="3"/>
    <x v="796"/>
    <d v="2014-05-24T00:00:00"/>
    <s v="Standard Class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x v="3435"/>
  </r>
  <r>
    <n v="3942"/>
    <x v="1945"/>
    <x v="3"/>
    <x v="796"/>
    <d v="2014-05-24T00:00:00"/>
    <s v="Standard Class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x v="3436"/>
  </r>
  <r>
    <n v="3943"/>
    <x v="1946"/>
    <x v="3"/>
    <x v="837"/>
    <d v="2014-05-30T00:00:00"/>
    <s v="Second Class"/>
    <s v="EH-13945"/>
    <s v="Eric Hoffmann"/>
    <x v="0"/>
    <s v="United States"/>
    <s v="Memphis"/>
    <x v="18"/>
    <n v="38109"/>
    <x v="0"/>
    <s v="OFF-PA-10001166"/>
    <x v="1"/>
    <x v="10"/>
    <s v="Xerox 2"/>
    <n v="25.920000000000005"/>
    <n v="5"/>
    <n v="0.2"/>
    <x v="1446"/>
  </r>
  <r>
    <n v="3944"/>
    <x v="1947"/>
    <x v="0"/>
    <x v="661"/>
    <d v="2013-07-01T00:00:00"/>
    <s v="Standard Class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n v="835.17000000000007"/>
    <n v="7"/>
    <n v="0"/>
    <x v="3437"/>
  </r>
  <r>
    <n v="3945"/>
    <x v="1948"/>
    <x v="0"/>
    <x v="458"/>
    <d v="2013-05-22T00:00:00"/>
    <s v="Second Class"/>
    <s v="DO-13435"/>
    <s v="Denny Ordway"/>
    <x v="0"/>
    <s v="United States"/>
    <s v="Los Angeles"/>
    <x v="1"/>
    <n v="90036"/>
    <x v="1"/>
    <s v="OFF-PA-10004971"/>
    <x v="1"/>
    <x v="10"/>
    <s v="Xerox 196"/>
    <n v="17.34"/>
    <n v="3"/>
    <n v="0"/>
    <x v="1817"/>
  </r>
  <r>
    <n v="3946"/>
    <x v="1949"/>
    <x v="3"/>
    <x v="551"/>
    <d v="2014-11-24T00:00:00"/>
    <s v="Standard Class"/>
    <s v="AF-10870"/>
    <s v="Art Ferguson"/>
    <x v="0"/>
    <s v="United States"/>
    <s v="Homestead"/>
    <x v="2"/>
    <n v="33030"/>
    <x v="0"/>
    <s v="OFF-PA-10001977"/>
    <x v="1"/>
    <x v="10"/>
    <s v="Xerox 194"/>
    <n v="44.384"/>
    <n v="1"/>
    <n v="0.2"/>
    <x v="3438"/>
  </r>
  <r>
    <n v="3947"/>
    <x v="1949"/>
    <x v="3"/>
    <x v="551"/>
    <d v="2014-11-24T00:00:00"/>
    <s v="Standard Class"/>
    <s v="AF-10870"/>
    <s v="Art Ferguson"/>
    <x v="0"/>
    <s v="United States"/>
    <s v="Homestead"/>
    <x v="2"/>
    <n v="33030"/>
    <x v="0"/>
    <s v="OFF-SU-10001225"/>
    <x v="1"/>
    <x v="14"/>
    <s v="Staples"/>
    <n v="2.9440000000000004"/>
    <n v="1"/>
    <n v="0.2"/>
    <x v="3439"/>
  </r>
  <r>
    <n v="3948"/>
    <x v="1950"/>
    <x v="0"/>
    <x v="741"/>
    <d v="2013-11-23T00:00:00"/>
    <s v="Standard Class"/>
    <s v="SN-20710"/>
    <s v="Steve Nguyen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x v="3440"/>
  </r>
  <r>
    <n v="3949"/>
    <x v="1950"/>
    <x v="0"/>
    <x v="741"/>
    <d v="2013-11-23T00:00:00"/>
    <s v="Standard Class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8000000000006"/>
    <n v="2"/>
    <n v="0.2"/>
    <x v="3441"/>
  </r>
  <r>
    <n v="3950"/>
    <x v="1950"/>
    <x v="0"/>
    <x v="741"/>
    <d v="2013-11-23T00:00:00"/>
    <s v="Standard Class"/>
    <s v="SN-20710"/>
    <s v="Steve Nguyen"/>
    <x v="2"/>
    <s v="United States"/>
    <s v="Pasadena"/>
    <x v="5"/>
    <n v="77506"/>
    <x v="2"/>
    <s v="OFF-PA-10001970"/>
    <x v="1"/>
    <x v="10"/>
    <s v="Xerox 1881"/>
    <n v="19.648"/>
    <n v="2"/>
    <n v="0.2"/>
    <x v="3442"/>
  </r>
  <r>
    <n v="3951"/>
    <x v="1950"/>
    <x v="0"/>
    <x v="741"/>
    <d v="2013-11-23T00:00:00"/>
    <s v="Standard Class"/>
    <s v="SN-20710"/>
    <s v="Steve Nguyen"/>
    <x v="2"/>
    <s v="United States"/>
    <s v="Pasadena"/>
    <x v="5"/>
    <n v="77506"/>
    <x v="2"/>
    <s v="FUR-CH-10003817"/>
    <x v="0"/>
    <x v="1"/>
    <s v="Global Value Steno Chair, Gray"/>
    <n v="255.108"/>
    <n v="6"/>
    <n v="0.3"/>
    <x v="3443"/>
  </r>
  <r>
    <n v="3952"/>
    <x v="1951"/>
    <x v="2"/>
    <x v="683"/>
    <d v="2011-11-30T00:00:00"/>
    <s v="Second Class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x v="3444"/>
  </r>
  <r>
    <n v="3953"/>
    <x v="1952"/>
    <x v="0"/>
    <x v="398"/>
    <d v="2013-03-09T00:00:00"/>
    <s v="Standard Class"/>
    <s v="ON-18715"/>
    <s v="Odella Nelson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x v="3445"/>
  </r>
  <r>
    <n v="3954"/>
    <x v="1953"/>
    <x v="3"/>
    <x v="787"/>
    <d v="2014-01-20T00:00:00"/>
    <s v="Standard Class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x v="1512"/>
  </r>
  <r>
    <n v="3955"/>
    <x v="1954"/>
    <x v="2"/>
    <x v="527"/>
    <d v="2011-04-09T00:00:00"/>
    <s v="Standard Class"/>
    <s v="MS-17710"/>
    <s v="Maurice Satty"/>
    <x v="0"/>
    <s v="United States"/>
    <s v="Detroit"/>
    <x v="12"/>
    <n v="48205"/>
    <x v="2"/>
    <s v="FUR-FU-10004020"/>
    <x v="0"/>
    <x v="5"/>
    <s v="Advantus Panel Wall Acrylic Frame"/>
    <n v="5.47"/>
    <n v="1"/>
    <n v="0"/>
    <x v="3446"/>
  </r>
  <r>
    <n v="3956"/>
    <x v="1954"/>
    <x v="2"/>
    <x v="527"/>
    <d v="2011-04-09T00:00:00"/>
    <s v="Standard Class"/>
    <s v="MS-17710"/>
    <s v="Maurice Satty"/>
    <x v="0"/>
    <s v="United States"/>
    <s v="Detroit"/>
    <x v="12"/>
    <n v="48205"/>
    <x v="2"/>
    <s v="OFF-AR-10001955"/>
    <x v="1"/>
    <x v="6"/>
    <s v="Newell 319"/>
    <n v="79.36"/>
    <n v="4"/>
    <n v="0"/>
    <x v="3447"/>
  </r>
  <r>
    <n v="3957"/>
    <x v="1955"/>
    <x v="0"/>
    <x v="190"/>
    <d v="2013-07-04T00:00:00"/>
    <s v="Standard Class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x v="3448"/>
  </r>
  <r>
    <n v="3958"/>
    <x v="1956"/>
    <x v="0"/>
    <x v="211"/>
    <d v="2013-06-03T00:00:00"/>
    <s v="Standard Class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n v="11.277000000000001"/>
    <n v="3"/>
    <n v="0.7"/>
    <x v="3449"/>
  </r>
  <r>
    <n v="3959"/>
    <x v="1956"/>
    <x v="0"/>
    <x v="211"/>
    <d v="2013-06-03T00:00:00"/>
    <s v="Standard Class"/>
    <s v="RB-19360"/>
    <s v="Raymond Buch"/>
    <x v="0"/>
    <s v="United States"/>
    <s v="Nashville"/>
    <x v="18"/>
    <n v="37211"/>
    <x v="0"/>
    <s v="OFF-AR-10003732"/>
    <x v="1"/>
    <x v="6"/>
    <s v="Newell 333"/>
    <n v="4.4479999999999995"/>
    <n v="2"/>
    <n v="0.2"/>
    <x v="3450"/>
  </r>
  <r>
    <n v="3960"/>
    <x v="1956"/>
    <x v="0"/>
    <x v="211"/>
    <d v="2013-06-03T00:00:00"/>
    <s v="Standard Class"/>
    <s v="RB-19360"/>
    <s v="Raymond Buch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x v="3451"/>
  </r>
  <r>
    <n v="3961"/>
    <x v="1957"/>
    <x v="1"/>
    <x v="324"/>
    <d v="2012-10-24T00:00:00"/>
    <s v="Standard Class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x v="3452"/>
  </r>
  <r>
    <n v="3962"/>
    <x v="1957"/>
    <x v="1"/>
    <x v="324"/>
    <d v="2012-10-24T00:00:00"/>
    <s v="Standard Class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x v="3453"/>
  </r>
  <r>
    <n v="3963"/>
    <x v="1958"/>
    <x v="3"/>
    <x v="600"/>
    <d v="2014-02-21T00:00:00"/>
    <s v="First Class"/>
    <s v="ED-13885"/>
    <s v="Emily Ducich"/>
    <x v="2"/>
    <s v="United States"/>
    <s v="Los Angeles"/>
    <x v="1"/>
    <n v="90045"/>
    <x v="1"/>
    <s v="OFF-AR-10000634"/>
    <x v="1"/>
    <x v="6"/>
    <s v="Newell 320"/>
    <n v="12.84"/>
    <n v="3"/>
    <n v="0"/>
    <x v="3454"/>
  </r>
  <r>
    <n v="3964"/>
    <x v="1958"/>
    <x v="3"/>
    <x v="600"/>
    <d v="2014-02-21T00:00:00"/>
    <s v="First Class"/>
    <s v="ED-13885"/>
    <s v="Emily Ducich"/>
    <x v="2"/>
    <s v="United States"/>
    <s v="Los Angeles"/>
    <x v="1"/>
    <n v="90045"/>
    <x v="1"/>
    <s v="FUR-FU-10004018"/>
    <x v="0"/>
    <x v="5"/>
    <s v="Tensor Computer Mounted Lamp"/>
    <n v="44.67"/>
    <n v="3"/>
    <n v="0"/>
    <x v="3455"/>
  </r>
  <r>
    <n v="3965"/>
    <x v="1959"/>
    <x v="0"/>
    <x v="897"/>
    <d v="2013-09-29T00:00:00"/>
    <s v="Standard Class"/>
    <s v="PW-19240"/>
    <s v="Pierre Wener"/>
    <x v="0"/>
    <s v="United States"/>
    <s v="Philadelphia"/>
    <x v="9"/>
    <n v="19140"/>
    <x v="3"/>
    <s v="OFF-AR-10003481"/>
    <x v="1"/>
    <x v="6"/>
    <s v="Newell 348"/>
    <n v="7.8719999999999999"/>
    <n v="3"/>
    <n v="0.2"/>
    <x v="3456"/>
  </r>
  <r>
    <n v="3966"/>
    <x v="1960"/>
    <x v="2"/>
    <x v="607"/>
    <d v="2011-11-17T00:00:00"/>
    <s v="Second Class"/>
    <s v="DM-13345"/>
    <s v="Denise Monton"/>
    <x v="1"/>
    <s v="United States"/>
    <s v="Asheville"/>
    <x v="3"/>
    <n v="28806"/>
    <x v="0"/>
    <s v="OFF-AR-10003651"/>
    <x v="1"/>
    <x v="6"/>
    <s v="Newell 350"/>
    <n v="7.8719999999999999"/>
    <n v="3"/>
    <n v="0.2"/>
    <x v="3456"/>
  </r>
  <r>
    <n v="3967"/>
    <x v="1961"/>
    <x v="0"/>
    <x v="178"/>
    <d v="2013-04-07T00:00:00"/>
    <s v="Standard Class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x v="3457"/>
  </r>
  <r>
    <n v="3968"/>
    <x v="1962"/>
    <x v="0"/>
    <x v="244"/>
    <d v="2013-05-24T00:00:00"/>
    <s v="First Class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n v="40.635000000000012"/>
    <n v="7"/>
    <n v="0.7"/>
    <x v="3458"/>
  </r>
  <r>
    <n v="3969"/>
    <x v="1963"/>
    <x v="1"/>
    <x v="932"/>
    <d v="2012-06-05T00:00:00"/>
    <s v="Standard Class"/>
    <s v="KE-16420"/>
    <s v="Katrina Edelman"/>
    <x v="1"/>
    <s v="United States"/>
    <s v="San Antonio"/>
    <x v="5"/>
    <n v="78207"/>
    <x v="2"/>
    <s v="OFF-BI-10001890"/>
    <x v="1"/>
    <x v="8"/>
    <s v="Avery Poly Binder Pockets"/>
    <n v="5.7279999999999989"/>
    <n v="8"/>
    <n v="0.8"/>
    <x v="3459"/>
  </r>
  <r>
    <n v="3970"/>
    <x v="1963"/>
    <x v="1"/>
    <x v="932"/>
    <d v="2012-06-05T00:00:00"/>
    <s v="Standard Class"/>
    <s v="KE-16420"/>
    <s v="Katrina Edelman"/>
    <x v="1"/>
    <s v="United States"/>
    <s v="San Antonio"/>
    <x v="5"/>
    <n v="78207"/>
    <x v="2"/>
    <s v="OFF-PA-10002606"/>
    <x v="1"/>
    <x v="10"/>
    <s v="Xerox 1928"/>
    <n v="42.24"/>
    <n v="10"/>
    <n v="0.2"/>
    <x v="3460"/>
  </r>
  <r>
    <n v="3971"/>
    <x v="1964"/>
    <x v="2"/>
    <x v="754"/>
    <d v="2011-11-26T00:00:00"/>
    <s v="Standard Class"/>
    <s v="SP-20920"/>
    <s v="Susan Pistek"/>
    <x v="0"/>
    <s v="United States"/>
    <s v="Los Angeles"/>
    <x v="1"/>
    <n v="90036"/>
    <x v="1"/>
    <s v="OFF-PA-10002245"/>
    <x v="1"/>
    <x v="10"/>
    <s v="Xerox 1895"/>
    <n v="53.820000000000007"/>
    <n v="9"/>
    <n v="0"/>
    <x v="3461"/>
  </r>
  <r>
    <n v="3972"/>
    <x v="1965"/>
    <x v="1"/>
    <x v="933"/>
    <d v="2012-02-24T00:00:00"/>
    <s v="Second Class"/>
    <s v="PS-19045"/>
    <s v="Penelope Sewall"/>
    <x v="2"/>
    <s v="United States"/>
    <s v="Sterling Heights"/>
    <x v="12"/>
    <n v="48310"/>
    <x v="2"/>
    <s v="OFF-AR-10001615"/>
    <x v="1"/>
    <x v="6"/>
    <s v="Newell 34"/>
    <n v="79.36"/>
    <n v="4"/>
    <n v="0"/>
    <x v="3462"/>
  </r>
  <r>
    <n v="3973"/>
    <x v="1966"/>
    <x v="0"/>
    <x v="892"/>
    <d v="2013-04-03T00:00:00"/>
    <s v="Standard Class"/>
    <s v="JM-15250"/>
    <s v="Janet Martin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x v="3463"/>
  </r>
  <r>
    <n v="3974"/>
    <x v="1966"/>
    <x v="0"/>
    <x v="892"/>
    <d v="2013-04-03T00:00:00"/>
    <s v="Standard Class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n v="29.800000000000004"/>
    <n v="5"/>
    <n v="0.2"/>
    <x v="1329"/>
  </r>
  <r>
    <n v="3975"/>
    <x v="1966"/>
    <x v="0"/>
    <x v="892"/>
    <d v="2013-04-03T00:00:00"/>
    <s v="Standard Class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x v="3464"/>
  </r>
  <r>
    <n v="3976"/>
    <x v="1966"/>
    <x v="0"/>
    <x v="892"/>
    <d v="2013-04-03T00:00:00"/>
    <s v="Standard Class"/>
    <s v="JM-15250"/>
    <s v="Janet Martin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x v="3465"/>
  </r>
  <r>
    <n v="3977"/>
    <x v="1967"/>
    <x v="0"/>
    <x v="332"/>
    <d v="2013-10-25T00:00:00"/>
    <s v="First Class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x v="3466"/>
  </r>
  <r>
    <n v="3978"/>
    <x v="1968"/>
    <x v="3"/>
    <x v="280"/>
    <d v="2014-10-08T00:00:00"/>
    <s v="Standard Class"/>
    <s v="FG-14260"/>
    <s v="Frank Gastineau"/>
    <x v="2"/>
    <s v="United States"/>
    <s v="Seattle"/>
    <x v="4"/>
    <n v="98105"/>
    <x v="1"/>
    <s v="OFF-FA-10002780"/>
    <x v="1"/>
    <x v="13"/>
    <s v="Staples"/>
    <n v="8.94"/>
    <n v="3"/>
    <n v="0"/>
    <x v="3467"/>
  </r>
  <r>
    <n v="3979"/>
    <x v="1968"/>
    <x v="3"/>
    <x v="280"/>
    <d v="2014-10-08T00:00:00"/>
    <s v="Standard Class"/>
    <s v="FG-14260"/>
    <s v="Frank Gastineau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x v="569"/>
  </r>
  <r>
    <n v="3980"/>
    <x v="1969"/>
    <x v="2"/>
    <x v="851"/>
    <d v="2011-12-27T00:00:00"/>
    <s v="Standard Class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n v="53.315999999999995"/>
    <n v="2"/>
    <n v="0.4"/>
    <x v="3468"/>
  </r>
  <r>
    <n v="3981"/>
    <x v="1969"/>
    <x v="2"/>
    <x v="851"/>
    <d v="2011-12-27T00:00:00"/>
    <s v="Standard Class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n v="56.519999999999996"/>
    <n v="3"/>
    <n v="0"/>
    <x v="3469"/>
  </r>
  <r>
    <n v="3982"/>
    <x v="1970"/>
    <x v="3"/>
    <x v="934"/>
    <d v="2014-12-21T00:00:00"/>
    <s v="Standard Class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x v="3470"/>
  </r>
  <r>
    <n v="3983"/>
    <x v="1971"/>
    <x v="0"/>
    <x v="274"/>
    <d v="2013-07-10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x v="3471"/>
  </r>
  <r>
    <n v="3984"/>
    <x v="1971"/>
    <x v="0"/>
    <x v="274"/>
    <d v="2013-07-10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00000000005"/>
    <n v="5"/>
    <n v="0.2"/>
    <x v="3472"/>
  </r>
  <r>
    <n v="3985"/>
    <x v="1971"/>
    <x v="0"/>
    <x v="274"/>
    <d v="2013-07-10T00:00:00"/>
    <s v="Second Class"/>
    <s v="CC-12370"/>
    <s v="Christopher Conant"/>
    <x v="0"/>
    <s v="United States"/>
    <s v="Los Angeles"/>
    <x v="1"/>
    <n v="90045"/>
    <x v="1"/>
    <s v="OFF-PA-10002923"/>
    <x v="1"/>
    <x v="10"/>
    <s v="Xerox 1942"/>
    <n v="48.94"/>
    <n v="1"/>
    <n v="0"/>
    <x v="1641"/>
  </r>
  <r>
    <n v="3986"/>
    <x v="1972"/>
    <x v="0"/>
    <x v="764"/>
    <d v="2013-04-22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x v="3473"/>
  </r>
  <r>
    <n v="3987"/>
    <x v="1973"/>
    <x v="3"/>
    <x v="798"/>
    <d v="2014-04-15T00:00:00"/>
    <s v="Standard Class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x v="3474"/>
  </r>
  <r>
    <n v="3988"/>
    <x v="1973"/>
    <x v="3"/>
    <x v="798"/>
    <d v="2014-04-15T00:00:00"/>
    <s v="Standard Class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x v="3475"/>
  </r>
  <r>
    <n v="3989"/>
    <x v="1974"/>
    <x v="0"/>
    <x v="764"/>
    <d v="2013-04-23T00:00:00"/>
    <s v="Standard Class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x v="3476"/>
  </r>
  <r>
    <n v="3990"/>
    <x v="1975"/>
    <x v="2"/>
    <x v="641"/>
    <d v="2011-11-27T00:00:00"/>
    <s v="Second Class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x v="3477"/>
  </r>
  <r>
    <n v="3991"/>
    <x v="1976"/>
    <x v="2"/>
    <x v="935"/>
    <d v="2011-11-08T00:00:00"/>
    <s v="Standard Class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n v="286.34400000000005"/>
    <n v="3"/>
    <n v="0.2"/>
    <x v="3478"/>
  </r>
  <r>
    <n v="3992"/>
    <x v="1977"/>
    <x v="1"/>
    <x v="489"/>
    <d v="2012-05-05T00:00:00"/>
    <s v="Standard Class"/>
    <s v="DB-13120"/>
    <s v="David Bremer"/>
    <x v="1"/>
    <s v="United States"/>
    <s v="Tampa"/>
    <x v="2"/>
    <n v="33614"/>
    <x v="0"/>
    <s v="FUR-FU-10001095"/>
    <x v="0"/>
    <x v="5"/>
    <s v="DAX Black Cherry Wood-Tone Poster Frame"/>
    <n v="63.552000000000007"/>
    <n v="3"/>
    <n v="0.2"/>
    <x v="3479"/>
  </r>
  <r>
    <n v="3993"/>
    <x v="1977"/>
    <x v="1"/>
    <x v="489"/>
    <d v="2012-05-05T00:00:00"/>
    <s v="Standard Class"/>
    <s v="DB-13120"/>
    <s v="David Bremer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x v="3480"/>
  </r>
  <r>
    <n v="3994"/>
    <x v="1977"/>
    <x v="1"/>
    <x v="489"/>
    <d v="2012-05-05T00:00:00"/>
    <s v="Standard Class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x v="3481"/>
  </r>
  <r>
    <n v="3995"/>
    <x v="1978"/>
    <x v="1"/>
    <x v="936"/>
    <d v="2012-03-12T00:00:00"/>
    <s v="Standard Class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n v="512.93999999999994"/>
    <n v="3"/>
    <n v="0"/>
    <x v="3482"/>
  </r>
  <r>
    <n v="3996"/>
    <x v="1978"/>
    <x v="1"/>
    <x v="936"/>
    <d v="2012-03-12T00:00:00"/>
    <s v="Standard Class"/>
    <s v="DK-12895"/>
    <s v="Dana Kaydos"/>
    <x v="0"/>
    <s v="United States"/>
    <s v="Kenosha"/>
    <x v="6"/>
    <n v="53142"/>
    <x v="2"/>
    <s v="FUR-CH-10002084"/>
    <x v="0"/>
    <x v="1"/>
    <s v="Hon Mobius Operator's Chair"/>
    <n v="860.93"/>
    <n v="7"/>
    <n v="0"/>
    <x v="3483"/>
  </r>
  <r>
    <n v="3997"/>
    <x v="1978"/>
    <x v="1"/>
    <x v="936"/>
    <d v="2012-03-12T00:00:00"/>
    <s v="Standard Class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x v="3484"/>
  </r>
  <r>
    <n v="3998"/>
    <x v="1978"/>
    <x v="1"/>
    <x v="936"/>
    <d v="2012-03-12T00:00:00"/>
    <s v="Standard Class"/>
    <s v="DK-12895"/>
    <s v="Dana Kaydos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x v="3485"/>
  </r>
  <r>
    <n v="3999"/>
    <x v="1978"/>
    <x v="1"/>
    <x v="936"/>
    <d v="2012-03-12T00:00:00"/>
    <s v="Standard Class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x v="3486"/>
  </r>
  <r>
    <n v="4000"/>
    <x v="1979"/>
    <x v="1"/>
    <x v="789"/>
    <d v="2012-07-20T00:00:00"/>
    <s v="Second Class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n v="231.92000000000002"/>
    <n v="5"/>
    <n v="0.2"/>
    <x v="3487"/>
  </r>
  <r>
    <n v="4001"/>
    <x v="1980"/>
    <x v="2"/>
    <x v="856"/>
    <d v="2011-10-16T00:00:00"/>
    <s v="Standard Class"/>
    <s v="Dp-13240"/>
    <s v="Dean percer"/>
    <x v="2"/>
    <s v="United States"/>
    <s v="Seattle"/>
    <x v="4"/>
    <n v="98115"/>
    <x v="1"/>
    <s v="FUR-FU-10001196"/>
    <x v="0"/>
    <x v="5"/>
    <s v="DAX Cubicle Frames - 8x10"/>
    <n v="63.47"/>
    <n v="11"/>
    <n v="0"/>
    <x v="3488"/>
  </r>
  <r>
    <n v="4002"/>
    <x v="1980"/>
    <x v="2"/>
    <x v="856"/>
    <d v="2011-10-16T00:00:00"/>
    <s v="Standard Class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x v="3489"/>
  </r>
  <r>
    <n v="4003"/>
    <x v="1981"/>
    <x v="0"/>
    <x v="840"/>
    <d v="2013-03-09T00:00:00"/>
    <s v="Standard Class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x v="3490"/>
  </r>
  <r>
    <n v="4004"/>
    <x v="1981"/>
    <x v="0"/>
    <x v="840"/>
    <d v="2013-03-09T00:00:00"/>
    <s v="Standard Class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n v="287.90999999999997"/>
    <n v="3"/>
    <n v="0.4"/>
    <x v="3491"/>
  </r>
  <r>
    <n v="4005"/>
    <x v="1981"/>
    <x v="0"/>
    <x v="840"/>
    <d v="2013-03-09T00:00:00"/>
    <s v="Standard Class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x v="3492"/>
  </r>
  <r>
    <n v="4006"/>
    <x v="1982"/>
    <x v="1"/>
    <x v="895"/>
    <d v="2012-12-16T00:00:00"/>
    <s v="Standard Class"/>
    <s v="KM-16660"/>
    <s v="Khloe Miller"/>
    <x v="0"/>
    <s v="United States"/>
    <s v="Roswell"/>
    <x v="32"/>
    <n v="30076"/>
    <x v="0"/>
    <s v="OFF-AR-10003087"/>
    <x v="1"/>
    <x v="6"/>
    <s v="Staples"/>
    <n v="1.78"/>
    <n v="1"/>
    <n v="0"/>
    <x v="3493"/>
  </r>
  <r>
    <n v="4007"/>
    <x v="1982"/>
    <x v="1"/>
    <x v="895"/>
    <d v="2012-12-16T00:00:00"/>
    <s v="Standard Class"/>
    <s v="KM-16660"/>
    <s v="Khloe Miller"/>
    <x v="0"/>
    <s v="United States"/>
    <s v="Roswell"/>
    <x v="32"/>
    <n v="30076"/>
    <x v="0"/>
    <s v="OFF-PA-10000520"/>
    <x v="1"/>
    <x v="10"/>
    <s v="Xerox 201"/>
    <n v="25.92"/>
    <n v="4"/>
    <n v="0"/>
    <x v="245"/>
  </r>
  <r>
    <n v="4008"/>
    <x v="1982"/>
    <x v="1"/>
    <x v="895"/>
    <d v="2012-12-16T00:00:00"/>
    <s v="Standard Class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x v="3494"/>
  </r>
  <r>
    <n v="4009"/>
    <x v="1983"/>
    <x v="1"/>
    <x v="217"/>
    <d v="2012-12-22T00:00:00"/>
    <s v="Standard Class"/>
    <s v="MK-17905"/>
    <s v="Michael Kennedy"/>
    <x v="1"/>
    <s v="United States"/>
    <s v="Louisville"/>
    <x v="22"/>
    <n v="80027"/>
    <x v="1"/>
    <s v="OFF-AR-10000634"/>
    <x v="1"/>
    <x v="6"/>
    <s v="Newell 320"/>
    <n v="6.8480000000000008"/>
    <n v="2"/>
    <n v="0.2"/>
    <x v="1367"/>
  </r>
  <r>
    <n v="4010"/>
    <x v="1984"/>
    <x v="3"/>
    <x v="314"/>
    <d v="2014-01-06T00:00:00"/>
    <s v="Standard Class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x v="3495"/>
  </r>
  <r>
    <n v="4011"/>
    <x v="1985"/>
    <x v="3"/>
    <x v="610"/>
    <d v="2014-11-25T00:00:00"/>
    <s v="First Class"/>
    <s v="CC-12475"/>
    <s v="Cindy Chapman"/>
    <x v="0"/>
    <s v="United States"/>
    <s v="Philadelphia"/>
    <x v="9"/>
    <n v="19143"/>
    <x v="3"/>
    <s v="OFF-PA-10001204"/>
    <x v="1"/>
    <x v="10"/>
    <s v="Xerox 1972"/>
    <n v="8.4480000000000004"/>
    <n v="2"/>
    <n v="0.2"/>
    <x v="591"/>
  </r>
  <r>
    <n v="4012"/>
    <x v="1985"/>
    <x v="3"/>
    <x v="610"/>
    <d v="2014-11-25T00:00:00"/>
    <s v="First Class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x v="3496"/>
  </r>
  <r>
    <n v="4013"/>
    <x v="1986"/>
    <x v="1"/>
    <x v="937"/>
    <d v="2012-12-27T00:00:00"/>
    <s v="Standard Class"/>
    <s v="BT-11305"/>
    <s v="Beth Thompson"/>
    <x v="2"/>
    <s v="United States"/>
    <s v="Superior"/>
    <x v="6"/>
    <n v="54880"/>
    <x v="2"/>
    <s v="OFF-AR-10000203"/>
    <x v="1"/>
    <x v="6"/>
    <s v="Newell 336"/>
    <n v="17.12"/>
    <n v="4"/>
    <n v="0"/>
    <x v="2951"/>
  </r>
  <r>
    <n v="4014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AP-10000828"/>
    <x v="1"/>
    <x v="9"/>
    <s v="Avanti 4.4 Cu. Ft. Refrigerator"/>
    <n v="542.93999999999994"/>
    <n v="3"/>
    <n v="0"/>
    <x v="3497"/>
  </r>
  <r>
    <n v="4015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LA-10003190"/>
    <x v="1"/>
    <x v="2"/>
    <s v="Avery 474"/>
    <n v="8.64"/>
    <n v="3"/>
    <n v="0"/>
    <x v="913"/>
  </r>
  <r>
    <n v="4016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PA-10002319"/>
    <x v="1"/>
    <x v="10"/>
    <s v="Xerox 1944"/>
    <n v="193.79999999999998"/>
    <n v="5"/>
    <n v="0"/>
    <x v="3498"/>
  </r>
  <r>
    <n v="4017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PA-10003893"/>
    <x v="1"/>
    <x v="10"/>
    <s v="Xerox 1962"/>
    <n v="21.400000000000002"/>
    <n v="5"/>
    <n v="0"/>
    <x v="3499"/>
  </r>
  <r>
    <n v="4018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PA-10002499"/>
    <x v="1"/>
    <x v="10"/>
    <s v="Xerox 1890"/>
    <n v="97.88"/>
    <n v="2"/>
    <n v="0"/>
    <x v="3500"/>
  </r>
  <r>
    <n v="4019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TEC-AC-10004568"/>
    <x v="2"/>
    <x v="11"/>
    <s v="Maxell LTO Ultrium - 800 GB"/>
    <n v="251.91"/>
    <n v="9"/>
    <n v="0"/>
    <x v="1885"/>
  </r>
  <r>
    <n v="4020"/>
    <x v="1987"/>
    <x v="1"/>
    <x v="841"/>
    <d v="2012-08-28T00:00:00"/>
    <s v="Standard Class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x v="3501"/>
  </r>
  <r>
    <n v="4021"/>
    <x v="1988"/>
    <x v="2"/>
    <x v="169"/>
    <d v="2011-06-27T00:00:00"/>
    <s v="Standard Class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x v="3502"/>
  </r>
  <r>
    <n v="4022"/>
    <x v="1988"/>
    <x v="2"/>
    <x v="169"/>
    <d v="2011-06-27T00:00:00"/>
    <s v="Standard Class"/>
    <s v="AA-10645"/>
    <s v="Anna Andreadi"/>
    <x v="0"/>
    <s v="United States"/>
    <s v="Chester"/>
    <x v="9"/>
    <n v="19013"/>
    <x v="3"/>
    <s v="TEC-PH-10004093"/>
    <x v="2"/>
    <x v="7"/>
    <s v="Panasonic Kx-TS550"/>
    <n v="82.782000000000011"/>
    <n v="3"/>
    <n v="0.4"/>
    <x v="3503"/>
  </r>
  <r>
    <n v="4023"/>
    <x v="1988"/>
    <x v="2"/>
    <x v="169"/>
    <d v="2011-06-27T00:00:00"/>
    <s v="Standard Class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n v="853.92999999999984"/>
    <n v="5"/>
    <n v="0.3"/>
    <x v="232"/>
  </r>
  <r>
    <n v="4024"/>
    <x v="1989"/>
    <x v="3"/>
    <x v="855"/>
    <d v="2014-10-29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x v="3504"/>
  </r>
  <r>
    <n v="4025"/>
    <x v="1989"/>
    <x v="3"/>
    <x v="855"/>
    <d v="2014-10-29T00:00:00"/>
    <s v="First Class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x v="3505"/>
  </r>
  <r>
    <n v="4026"/>
    <x v="1990"/>
    <x v="3"/>
    <x v="938"/>
    <d v="2014-08-14T00:00:00"/>
    <s v="First Class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x v="3506"/>
  </r>
  <r>
    <n v="4027"/>
    <x v="1990"/>
    <x v="3"/>
    <x v="938"/>
    <d v="2014-08-14T00:00:00"/>
    <s v="First Class"/>
    <s v="SF-20965"/>
    <s v="Sylvia Foulston"/>
    <x v="1"/>
    <s v="United States"/>
    <s v="Bedford"/>
    <x v="5"/>
    <n v="76021"/>
    <x v="2"/>
    <s v="OFF-AR-10004582"/>
    <x v="1"/>
    <x v="6"/>
    <s v="BIC Brite Liner Grip Highlighters"/>
    <n v="9.1840000000000011"/>
    <n v="7"/>
    <n v="0.2"/>
    <x v="3507"/>
  </r>
  <r>
    <n v="4028"/>
    <x v="1990"/>
    <x v="3"/>
    <x v="938"/>
    <d v="2014-08-14T00:00:00"/>
    <s v="First Class"/>
    <s v="SF-20965"/>
    <s v="Sylvia Foulston"/>
    <x v="1"/>
    <s v="United States"/>
    <s v="Bedford"/>
    <x v="5"/>
    <n v="76021"/>
    <x v="2"/>
    <s v="TEC-PH-10001557"/>
    <x v="2"/>
    <x v="7"/>
    <s v="Pyle PMP37LED"/>
    <n v="153.584"/>
    <n v="2"/>
    <n v="0.2"/>
    <x v="3508"/>
  </r>
  <r>
    <n v="4029"/>
    <x v="1990"/>
    <x v="3"/>
    <x v="938"/>
    <d v="2014-08-14T00:00:00"/>
    <s v="First Class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n v="12.863999999999995"/>
    <n v="8"/>
    <n v="0.8"/>
    <x v="3509"/>
  </r>
  <r>
    <n v="4030"/>
    <x v="1991"/>
    <x v="3"/>
    <x v="165"/>
    <d v="2014-12-29T00:00:00"/>
    <s v="Standard Class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x v="3510"/>
  </r>
  <r>
    <n v="4031"/>
    <x v="1991"/>
    <x v="3"/>
    <x v="165"/>
    <d v="2014-12-29T00:00:00"/>
    <s v="Standard Class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x v="3511"/>
  </r>
  <r>
    <n v="4032"/>
    <x v="1992"/>
    <x v="0"/>
    <x v="182"/>
    <d v="2013-10-01T00:00:00"/>
    <s v="Standard Class"/>
    <s v="SN-20710"/>
    <s v="Steve Nguyen"/>
    <x v="2"/>
    <s v="United States"/>
    <s v="Covington"/>
    <x v="4"/>
    <n v="98042"/>
    <x v="1"/>
    <s v="OFF-AP-10000576"/>
    <x v="1"/>
    <x v="9"/>
    <s v="Belkin 7 Outlet SurgeMaster II"/>
    <n v="236.88"/>
    <n v="6"/>
    <n v="0"/>
    <x v="3512"/>
  </r>
  <r>
    <n v="4033"/>
    <x v="1992"/>
    <x v="0"/>
    <x v="182"/>
    <d v="2013-10-01T00:00:00"/>
    <s v="Standard Class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n v="29.900000000000002"/>
    <n v="5"/>
    <n v="0"/>
    <x v="3513"/>
  </r>
  <r>
    <n v="4034"/>
    <x v="1992"/>
    <x v="0"/>
    <x v="182"/>
    <d v="2013-10-01T00:00:00"/>
    <s v="Standard Class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x v="1588"/>
  </r>
  <r>
    <n v="4035"/>
    <x v="1993"/>
    <x v="0"/>
    <x v="939"/>
    <d v="2013-12-13T00:00:00"/>
    <s v="Same Day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x v="3514"/>
  </r>
  <r>
    <n v="4036"/>
    <x v="1993"/>
    <x v="0"/>
    <x v="939"/>
    <d v="2013-12-13T00:00:00"/>
    <s v="Same Day"/>
    <s v="JM-15655"/>
    <s v="Jim Mitchum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x v="3515"/>
  </r>
  <r>
    <n v="4037"/>
    <x v="1994"/>
    <x v="1"/>
    <x v="75"/>
    <d v="2013-01-01T00:00:00"/>
    <s v="Standard Class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n v="24.816000000000003"/>
    <n v="2"/>
    <n v="0.2"/>
    <x v="3516"/>
  </r>
  <r>
    <n v="4038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FUR-FU-10000550"/>
    <x v="0"/>
    <x v="5"/>
    <s v="Stacking Trays by OIC"/>
    <n v="24.900000000000002"/>
    <n v="5"/>
    <n v="0"/>
    <x v="3517"/>
  </r>
  <r>
    <n v="4039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OFF-PA-10000528"/>
    <x v="1"/>
    <x v="10"/>
    <s v="Xerox 1981"/>
    <n v="21.12"/>
    <n v="4"/>
    <n v="0"/>
    <x v="3518"/>
  </r>
  <r>
    <n v="4040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00000000011"/>
    <n v="6"/>
    <n v="0.2"/>
    <x v="3519"/>
  </r>
  <r>
    <n v="4041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OFF-BI-10003305"/>
    <x v="1"/>
    <x v="8"/>
    <s v="Avery Hanging File Binders"/>
    <n v="14.352000000000002"/>
    <n v="3"/>
    <n v="0.2"/>
    <x v="658"/>
  </r>
  <r>
    <n v="4042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x v="3520"/>
  </r>
  <r>
    <n v="4043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x v="3521"/>
  </r>
  <r>
    <n v="4044"/>
    <x v="1995"/>
    <x v="2"/>
    <x v="282"/>
    <d v="2012-01-02T00:00:00"/>
    <s v="Standard Class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x v="3522"/>
  </r>
  <r>
    <n v="4045"/>
    <x v="1996"/>
    <x v="1"/>
    <x v="608"/>
    <d v="2012-06-30T00:00:00"/>
    <s v="Standard Class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x v="3523"/>
  </r>
  <r>
    <n v="4046"/>
    <x v="1997"/>
    <x v="1"/>
    <x v="788"/>
    <d v="2012-04-07T00:00:00"/>
    <s v="Standard Class"/>
    <s v="CS-11845"/>
    <s v="Cari Sayre"/>
    <x v="1"/>
    <s v="United States"/>
    <s v="Houston"/>
    <x v="5"/>
    <n v="77070"/>
    <x v="2"/>
    <s v="OFF-BI-10003707"/>
    <x v="1"/>
    <x v="8"/>
    <s v="Aluminum Screw Posts"/>
    <n v="9.155999999999997"/>
    <n v="3"/>
    <n v="0.8"/>
    <x v="3524"/>
  </r>
  <r>
    <n v="4047"/>
    <x v="1998"/>
    <x v="3"/>
    <x v="208"/>
    <d v="2014-10-26T00:00:00"/>
    <s v="Standard Class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n v="23.991999999999994"/>
    <n v="2"/>
    <n v="0.8"/>
    <x v="3525"/>
  </r>
  <r>
    <n v="4048"/>
    <x v="1999"/>
    <x v="1"/>
    <x v="747"/>
    <d v="2012-07-19T00:00:00"/>
    <s v="First Class"/>
    <s v="KE-16420"/>
    <s v="Katrina Edelman"/>
    <x v="1"/>
    <s v="United States"/>
    <s v="New York City"/>
    <x v="15"/>
    <n v="10035"/>
    <x v="3"/>
    <s v="OFF-PA-10000501"/>
    <x v="1"/>
    <x v="10"/>
    <s v="Petty Cash Envelope"/>
    <n v="80.88"/>
    <n v="3"/>
    <n v="0"/>
    <x v="3526"/>
  </r>
  <r>
    <n v="4049"/>
    <x v="1999"/>
    <x v="1"/>
    <x v="747"/>
    <d v="2012-07-19T00:00:00"/>
    <s v="First Class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x v="3527"/>
  </r>
  <r>
    <n v="4050"/>
    <x v="2000"/>
    <x v="3"/>
    <x v="92"/>
    <d v="2014-06-27T00:00:00"/>
    <s v="Second Class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x v="3528"/>
  </r>
  <r>
    <n v="4051"/>
    <x v="2000"/>
    <x v="3"/>
    <x v="92"/>
    <d v="2014-06-27T00:00:00"/>
    <s v="Second Class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x v="3529"/>
  </r>
  <r>
    <n v="4052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OFF-AR-10003469"/>
    <x v="1"/>
    <x v="6"/>
    <s v="Nontoxic Chalk"/>
    <n v="4.2240000000000002"/>
    <n v="3"/>
    <n v="0.2"/>
    <x v="3530"/>
  </r>
  <r>
    <n v="4053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x v="3531"/>
  </r>
  <r>
    <n v="4054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x v="3532"/>
  </r>
  <r>
    <n v="4055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x v="3533"/>
  </r>
  <r>
    <n v="4056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x v="2286"/>
  </r>
  <r>
    <n v="4057"/>
    <x v="2001"/>
    <x v="2"/>
    <x v="411"/>
    <d v="2011-10-03T00:00:00"/>
    <s v="Standard Class"/>
    <s v="SM-20950"/>
    <s v="Suzanne McNair"/>
    <x v="1"/>
    <s v="United States"/>
    <s v="Philadelphia"/>
    <x v="9"/>
    <n v="19134"/>
    <x v="3"/>
    <s v="FUR-TA-10004147"/>
    <x v="0"/>
    <x v="3"/>
    <s v="Hon 4060 Series Tables"/>
    <n v="67.175999999999988"/>
    <n v="1"/>
    <n v="0.4"/>
    <x v="3534"/>
  </r>
  <r>
    <n v="4058"/>
    <x v="2002"/>
    <x v="2"/>
    <x v="156"/>
    <d v="2011-11-28T00:00:00"/>
    <s v="Standard Class"/>
    <s v="DK-12985"/>
    <s v="Darren Koutras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x v="3535"/>
  </r>
  <r>
    <n v="4059"/>
    <x v="2003"/>
    <x v="1"/>
    <x v="312"/>
    <d v="2012-11-24T00:00:00"/>
    <s v="Standard Class"/>
    <s v="LC-16885"/>
    <s v="Lena Creighton"/>
    <x v="0"/>
    <s v="United States"/>
    <s v="Oakland"/>
    <x v="1"/>
    <n v="94601"/>
    <x v="1"/>
    <s v="TEC-PH-10004774"/>
    <x v="2"/>
    <x v="7"/>
    <s v="Gear Head AU3700S Headset"/>
    <n v="72.744000000000014"/>
    <n v="7"/>
    <n v="0.2"/>
    <x v="3536"/>
  </r>
  <r>
    <n v="4060"/>
    <x v="2003"/>
    <x v="1"/>
    <x v="312"/>
    <d v="2012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000000000008"/>
    <n v="3"/>
    <n v="0.2"/>
    <x v="3537"/>
  </r>
  <r>
    <n v="4061"/>
    <x v="2004"/>
    <x v="0"/>
    <x v="474"/>
    <d v="2013-11-08T00:00:00"/>
    <s v="Standard Class"/>
    <s v="XP-21865"/>
    <s v="Xylona Preis"/>
    <x v="0"/>
    <s v="United States"/>
    <s v="Chicago"/>
    <x v="10"/>
    <n v="60610"/>
    <x v="2"/>
    <s v="TEC-AC-10002473"/>
    <x v="2"/>
    <x v="11"/>
    <s v="Maxell 4.7GB DVD-R"/>
    <n v="68.111999999999995"/>
    <n v="3"/>
    <n v="0.2"/>
    <x v="3538"/>
  </r>
  <r>
    <n v="4062"/>
    <x v="2005"/>
    <x v="1"/>
    <x v="14"/>
    <d v="2012-09-20T00:00:00"/>
    <s v="First Class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1999999999996"/>
    <n v="3"/>
    <n v="0.2"/>
    <x v="3539"/>
  </r>
  <r>
    <n v="4063"/>
    <x v="2006"/>
    <x v="0"/>
    <x v="612"/>
    <d v="2013-03-15T00:00:00"/>
    <s v="Standard Class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n v="39.992000000000004"/>
    <n v="1"/>
    <n v="0.2"/>
    <x v="3540"/>
  </r>
  <r>
    <n v="4064"/>
    <x v="2007"/>
    <x v="2"/>
    <x v="670"/>
    <d v="2011-06-26T00:00:00"/>
    <s v="First Class"/>
    <s v="DL-13330"/>
    <s v="Denise Leinenbach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x v="3541"/>
  </r>
  <r>
    <n v="4065"/>
    <x v="2007"/>
    <x v="2"/>
    <x v="670"/>
    <d v="2011-06-26T00:00:00"/>
    <s v="First Class"/>
    <s v="DL-13330"/>
    <s v="Denise Leinenbach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x v="3542"/>
  </r>
  <r>
    <n v="4066"/>
    <x v="2008"/>
    <x v="2"/>
    <x v="301"/>
    <d v="2011-11-05T00:00:00"/>
    <s v="Standard Class"/>
    <s v="KH-16630"/>
    <s v="Ken Heidel"/>
    <x v="1"/>
    <s v="United States"/>
    <s v="Charlotte"/>
    <x v="3"/>
    <n v="28205"/>
    <x v="0"/>
    <s v="OFF-FA-10003021"/>
    <x v="1"/>
    <x v="13"/>
    <s v="Staples"/>
    <n v="7.52"/>
    <n v="5"/>
    <n v="0.2"/>
    <x v="3543"/>
  </r>
  <r>
    <n v="4067"/>
    <x v="2008"/>
    <x v="2"/>
    <x v="301"/>
    <d v="2011-11-05T00:00:00"/>
    <s v="Standard Class"/>
    <s v="KH-16630"/>
    <s v="Ken Heidel"/>
    <x v="1"/>
    <s v="United States"/>
    <s v="Charlotte"/>
    <x v="3"/>
    <n v="28205"/>
    <x v="0"/>
    <s v="OFF-AR-10000634"/>
    <x v="1"/>
    <x v="6"/>
    <s v="Newell 320"/>
    <n v="10.272000000000002"/>
    <n v="3"/>
    <n v="0.2"/>
    <x v="3370"/>
  </r>
  <r>
    <n v="4068"/>
    <x v="2008"/>
    <x v="2"/>
    <x v="301"/>
    <d v="2011-11-05T00:00:00"/>
    <s v="Standard Class"/>
    <s v="KH-16630"/>
    <s v="Ken Heidel"/>
    <x v="1"/>
    <s v="United States"/>
    <s v="Charlotte"/>
    <x v="3"/>
    <n v="28205"/>
    <x v="0"/>
    <s v="OFF-LA-10001771"/>
    <x v="1"/>
    <x v="2"/>
    <s v="Avery 513"/>
    <n v="47.808000000000007"/>
    <n v="12"/>
    <n v="0.2"/>
    <x v="3544"/>
  </r>
  <r>
    <n v="4069"/>
    <x v="2008"/>
    <x v="2"/>
    <x v="301"/>
    <d v="2011-11-05T00:00:00"/>
    <s v="Standard Class"/>
    <s v="KH-16630"/>
    <s v="Ken Heidel"/>
    <x v="1"/>
    <s v="United States"/>
    <s v="Charlotte"/>
    <x v="3"/>
    <n v="28205"/>
    <x v="0"/>
    <s v="TEC-PH-10004434"/>
    <x v="2"/>
    <x v="7"/>
    <s v="Cisco IP Phone 7961G VoIP phone - Dark gray"/>
    <n v="978.83999999999992"/>
    <n v="9"/>
    <n v="0.2"/>
    <x v="3545"/>
  </r>
  <r>
    <n v="4070"/>
    <x v="2009"/>
    <x v="0"/>
    <x v="770"/>
    <d v="2013-09-01T00:00:00"/>
    <s v="First Class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n v="13.139999999999997"/>
    <n v="9"/>
    <n v="0.8"/>
    <x v="3546"/>
  </r>
  <r>
    <n v="4071"/>
    <x v="2009"/>
    <x v="0"/>
    <x v="770"/>
    <d v="2013-09-01T00:00:00"/>
    <s v="First Class"/>
    <s v="TP-21415"/>
    <s v="Tom Prescott"/>
    <x v="0"/>
    <s v="United States"/>
    <s v="Dallas"/>
    <x v="5"/>
    <n v="75081"/>
    <x v="2"/>
    <s v="OFF-BI-10002414"/>
    <x v="1"/>
    <x v="8"/>
    <s v="GBC ProClick Spines for 32-Hole Punch"/>
    <n v="10.023999999999997"/>
    <n v="4"/>
    <n v="0.8"/>
    <x v="3547"/>
  </r>
  <r>
    <n v="4072"/>
    <x v="2009"/>
    <x v="0"/>
    <x v="770"/>
    <d v="2013-09-01T00:00:00"/>
    <s v="First Class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n v="156.37279999999998"/>
    <n v="2"/>
    <n v="0.32"/>
    <x v="3548"/>
  </r>
  <r>
    <n v="4073"/>
    <x v="2010"/>
    <x v="1"/>
    <x v="401"/>
    <d v="2012-12-08T00:00:00"/>
    <s v="Second Class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x v="3549"/>
  </r>
  <r>
    <n v="4074"/>
    <x v="2011"/>
    <x v="1"/>
    <x v="496"/>
    <d v="2012-09-27T00:00:00"/>
    <s v="First Class"/>
    <s v="SC-20680"/>
    <s v="Steve Carroll"/>
    <x v="2"/>
    <s v="United States"/>
    <s v="Broken Arrow"/>
    <x v="26"/>
    <n v="74012"/>
    <x v="2"/>
    <s v="TEC-PH-10004120"/>
    <x v="2"/>
    <x v="7"/>
    <s v="AT&amp;T 1080 Phone"/>
    <n v="821.94"/>
    <n v="6"/>
    <n v="0"/>
    <x v="3550"/>
  </r>
  <r>
    <n v="4075"/>
    <x v="2012"/>
    <x v="3"/>
    <x v="940"/>
    <d v="2014-11-21T00:00:00"/>
    <s v="Standard Class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x v="3551"/>
  </r>
  <r>
    <n v="4076"/>
    <x v="2012"/>
    <x v="3"/>
    <x v="940"/>
    <d v="2014-11-21T00:00:00"/>
    <s v="Standard Class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x v="232"/>
  </r>
  <r>
    <n v="4077"/>
    <x v="2013"/>
    <x v="1"/>
    <x v="546"/>
    <d v="2012-12-21T00:00:00"/>
    <s v="Second Class"/>
    <s v="SM-20950"/>
    <s v="Suzanne McNair"/>
    <x v="1"/>
    <s v="United States"/>
    <s v="Omaha"/>
    <x v="8"/>
    <n v="68104"/>
    <x v="2"/>
    <s v="OFF-BI-10003094"/>
    <x v="1"/>
    <x v="8"/>
    <s v="Self-Adhesive Ring Binder Labels"/>
    <n v="7.04"/>
    <n v="2"/>
    <n v="0"/>
    <x v="3552"/>
  </r>
  <r>
    <n v="4078"/>
    <x v="2013"/>
    <x v="1"/>
    <x v="546"/>
    <d v="2012-12-21T00:00:00"/>
    <s v="Second Class"/>
    <s v="SM-20950"/>
    <s v="Suzanne McNair"/>
    <x v="1"/>
    <s v="United States"/>
    <s v="Omaha"/>
    <x v="8"/>
    <n v="68104"/>
    <x v="2"/>
    <s v="OFF-FA-10003472"/>
    <x v="1"/>
    <x v="13"/>
    <s v="Bagged Rubber Bands"/>
    <n v="5.04"/>
    <n v="4"/>
    <n v="0"/>
    <x v="3553"/>
  </r>
  <r>
    <n v="4079"/>
    <x v="2013"/>
    <x v="1"/>
    <x v="546"/>
    <d v="2012-12-21T00:00:00"/>
    <s v="Second Class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x v="2427"/>
  </r>
  <r>
    <n v="4080"/>
    <x v="2014"/>
    <x v="1"/>
    <x v="379"/>
    <d v="2012-12-24T00:00:00"/>
    <s v="First Class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x v="340"/>
  </r>
  <r>
    <n v="4081"/>
    <x v="2015"/>
    <x v="0"/>
    <x v="477"/>
    <d v="2013-09-30T00:00:00"/>
    <s v="Standard Class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x v="3554"/>
  </r>
  <r>
    <n v="4082"/>
    <x v="2015"/>
    <x v="0"/>
    <x v="477"/>
    <d v="2013-09-30T00:00:00"/>
    <s v="Standard Class"/>
    <s v="KE-16420"/>
    <s v="Katrina Edelman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x v="3555"/>
  </r>
  <r>
    <n v="4083"/>
    <x v="2016"/>
    <x v="3"/>
    <x v="92"/>
    <d v="2014-07-01T00:00:00"/>
    <s v="Standard Class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n v="182.99399999999997"/>
    <n v="3"/>
    <n v="0.8"/>
    <x v="657"/>
  </r>
  <r>
    <n v="4084"/>
    <x v="2016"/>
    <x v="3"/>
    <x v="92"/>
    <d v="2014-07-01T00:00:00"/>
    <s v="Standard Class"/>
    <s v="MC-17635"/>
    <s v="Matthew Clasen"/>
    <x v="1"/>
    <s v="United States"/>
    <s v="Decatur"/>
    <x v="10"/>
    <n v="62521"/>
    <x v="2"/>
    <s v="OFF-PA-10000327"/>
    <x v="1"/>
    <x v="10"/>
    <s v="Xerox 1971"/>
    <n v="10.272000000000002"/>
    <n v="3"/>
    <n v="0.2"/>
    <x v="1603"/>
  </r>
  <r>
    <n v="4085"/>
    <x v="2017"/>
    <x v="3"/>
    <x v="210"/>
    <d v="2014-09-10T00:00:00"/>
    <s v="First Class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n v="7.857000000000002"/>
    <n v="3"/>
    <n v="0.7"/>
    <x v="3556"/>
  </r>
  <r>
    <n v="4086"/>
    <x v="2018"/>
    <x v="0"/>
    <x v="578"/>
    <d v="2013-08-07T00:00:00"/>
    <s v="Second Class"/>
    <s v="LC-16930"/>
    <s v="Linda Cazamias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x v="3557"/>
  </r>
  <r>
    <n v="4087"/>
    <x v="2018"/>
    <x v="0"/>
    <x v="578"/>
    <d v="2013-08-07T00:00:00"/>
    <s v="Second Class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x v="3558"/>
  </r>
  <r>
    <n v="4088"/>
    <x v="2018"/>
    <x v="0"/>
    <x v="578"/>
    <d v="2013-08-07T00:00:00"/>
    <s v="Second Class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x v="3559"/>
  </r>
  <r>
    <n v="4089"/>
    <x v="2019"/>
    <x v="2"/>
    <x v="710"/>
    <d v="2011-08-26T00:00:00"/>
    <s v="Standard Class"/>
    <s v="LH-16900"/>
    <s v="Lena Hernandez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x v="3560"/>
  </r>
  <r>
    <n v="4090"/>
    <x v="2020"/>
    <x v="0"/>
    <x v="178"/>
    <d v="2013-04-06T00:00:00"/>
    <s v="Standard Class"/>
    <s v="TB-21175"/>
    <s v="Thomas Boland"/>
    <x v="1"/>
    <s v="United States"/>
    <s v="New York City"/>
    <x v="15"/>
    <n v="10035"/>
    <x v="3"/>
    <s v="OFF-LA-10001297"/>
    <x v="1"/>
    <x v="2"/>
    <s v="Avery 473"/>
    <n v="20.7"/>
    <n v="2"/>
    <n v="0"/>
    <x v="354"/>
  </r>
  <r>
    <n v="4091"/>
    <x v="2020"/>
    <x v="0"/>
    <x v="178"/>
    <d v="2013-04-06T00:00:00"/>
    <s v="Standard Class"/>
    <s v="TB-21175"/>
    <s v="Thomas Boland"/>
    <x v="1"/>
    <s v="United States"/>
    <s v="New York City"/>
    <x v="15"/>
    <n v="10035"/>
    <x v="3"/>
    <s v="OFF-SU-10001574"/>
    <x v="1"/>
    <x v="14"/>
    <s v="Acme Value Line Scissors"/>
    <n v="10.95"/>
    <n v="3"/>
    <n v="0"/>
    <x v="3561"/>
  </r>
  <r>
    <n v="4092"/>
    <x v="2020"/>
    <x v="0"/>
    <x v="178"/>
    <d v="2013-04-06T00:00:00"/>
    <s v="Standard Class"/>
    <s v="TB-21175"/>
    <s v="Thomas Boland"/>
    <x v="1"/>
    <s v="United States"/>
    <s v="New York City"/>
    <x v="15"/>
    <n v="10035"/>
    <x v="3"/>
    <s v="OFF-BI-10003305"/>
    <x v="1"/>
    <x v="8"/>
    <s v="Avery Hanging File Binders"/>
    <n v="14.352000000000002"/>
    <n v="3"/>
    <n v="0.2"/>
    <x v="658"/>
  </r>
  <r>
    <n v="4093"/>
    <x v="2021"/>
    <x v="3"/>
    <x v="941"/>
    <d v="2014-05-19T00:00:00"/>
    <s v="First Class"/>
    <s v="JM-15865"/>
    <s v="John Murray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x v="3562"/>
  </r>
  <r>
    <n v="4094"/>
    <x v="2022"/>
    <x v="1"/>
    <x v="252"/>
    <d v="2012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x v="3563"/>
  </r>
  <r>
    <n v="4095"/>
    <x v="2022"/>
    <x v="1"/>
    <x v="252"/>
    <d v="2012-08-28T00:00:00"/>
    <s v="Standard Class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x v="3564"/>
  </r>
  <r>
    <n v="4096"/>
    <x v="2022"/>
    <x v="1"/>
    <x v="252"/>
    <d v="2012-08-28T00:00:00"/>
    <s v="Standard Class"/>
    <s v="KW-16435"/>
    <s v="Katrina Willman"/>
    <x v="0"/>
    <s v="United States"/>
    <s v="Florence"/>
    <x v="0"/>
    <n v="41042"/>
    <x v="0"/>
    <s v="TEC-PH-10001619"/>
    <x v="2"/>
    <x v="7"/>
    <s v="LG G3"/>
    <n v="587.97"/>
    <n v="3"/>
    <n v="0"/>
    <x v="3565"/>
  </r>
  <r>
    <n v="4097"/>
    <x v="2023"/>
    <x v="2"/>
    <x v="865"/>
    <d v="2011-09-28T00:00:00"/>
    <s v="Standard Class"/>
    <s v="SC-20095"/>
    <s v="Sanjit Chand"/>
    <x v="0"/>
    <s v="United States"/>
    <s v="Minneapolis"/>
    <x v="11"/>
    <n v="55407"/>
    <x v="2"/>
    <s v="OFF-PA-10004888"/>
    <x v="1"/>
    <x v="10"/>
    <s v="Xerox 217"/>
    <n v="32.400000000000006"/>
    <n v="5"/>
    <n v="0"/>
    <x v="56"/>
  </r>
  <r>
    <n v="4098"/>
    <x v="2023"/>
    <x v="2"/>
    <x v="865"/>
    <d v="2011-09-28T00:00:00"/>
    <s v="Standard Class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n v="404.90000000000003"/>
    <n v="5"/>
    <n v="0"/>
    <x v="3566"/>
  </r>
  <r>
    <n v="4099"/>
    <x v="2023"/>
    <x v="2"/>
    <x v="865"/>
    <d v="2011-09-28T00:00:00"/>
    <s v="Standard Class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x v="3567"/>
  </r>
  <r>
    <n v="4100"/>
    <x v="2023"/>
    <x v="2"/>
    <x v="865"/>
    <d v="2011-09-28T00:00:00"/>
    <s v="Standard Class"/>
    <s v="SC-20095"/>
    <s v="Sanjit Chand"/>
    <x v="0"/>
    <s v="United States"/>
    <s v="Minneapolis"/>
    <x v="11"/>
    <n v="55407"/>
    <x v="2"/>
    <s v="OFF-BI-10000301"/>
    <x v="1"/>
    <x v="8"/>
    <s v="GBC Instant Report Kit"/>
    <n v="12.94"/>
    <n v="2"/>
    <n v="0"/>
    <x v="3568"/>
  </r>
  <r>
    <n v="4101"/>
    <x v="2024"/>
    <x v="3"/>
    <x v="249"/>
    <d v="2014-06-24T00:00:00"/>
    <s v="Standard Class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x v="3569"/>
  </r>
  <r>
    <n v="4102"/>
    <x v="2024"/>
    <x v="3"/>
    <x v="249"/>
    <d v="2014-06-24T00:00:00"/>
    <s v="Standard Class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n v="0.44399999999999995"/>
    <n v="1"/>
    <n v="0.8"/>
    <x v="3570"/>
  </r>
  <r>
    <n v="4103"/>
    <x v="2024"/>
    <x v="3"/>
    <x v="249"/>
    <d v="2014-06-24T00:00:00"/>
    <s v="Standard Class"/>
    <s v="ZC-21910"/>
    <s v="Zuschuss Carroll"/>
    <x v="0"/>
    <s v="United States"/>
    <s v="Houston"/>
    <x v="5"/>
    <n v="77095"/>
    <x v="2"/>
    <s v="OFF-PA-10000740"/>
    <x v="1"/>
    <x v="10"/>
    <s v="Xerox 1982"/>
    <n v="146.17600000000002"/>
    <n v="8"/>
    <n v="0.2"/>
    <x v="3571"/>
  </r>
  <r>
    <n v="4104"/>
    <x v="2025"/>
    <x v="3"/>
    <x v="202"/>
    <d v="2014-12-22T00:00:00"/>
    <s v="Same Day"/>
    <s v="RB-19465"/>
    <s v="Rick Bensley"/>
    <x v="2"/>
    <s v="United States"/>
    <s v="Fremont"/>
    <x v="8"/>
    <n v="68025"/>
    <x v="2"/>
    <s v="FUR-FU-10001940"/>
    <x v="0"/>
    <x v="5"/>
    <s v="Staples"/>
    <n v="15.92"/>
    <n v="2"/>
    <n v="0"/>
    <x v="3572"/>
  </r>
  <r>
    <n v="4105"/>
    <x v="2026"/>
    <x v="3"/>
    <x v="783"/>
    <d v="2014-08-14T00:00:00"/>
    <s v="Standard Class"/>
    <s v="JK-15370"/>
    <s v="Jay Kimmel"/>
    <x v="0"/>
    <s v="United States"/>
    <s v="San Diego"/>
    <x v="1"/>
    <n v="92105"/>
    <x v="1"/>
    <s v="TEC-PH-10000439"/>
    <x v="2"/>
    <x v="7"/>
    <s v="GE DSL Phone Line Filter"/>
    <n v="159.96000000000004"/>
    <n v="5"/>
    <n v="0.2"/>
    <x v="3573"/>
  </r>
  <r>
    <n v="4106"/>
    <x v="2026"/>
    <x v="3"/>
    <x v="783"/>
    <d v="2014-08-14T00:00:00"/>
    <s v="Standard Class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x v="3574"/>
  </r>
  <r>
    <n v="4107"/>
    <x v="2027"/>
    <x v="0"/>
    <x v="250"/>
    <d v="2013-08-27T00:00:00"/>
    <s v="Standard Class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n v="4.3119999999999985"/>
    <n v="2"/>
    <n v="0.8"/>
    <x v="3575"/>
  </r>
  <r>
    <n v="4108"/>
    <x v="2028"/>
    <x v="1"/>
    <x v="67"/>
    <d v="2012-09-07T00:00:00"/>
    <s v="Same Day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x v="3576"/>
  </r>
  <r>
    <n v="4109"/>
    <x v="2028"/>
    <x v="1"/>
    <x v="67"/>
    <d v="2012-09-07T00:00:00"/>
    <s v="Same Day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x v="3577"/>
  </r>
  <r>
    <n v="4110"/>
    <x v="2029"/>
    <x v="1"/>
    <x v="707"/>
    <d v="2013-01-01T00:00:00"/>
    <s v="Standard Class"/>
    <s v="DL-13495"/>
    <s v="Dionis Lloyd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x v="2451"/>
  </r>
  <r>
    <n v="4111"/>
    <x v="2029"/>
    <x v="1"/>
    <x v="707"/>
    <d v="2013-01-01T00:00:00"/>
    <s v="Standard Class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x v="3578"/>
  </r>
  <r>
    <n v="4112"/>
    <x v="2029"/>
    <x v="1"/>
    <x v="707"/>
    <d v="2013-01-01T00:00:00"/>
    <s v="Standard Class"/>
    <s v="DL-13495"/>
    <s v="Dionis Lloyd"/>
    <x v="1"/>
    <s v="United States"/>
    <s v="Detroit"/>
    <x v="12"/>
    <n v="48227"/>
    <x v="2"/>
    <s v="OFF-PA-10002160"/>
    <x v="1"/>
    <x v="10"/>
    <s v="Xerox 1978"/>
    <n v="17.34"/>
    <n v="3"/>
    <n v="0"/>
    <x v="1817"/>
  </r>
  <r>
    <n v="4113"/>
    <x v="2029"/>
    <x v="1"/>
    <x v="707"/>
    <d v="2013-01-01T00:00:00"/>
    <s v="Standard Class"/>
    <s v="DL-13495"/>
    <s v="Dionis Lloyd"/>
    <x v="1"/>
    <s v="United States"/>
    <s v="Detroit"/>
    <x v="12"/>
    <n v="48227"/>
    <x v="2"/>
    <s v="OFF-AR-10002375"/>
    <x v="1"/>
    <x v="6"/>
    <s v="Newell 351"/>
    <n v="3.28"/>
    <n v="1"/>
    <n v="0"/>
    <x v="3579"/>
  </r>
  <r>
    <n v="4114"/>
    <x v="2030"/>
    <x v="1"/>
    <x v="942"/>
    <d v="2012-05-07T00:00:00"/>
    <s v="Standard Class"/>
    <s v="NC-18625"/>
    <s v="Noah Childs"/>
    <x v="1"/>
    <s v="United States"/>
    <s v="Houston"/>
    <x v="5"/>
    <n v="77095"/>
    <x v="2"/>
    <s v="OFF-LA-10000443"/>
    <x v="1"/>
    <x v="2"/>
    <s v="Avery 501"/>
    <n v="8.8559999999999999"/>
    <n v="3"/>
    <n v="0.2"/>
    <x v="3580"/>
  </r>
  <r>
    <n v="4115"/>
    <x v="2030"/>
    <x v="1"/>
    <x v="942"/>
    <d v="2012-05-07T00:00:00"/>
    <s v="Standard Class"/>
    <s v="NC-18625"/>
    <s v="Noah Childs"/>
    <x v="1"/>
    <s v="United States"/>
    <s v="Houston"/>
    <x v="5"/>
    <n v="77095"/>
    <x v="2"/>
    <s v="TEC-PH-10001750"/>
    <x v="2"/>
    <x v="7"/>
    <s v="Samsung Rugby III"/>
    <n v="158.376"/>
    <n v="3"/>
    <n v="0.2"/>
    <x v="3581"/>
  </r>
  <r>
    <n v="4116"/>
    <x v="2031"/>
    <x v="0"/>
    <x v="390"/>
    <d v="2013-11-28T00:00:00"/>
    <s v="First Class"/>
    <s v="AC-10450"/>
    <s v="Amy Cox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x v="3582"/>
  </r>
  <r>
    <n v="4117"/>
    <x v="2032"/>
    <x v="1"/>
    <x v="27"/>
    <d v="2012-11-29T00:00:00"/>
    <s v="Standard Class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x v="3583"/>
  </r>
  <r>
    <n v="4118"/>
    <x v="2032"/>
    <x v="1"/>
    <x v="27"/>
    <d v="2012-11-29T00:00:00"/>
    <s v="Standard Class"/>
    <s v="TS-21340"/>
    <s v="Toby Swindell"/>
    <x v="0"/>
    <s v="United States"/>
    <s v="Los Angeles"/>
    <x v="1"/>
    <n v="90036"/>
    <x v="1"/>
    <s v="OFF-PA-10002005"/>
    <x v="1"/>
    <x v="10"/>
    <s v="Xerox 225"/>
    <n v="19.440000000000001"/>
    <n v="3"/>
    <n v="0"/>
    <x v="551"/>
  </r>
  <r>
    <n v="4119"/>
    <x v="2032"/>
    <x v="1"/>
    <x v="27"/>
    <d v="2012-11-29T00:00:00"/>
    <s v="Standard Class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x v="3584"/>
  </r>
  <r>
    <n v="4120"/>
    <x v="2032"/>
    <x v="1"/>
    <x v="27"/>
    <d v="2012-11-29T00:00:00"/>
    <s v="Standard Class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x v="3585"/>
  </r>
  <r>
    <n v="4121"/>
    <x v="2033"/>
    <x v="3"/>
    <x v="507"/>
    <d v="2014-09-11T00:00:00"/>
    <s v="Standard Class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n v="19.040000000000003"/>
    <n v="4"/>
    <n v="0.2"/>
    <x v="3586"/>
  </r>
  <r>
    <n v="4122"/>
    <x v="2034"/>
    <x v="3"/>
    <x v="943"/>
    <d v="2014-05-13T00:00:00"/>
    <s v="Same Day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x v="1900"/>
  </r>
  <r>
    <n v="4123"/>
    <x v="2034"/>
    <x v="3"/>
    <x v="943"/>
    <d v="2014-05-13T00:00:00"/>
    <s v="Same Day"/>
    <s v="LP-17080"/>
    <s v="Liz Pelletier"/>
    <x v="0"/>
    <s v="United States"/>
    <s v="Seattle"/>
    <x v="4"/>
    <n v="98103"/>
    <x v="1"/>
    <s v="OFF-LA-10004545"/>
    <x v="1"/>
    <x v="2"/>
    <s v="Avery 50"/>
    <n v="37.589999999999996"/>
    <n v="3"/>
    <n v="0"/>
    <x v="3587"/>
  </r>
  <r>
    <n v="4124"/>
    <x v="2034"/>
    <x v="3"/>
    <x v="943"/>
    <d v="2014-05-13T00:00:00"/>
    <s v="Same Day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x v="3588"/>
  </r>
  <r>
    <n v="4125"/>
    <x v="2035"/>
    <x v="2"/>
    <x v="218"/>
    <d v="2011-05-18T00:00:00"/>
    <s v="Standard Class"/>
    <s v="BG-11695"/>
    <s v="Brooke Gillingham"/>
    <x v="1"/>
    <s v="United States"/>
    <s v="Watertown"/>
    <x v="15"/>
    <n v="13601"/>
    <x v="3"/>
    <s v="OFF-AP-10004249"/>
    <x v="1"/>
    <x v="9"/>
    <s v="Staples"/>
    <n v="35.910000000000004"/>
    <n v="3"/>
    <n v="0"/>
    <x v="394"/>
  </r>
  <r>
    <n v="4126"/>
    <x v="2036"/>
    <x v="3"/>
    <x v="944"/>
    <d v="2014-08-01T00:00:00"/>
    <s v="Second Class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n v="91.032000000000011"/>
    <n v="3"/>
    <n v="0.2"/>
    <x v="3589"/>
  </r>
  <r>
    <n v="4127"/>
    <x v="2037"/>
    <x v="3"/>
    <x v="636"/>
    <d v="2014-05-10T00:00:00"/>
    <s v="First Class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x v="3590"/>
  </r>
  <r>
    <n v="4128"/>
    <x v="2038"/>
    <x v="2"/>
    <x v="111"/>
    <d v="2011-09-24T00:00:00"/>
    <s v="Standard Class"/>
    <s v="JL-15835"/>
    <s v="John Lee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x v="3591"/>
  </r>
  <r>
    <n v="4129"/>
    <x v="2038"/>
    <x v="2"/>
    <x v="111"/>
    <d v="2011-09-24T00:00:00"/>
    <s v="Standard Class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x v="3592"/>
  </r>
  <r>
    <n v="4130"/>
    <x v="2039"/>
    <x v="1"/>
    <x v="368"/>
    <d v="2012-04-04T00:00:00"/>
    <s v="Standard Class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x v="3593"/>
  </r>
  <r>
    <n v="4131"/>
    <x v="2040"/>
    <x v="2"/>
    <x v="728"/>
    <d v="2011-11-25T00:00:00"/>
    <s v="Standard Class"/>
    <s v="AB-10600"/>
    <s v="Ann Blume"/>
    <x v="1"/>
    <s v="United States"/>
    <s v="Chicago"/>
    <x v="10"/>
    <n v="60623"/>
    <x v="2"/>
    <s v="OFF-BI-10001107"/>
    <x v="1"/>
    <x v="8"/>
    <s v="GBC White Gloss Covers, Plain Front"/>
    <n v="14.479999999999997"/>
    <n v="5"/>
    <n v="0.8"/>
    <x v="3594"/>
  </r>
  <r>
    <n v="4132"/>
    <x v="2041"/>
    <x v="1"/>
    <x v="740"/>
    <d v="2012-07-09T00:00:00"/>
    <s v="Standard Class"/>
    <s v="KB-16315"/>
    <s v="Karl Braun"/>
    <x v="0"/>
    <s v="United States"/>
    <s v="Hollywood"/>
    <x v="2"/>
    <n v="33021"/>
    <x v="0"/>
    <s v="OFF-PA-10000349"/>
    <x v="1"/>
    <x v="10"/>
    <s v="Staples"/>
    <n v="11.952000000000002"/>
    <n v="3"/>
    <n v="0.2"/>
    <x v="3595"/>
  </r>
  <r>
    <n v="4133"/>
    <x v="2041"/>
    <x v="1"/>
    <x v="740"/>
    <d v="2012-07-09T00:00:00"/>
    <s v="Standard Class"/>
    <s v="KB-16315"/>
    <s v="Karl Braun"/>
    <x v="0"/>
    <s v="United States"/>
    <s v="Hollywood"/>
    <x v="2"/>
    <n v="33021"/>
    <x v="0"/>
    <s v="OFF-PA-10003349"/>
    <x v="1"/>
    <x v="10"/>
    <s v="Xerox 1957"/>
    <n v="15.552000000000003"/>
    <n v="3"/>
    <n v="0.2"/>
    <x v="906"/>
  </r>
  <r>
    <n v="4134"/>
    <x v="2042"/>
    <x v="2"/>
    <x v="78"/>
    <d v="2011-09-13T00:00:00"/>
    <s v="Standard Class"/>
    <s v="TT-21070"/>
    <s v="Ted Trevino"/>
    <x v="0"/>
    <s v="United States"/>
    <s v="Chesapeake"/>
    <x v="17"/>
    <n v="23320"/>
    <x v="0"/>
    <s v="OFF-FA-10002280"/>
    <x v="1"/>
    <x v="13"/>
    <s v="Advantus Plastic Paper Clips"/>
    <n v="45"/>
    <n v="9"/>
    <n v="0"/>
    <x v="3596"/>
  </r>
  <r>
    <n v="4135"/>
    <x v="2042"/>
    <x v="2"/>
    <x v="78"/>
    <d v="2011-09-13T00:00:00"/>
    <s v="Standard Class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n v="209.96999999999997"/>
    <n v="3"/>
    <n v="0"/>
    <x v="3597"/>
  </r>
  <r>
    <n v="4136"/>
    <x v="2043"/>
    <x v="3"/>
    <x v="280"/>
    <d v="2014-10-09T00:00:00"/>
    <s v="Standard Class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n v="112.12000000000002"/>
    <n v="5"/>
    <n v="0.2"/>
    <x v="3234"/>
  </r>
  <r>
    <n v="4137"/>
    <x v="2043"/>
    <x v="3"/>
    <x v="280"/>
    <d v="2014-10-09T00:00:00"/>
    <s v="Standard Class"/>
    <s v="PV-18985"/>
    <s v="Paul Van Hugh"/>
    <x v="2"/>
    <s v="United States"/>
    <s v="Los Angeles"/>
    <x v="1"/>
    <n v="90036"/>
    <x v="1"/>
    <s v="OFF-ST-10003716"/>
    <x v="1"/>
    <x v="4"/>
    <s v="Tennsco Double-Tier Lockers"/>
    <n v="1575.14"/>
    <n v="7"/>
    <n v="0"/>
    <x v="3598"/>
  </r>
  <r>
    <n v="4138"/>
    <x v="2044"/>
    <x v="3"/>
    <x v="123"/>
    <d v="2014-11-24T00:00:00"/>
    <s v="Standard Class"/>
    <s v="DD-13570"/>
    <s v="Dorothy Dickinson"/>
    <x v="0"/>
    <s v="United States"/>
    <s v="Alexandria"/>
    <x v="17"/>
    <n v="22304"/>
    <x v="0"/>
    <s v="OFF-FA-10000624"/>
    <x v="1"/>
    <x v="13"/>
    <s v="OIC Binder Clips"/>
    <n v="25.060000000000002"/>
    <n v="7"/>
    <n v="0"/>
    <x v="3599"/>
  </r>
  <r>
    <n v="4139"/>
    <x v="2045"/>
    <x v="0"/>
    <x v="945"/>
    <d v="2014-01-02T00:00:00"/>
    <s v="First Class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n v="6.9239999999999977"/>
    <n v="6"/>
    <n v="0.8"/>
    <x v="3600"/>
  </r>
  <r>
    <n v="4140"/>
    <x v="2046"/>
    <x v="3"/>
    <x v="96"/>
    <d v="2014-12-05T00:00:00"/>
    <s v="First Class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x v="3601"/>
  </r>
  <r>
    <n v="4141"/>
    <x v="2046"/>
    <x v="3"/>
    <x v="96"/>
    <d v="2014-12-05T00:00:00"/>
    <s v="First Class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x v="3476"/>
  </r>
  <r>
    <n v="4142"/>
    <x v="2047"/>
    <x v="0"/>
    <x v="900"/>
    <d v="2013-06-18T00:00:00"/>
    <s v="Standard Class"/>
    <s v="SS-20590"/>
    <s v="Sonia Sunley"/>
    <x v="0"/>
    <s v="United States"/>
    <s v="Wichita"/>
    <x v="41"/>
    <n v="67212"/>
    <x v="2"/>
    <s v="OFF-LA-10003148"/>
    <x v="1"/>
    <x v="2"/>
    <s v="Avery 51"/>
    <n v="18.899999999999999"/>
    <n v="3"/>
    <n v="0"/>
    <x v="3602"/>
  </r>
  <r>
    <n v="4143"/>
    <x v="2048"/>
    <x v="2"/>
    <x v="946"/>
    <d v="2011-05-23T00:00:00"/>
    <s v="Standard Class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x v="3603"/>
  </r>
  <r>
    <n v="4144"/>
    <x v="2049"/>
    <x v="3"/>
    <x v="289"/>
    <d v="2014-02-07T00:00:00"/>
    <s v="Standard Class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x v="3604"/>
  </r>
  <r>
    <n v="4145"/>
    <x v="2049"/>
    <x v="3"/>
    <x v="289"/>
    <d v="2014-02-07T00:00:00"/>
    <s v="Standard Class"/>
    <s v="EH-14125"/>
    <s v="Eugene Hildebrand"/>
    <x v="2"/>
    <s v="United States"/>
    <s v="San Francisco"/>
    <x v="1"/>
    <n v="94110"/>
    <x v="1"/>
    <s v="OFF-AR-10001227"/>
    <x v="1"/>
    <x v="6"/>
    <s v="Newell 338"/>
    <n v="8.82"/>
    <n v="3"/>
    <n v="0"/>
    <x v="140"/>
  </r>
  <r>
    <n v="4146"/>
    <x v="2049"/>
    <x v="3"/>
    <x v="289"/>
    <d v="2014-02-07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399999999999"/>
    <n v="1"/>
    <n v="0.2"/>
    <x v="3605"/>
  </r>
  <r>
    <n v="4147"/>
    <x v="2050"/>
    <x v="1"/>
    <x v="109"/>
    <d v="2012-12-04T00:00:00"/>
    <s v="Standard Class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x v="834"/>
  </r>
  <r>
    <n v="4148"/>
    <x v="2051"/>
    <x v="3"/>
    <x v="436"/>
    <d v="2014-10-29T00:00:00"/>
    <s v="Standard Class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x v="3606"/>
  </r>
  <r>
    <n v="4149"/>
    <x v="2051"/>
    <x v="3"/>
    <x v="436"/>
    <d v="2014-10-29T00:00:00"/>
    <s v="Standard Class"/>
    <s v="RB-19330"/>
    <s v="Randy Bradley"/>
    <x v="0"/>
    <s v="United States"/>
    <s v="Austin"/>
    <x v="5"/>
    <n v="78745"/>
    <x v="2"/>
    <s v="OFF-ST-10004507"/>
    <x v="1"/>
    <x v="4"/>
    <s v="Advantus Rolling Storage Box"/>
    <n v="13.719999999999999"/>
    <n v="1"/>
    <n v="0.2"/>
    <x v="3607"/>
  </r>
  <r>
    <n v="4150"/>
    <x v="2051"/>
    <x v="3"/>
    <x v="436"/>
    <d v="2014-10-29T00:00:00"/>
    <s v="Standard Class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x v="3608"/>
  </r>
  <r>
    <n v="4151"/>
    <x v="2051"/>
    <x v="3"/>
    <x v="436"/>
    <d v="2014-10-29T00:00:00"/>
    <s v="Standard Class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x v="3609"/>
  </r>
  <r>
    <n v="4152"/>
    <x v="2052"/>
    <x v="3"/>
    <x v="210"/>
    <d v="2014-09-12T00:00:00"/>
    <s v="Standard Class"/>
    <s v="CB-12025"/>
    <s v="Cassandra Brandow"/>
    <x v="0"/>
    <s v="United States"/>
    <s v="Philadelphia"/>
    <x v="9"/>
    <n v="19134"/>
    <x v="3"/>
    <s v="OFF-LA-10002475"/>
    <x v="1"/>
    <x v="2"/>
    <s v="Avery 519"/>
    <n v="29.24"/>
    <n v="5"/>
    <n v="0.2"/>
    <x v="3610"/>
  </r>
  <r>
    <n v="4153"/>
    <x v="2052"/>
    <x v="3"/>
    <x v="210"/>
    <d v="2014-09-12T00:00:00"/>
    <s v="Standard Class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n v="15.552000000000003"/>
    <n v="3"/>
    <n v="0.2"/>
    <x v="12"/>
  </r>
  <r>
    <n v="4154"/>
    <x v="2052"/>
    <x v="3"/>
    <x v="210"/>
    <d v="2014-09-12T00:00:00"/>
    <s v="Standard Class"/>
    <s v="CB-12025"/>
    <s v="Cassandra Brandow"/>
    <x v="0"/>
    <s v="United States"/>
    <s v="Philadelphia"/>
    <x v="9"/>
    <n v="19134"/>
    <x v="3"/>
    <s v="OFF-EN-10001509"/>
    <x v="1"/>
    <x v="12"/>
    <s v="Poly String Tie Envelopes"/>
    <n v="4.8960000000000008"/>
    <n v="3"/>
    <n v="0.2"/>
    <x v="3611"/>
  </r>
  <r>
    <n v="4155"/>
    <x v="2053"/>
    <x v="0"/>
    <x v="723"/>
    <d v="2014-01-04T00:00:00"/>
    <s v="Standard Class"/>
    <s v="MP-17965"/>
    <s v="Michael Paige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x v="1955"/>
  </r>
  <r>
    <n v="4156"/>
    <x v="2053"/>
    <x v="0"/>
    <x v="723"/>
    <d v="2014-01-04T00:00:00"/>
    <s v="Standard Class"/>
    <s v="MP-17965"/>
    <s v="Michael Paige"/>
    <x v="1"/>
    <s v="United States"/>
    <s v="Bristol"/>
    <x v="18"/>
    <n v="37620"/>
    <x v="0"/>
    <s v="OFF-BI-10000145"/>
    <x v="1"/>
    <x v="8"/>
    <s v="Zipper Ring Binder Pockets"/>
    <n v="2.8080000000000007"/>
    <n v="3"/>
    <n v="0.7"/>
    <x v="1931"/>
  </r>
  <r>
    <n v="4157"/>
    <x v="2054"/>
    <x v="1"/>
    <x v="901"/>
    <d v="2012-12-09T00:00:00"/>
    <s v="Second Class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x v="754"/>
  </r>
  <r>
    <n v="4158"/>
    <x v="2054"/>
    <x v="1"/>
    <x v="901"/>
    <d v="2012-12-09T00:00:00"/>
    <s v="Second Class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n v="26.064000000000007"/>
    <n v="6"/>
    <n v="0.7"/>
    <x v="3612"/>
  </r>
  <r>
    <n v="4159"/>
    <x v="2055"/>
    <x v="2"/>
    <x v="301"/>
    <d v="2011-11-08T00:00:00"/>
    <s v="Standard Class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n v="15.696000000000002"/>
    <n v="3"/>
    <n v="0.2"/>
    <x v="971"/>
  </r>
  <r>
    <n v="4160"/>
    <x v="2056"/>
    <x v="0"/>
    <x v="947"/>
    <d v="2013-04-24T00:00:00"/>
    <s v="Standard Class"/>
    <s v="AP-10915"/>
    <s v="Arthur Prichep"/>
    <x v="0"/>
    <s v="United States"/>
    <s v="Columbus"/>
    <x v="32"/>
    <n v="31907"/>
    <x v="0"/>
    <s v="OFF-AR-10003056"/>
    <x v="1"/>
    <x v="6"/>
    <s v="Newell 341"/>
    <n v="12.84"/>
    <n v="3"/>
    <n v="0"/>
    <x v="1453"/>
  </r>
  <r>
    <n v="4161"/>
    <x v="2057"/>
    <x v="3"/>
    <x v="304"/>
    <d v="2014-05-19T00:00:00"/>
    <s v="Standard Class"/>
    <s v="AH-10465"/>
    <s v="Amy Hunt"/>
    <x v="0"/>
    <s v="United States"/>
    <s v="New York City"/>
    <x v="15"/>
    <n v="10035"/>
    <x v="3"/>
    <s v="TEC-PH-10002834"/>
    <x v="2"/>
    <x v="7"/>
    <s v="Google Nexus 5"/>
    <n v="539.97"/>
    <n v="3"/>
    <n v="0"/>
    <x v="2742"/>
  </r>
  <r>
    <n v="4162"/>
    <x v="2057"/>
    <x v="3"/>
    <x v="304"/>
    <d v="2014-05-19T00:00:00"/>
    <s v="Standard Class"/>
    <s v="AH-10465"/>
    <s v="Amy Hunt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x v="2657"/>
  </r>
  <r>
    <n v="4163"/>
    <x v="2058"/>
    <x v="1"/>
    <x v="948"/>
    <d v="2012-03-18T00:00:00"/>
    <s v="Standard Class"/>
    <s v="EP-13915"/>
    <s v="Emily Phan"/>
    <x v="0"/>
    <s v="United States"/>
    <s v="Dover"/>
    <x v="38"/>
    <n v="3820"/>
    <x v="3"/>
    <s v="OFF-LA-10004484"/>
    <x v="1"/>
    <x v="2"/>
    <s v="Avery 476"/>
    <n v="16.52"/>
    <n v="4"/>
    <n v="0"/>
    <x v="2010"/>
  </r>
  <r>
    <n v="4164"/>
    <x v="2058"/>
    <x v="1"/>
    <x v="948"/>
    <d v="2012-03-18T00:00:00"/>
    <s v="Standard Class"/>
    <s v="EP-13915"/>
    <s v="Emily Phan"/>
    <x v="0"/>
    <s v="United States"/>
    <s v="Dover"/>
    <x v="38"/>
    <n v="3820"/>
    <x v="3"/>
    <s v="OFF-BI-10003091"/>
    <x v="1"/>
    <x v="8"/>
    <s v="GBC DocuBind TL200 Manual Binding Machine"/>
    <n v="671.93999999999994"/>
    <n v="3"/>
    <n v="0"/>
    <x v="3613"/>
  </r>
  <r>
    <n v="4165"/>
    <x v="2059"/>
    <x v="3"/>
    <x v="424"/>
    <d v="2014-01-17T00:00:00"/>
    <s v="First Class"/>
    <s v="TP-21565"/>
    <s v="Tracy Poddar"/>
    <x v="1"/>
    <s v="United States"/>
    <s v="Aurora"/>
    <x v="22"/>
    <n v="80013"/>
    <x v="1"/>
    <s v="TEC-AC-10003027"/>
    <x v="2"/>
    <x v="11"/>
    <s v="Imation 8GB Mini TravelDrive USB 2.0 Flash Drive"/>
    <n v="169.06400000000002"/>
    <n v="7"/>
    <n v="0.2"/>
    <x v="3614"/>
  </r>
  <r>
    <n v="4166"/>
    <x v="2059"/>
    <x v="3"/>
    <x v="424"/>
    <d v="2014-01-17T00:00:00"/>
    <s v="First Class"/>
    <s v="TP-21565"/>
    <s v="Tracy Poddar"/>
    <x v="1"/>
    <s v="United States"/>
    <s v="Aurora"/>
    <x v="22"/>
    <n v="80013"/>
    <x v="1"/>
    <s v="OFF-ST-10003638"/>
    <x v="1"/>
    <x v="4"/>
    <s v="Mobile Personal File Cube"/>
    <n v="168.624"/>
    <n v="9"/>
    <n v="0.2"/>
    <x v="3615"/>
  </r>
  <r>
    <n v="4167"/>
    <x v="2060"/>
    <x v="1"/>
    <x v="936"/>
    <d v="2012-03-13T00:00:00"/>
    <s v="Standard Class"/>
    <s v="AR-10825"/>
    <s v="Anthony Rawles"/>
    <x v="1"/>
    <s v="United States"/>
    <s v="Long Beach"/>
    <x v="15"/>
    <n v="11561"/>
    <x v="3"/>
    <s v="OFF-PA-10003848"/>
    <x v="1"/>
    <x v="10"/>
    <s v="Xerox 1997"/>
    <n v="19.440000000000001"/>
    <n v="3"/>
    <n v="0"/>
    <x v="551"/>
  </r>
  <r>
    <n v="4168"/>
    <x v="2061"/>
    <x v="2"/>
    <x v="856"/>
    <d v="2011-10-13T00:00:00"/>
    <s v="First Class"/>
    <s v="HA-14920"/>
    <s v="Helen Andreada"/>
    <x v="0"/>
    <s v="United States"/>
    <s v="Pasadena"/>
    <x v="1"/>
    <n v="91104"/>
    <x v="1"/>
    <s v="OFF-ST-10002352"/>
    <x v="1"/>
    <x v="4"/>
    <s v="Iris Project Case"/>
    <n v="31.92"/>
    <n v="4"/>
    <n v="0"/>
    <x v="1091"/>
  </r>
  <r>
    <n v="4169"/>
    <x v="2061"/>
    <x v="2"/>
    <x v="856"/>
    <d v="2011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800000000004"/>
    <n v="2"/>
    <n v="0.2"/>
    <x v="3616"/>
  </r>
  <r>
    <n v="4170"/>
    <x v="2062"/>
    <x v="1"/>
    <x v="657"/>
    <d v="2012-04-14T00:00:00"/>
    <s v="First Class"/>
    <s v="HJ-14875"/>
    <s v="Heather Jas"/>
    <x v="2"/>
    <s v="United States"/>
    <s v="Mesa"/>
    <x v="16"/>
    <n v="85204"/>
    <x v="1"/>
    <s v="OFF-PA-10000788"/>
    <x v="1"/>
    <x v="10"/>
    <s v="Xerox 210"/>
    <n v="31.104000000000006"/>
    <n v="6"/>
    <n v="0.2"/>
    <x v="282"/>
  </r>
  <r>
    <n v="4171"/>
    <x v="2062"/>
    <x v="1"/>
    <x v="657"/>
    <d v="2012-04-14T00:00:00"/>
    <s v="First Class"/>
    <s v="HJ-14875"/>
    <s v="Heather Jas"/>
    <x v="2"/>
    <s v="United States"/>
    <s v="Mesa"/>
    <x v="16"/>
    <n v="85204"/>
    <x v="1"/>
    <s v="OFF-PA-10002968"/>
    <x v="1"/>
    <x v="10"/>
    <s v="Xerox 1973"/>
    <n v="54.816000000000003"/>
    <n v="3"/>
    <n v="0.2"/>
    <x v="1661"/>
  </r>
  <r>
    <n v="4172"/>
    <x v="2063"/>
    <x v="3"/>
    <x v="673"/>
    <d v="2014-11-21T00:00:00"/>
    <s v="Standard Class"/>
    <s v="JK-15370"/>
    <s v="Jay Kimmel"/>
    <x v="0"/>
    <s v="United States"/>
    <s v="Fresno"/>
    <x v="1"/>
    <n v="93727"/>
    <x v="1"/>
    <s v="OFF-ST-10002486"/>
    <x v="1"/>
    <x v="4"/>
    <s v="Eldon Shelf Savers Cubes and Bins"/>
    <n v="48.86"/>
    <n v="7"/>
    <n v="0"/>
    <x v="3617"/>
  </r>
  <r>
    <n v="4173"/>
    <x v="2064"/>
    <x v="0"/>
    <x v="949"/>
    <d v="2013-07-02T00:00:00"/>
    <s v="Same Day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x v="3618"/>
  </r>
  <r>
    <n v="4174"/>
    <x v="2064"/>
    <x v="0"/>
    <x v="949"/>
    <d v="2013-07-02T00:00:00"/>
    <s v="Same Day"/>
    <s v="JF-15355"/>
    <s v="Jay Fein"/>
    <x v="0"/>
    <s v="United States"/>
    <s v="Columbia"/>
    <x v="20"/>
    <n v="29203"/>
    <x v="0"/>
    <s v="OFF-PA-10000788"/>
    <x v="1"/>
    <x v="10"/>
    <s v="Xerox 210"/>
    <n v="12.96"/>
    <n v="2"/>
    <n v="0"/>
    <x v="91"/>
  </r>
  <r>
    <n v="4175"/>
    <x v="2064"/>
    <x v="0"/>
    <x v="949"/>
    <d v="2013-07-02T00:00:00"/>
    <s v="Same Day"/>
    <s v="JF-15355"/>
    <s v="Jay Fein"/>
    <x v="0"/>
    <s v="United States"/>
    <s v="Columbia"/>
    <x v="20"/>
    <n v="29203"/>
    <x v="0"/>
    <s v="OFF-BI-10003364"/>
    <x v="1"/>
    <x v="8"/>
    <s v="Binding Machine Supplies"/>
    <n v="58.34"/>
    <n v="2"/>
    <n v="0"/>
    <x v="2741"/>
  </r>
  <r>
    <n v="4176"/>
    <x v="2065"/>
    <x v="1"/>
    <x v="239"/>
    <d v="2012-11-30T00:00:00"/>
    <s v="First Class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x v="2704"/>
  </r>
  <r>
    <n v="4177"/>
    <x v="2066"/>
    <x v="2"/>
    <x v="884"/>
    <d v="2011-04-12T00:00:00"/>
    <s v="Standard Class"/>
    <s v="RS-19765"/>
    <s v="Roland Schwarz"/>
    <x v="1"/>
    <s v="United States"/>
    <s v="Columbia"/>
    <x v="20"/>
    <n v="29203"/>
    <x v="0"/>
    <s v="TEC-PH-10003273"/>
    <x v="2"/>
    <x v="7"/>
    <s v="AT&amp;T TR1909W"/>
    <n v="629.94999999999993"/>
    <n v="5"/>
    <n v="0"/>
    <x v="3619"/>
  </r>
  <r>
    <n v="4178"/>
    <x v="2066"/>
    <x v="2"/>
    <x v="884"/>
    <d v="2011-04-12T00:00:00"/>
    <s v="Standard Class"/>
    <s v="RS-19765"/>
    <s v="Roland Schwarz"/>
    <x v="1"/>
    <s v="United States"/>
    <s v="Columbia"/>
    <x v="20"/>
    <n v="29203"/>
    <x v="0"/>
    <s v="OFF-PA-10000100"/>
    <x v="1"/>
    <x v="10"/>
    <s v="Xerox 1945"/>
    <n v="122.97"/>
    <n v="3"/>
    <n v="0"/>
    <x v="1295"/>
  </r>
  <r>
    <n v="4179"/>
    <x v="2067"/>
    <x v="0"/>
    <x v="950"/>
    <d v="2013-06-19T00:00:00"/>
    <s v="Second Class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49999999999994"/>
    <n v="5"/>
    <n v="0"/>
    <x v="3620"/>
  </r>
  <r>
    <n v="4180"/>
    <x v="2068"/>
    <x v="3"/>
    <x v="904"/>
    <d v="2014-03-11T00:00:00"/>
    <s v="Standard Class"/>
    <s v="BF-11170"/>
    <s v="Ben Ferrer"/>
    <x v="2"/>
    <s v="United States"/>
    <s v="San Francisco"/>
    <x v="1"/>
    <n v="94109"/>
    <x v="1"/>
    <s v="OFF-BI-10004182"/>
    <x v="1"/>
    <x v="8"/>
    <s v="Economy Binders"/>
    <n v="14.976000000000001"/>
    <n v="9"/>
    <n v="0.2"/>
    <x v="3621"/>
  </r>
  <r>
    <n v="4181"/>
    <x v="2069"/>
    <x v="3"/>
    <x v="566"/>
    <d v="2014-10-12T00:00:00"/>
    <s v="Standard Class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n v="4.2399999999999993"/>
    <n v="5"/>
    <n v="0.8"/>
    <x v="3622"/>
  </r>
  <r>
    <n v="4182"/>
    <x v="2070"/>
    <x v="3"/>
    <x v="833"/>
    <d v="2014-10-13T00:00:00"/>
    <s v="Standard Class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x v="3623"/>
  </r>
  <r>
    <n v="4183"/>
    <x v="2070"/>
    <x v="3"/>
    <x v="833"/>
    <d v="2014-10-13T00:00:00"/>
    <s v="Standard Class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x v="1844"/>
  </r>
  <r>
    <n v="4184"/>
    <x v="2070"/>
    <x v="3"/>
    <x v="833"/>
    <d v="2014-10-13T00:00:00"/>
    <s v="Standard Class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n v="344.90999999999997"/>
    <n v="3"/>
    <n v="0"/>
    <x v="3624"/>
  </r>
  <r>
    <n v="4185"/>
    <x v="2071"/>
    <x v="0"/>
    <x v="5"/>
    <d v="2013-12-08T00:00:00"/>
    <s v="First Class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x v="3625"/>
  </r>
  <r>
    <n v="4186"/>
    <x v="2072"/>
    <x v="0"/>
    <x v="147"/>
    <d v="2013-10-23T00:00:00"/>
    <s v="First Class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x v="1635"/>
  </r>
  <r>
    <n v="4187"/>
    <x v="2073"/>
    <x v="3"/>
    <x v="796"/>
    <d v="2014-05-24T00:00:00"/>
    <s v="Standard Class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88"/>
    <n v="7"/>
    <n v="0.8"/>
    <x v="3626"/>
  </r>
  <r>
    <n v="4188"/>
    <x v="2073"/>
    <x v="3"/>
    <x v="796"/>
    <d v="2014-05-24T00:00:00"/>
    <s v="Standard Class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n v="1.9959999999999996"/>
    <n v="1"/>
    <n v="0.8"/>
    <x v="3627"/>
  </r>
  <r>
    <n v="4189"/>
    <x v="2073"/>
    <x v="3"/>
    <x v="796"/>
    <d v="2014-05-24T00:00:00"/>
    <s v="Standard Class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x v="2481"/>
  </r>
  <r>
    <n v="4190"/>
    <x v="2074"/>
    <x v="0"/>
    <x v="182"/>
    <d v="2013-10-02T00:00:00"/>
    <s v="Second Class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x v="3628"/>
  </r>
  <r>
    <n v="4191"/>
    <x v="2075"/>
    <x v="3"/>
    <x v="701"/>
    <d v="2014-11-23T00:00:00"/>
    <s v="Standard Class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x v="3629"/>
  </r>
  <r>
    <n v="4192"/>
    <x v="2076"/>
    <x v="1"/>
    <x v="951"/>
    <d v="2012-07-08T00:00:00"/>
    <s v="Same Day"/>
    <s v="DM-13015"/>
    <s v="Darrin Martin"/>
    <x v="0"/>
    <s v="United States"/>
    <s v="Houston"/>
    <x v="5"/>
    <n v="77070"/>
    <x v="2"/>
    <s v="OFF-PA-10004248"/>
    <x v="1"/>
    <x v="10"/>
    <s v="Xerox 1990"/>
    <n v="21.12"/>
    <n v="5"/>
    <n v="0.2"/>
    <x v="3630"/>
  </r>
  <r>
    <n v="4193"/>
    <x v="2077"/>
    <x v="1"/>
    <x v="547"/>
    <d v="2012-11-20T00:00:00"/>
    <s v="Standard Class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x v="3631"/>
  </r>
  <r>
    <n v="4194"/>
    <x v="2077"/>
    <x v="1"/>
    <x v="547"/>
    <d v="2012-11-20T00:00:00"/>
    <s v="Standard Class"/>
    <s v="HK-14890"/>
    <s v="Heather Kirkland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x v="3632"/>
  </r>
  <r>
    <n v="4195"/>
    <x v="2078"/>
    <x v="1"/>
    <x v="652"/>
    <d v="2012-06-22T00:00:00"/>
    <s v="Standard Class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x v="3633"/>
  </r>
  <r>
    <n v="4196"/>
    <x v="2079"/>
    <x v="0"/>
    <x v="143"/>
    <d v="2013-04-15T00:00:00"/>
    <s v="Standard Class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n v="24.700000000000003"/>
    <n v="5"/>
    <n v="0"/>
    <x v="3634"/>
  </r>
  <r>
    <n v="4197"/>
    <x v="2080"/>
    <x v="1"/>
    <x v="24"/>
    <d v="2012-04-23T00:00:00"/>
    <s v="Second Class"/>
    <s v="RF-19735"/>
    <s v="Roland Fjeld"/>
    <x v="0"/>
    <s v="United States"/>
    <s v="New York City"/>
    <x v="15"/>
    <n v="10024"/>
    <x v="3"/>
    <s v="OFF-LA-10004093"/>
    <x v="1"/>
    <x v="2"/>
    <s v="Avery 486"/>
    <n v="21.93"/>
    <n v="3"/>
    <n v="0"/>
    <x v="3635"/>
  </r>
  <r>
    <n v="4198"/>
    <x v="2081"/>
    <x v="0"/>
    <x v="275"/>
    <d v="2013-12-09T00:00:00"/>
    <s v="Standard Class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600000000003"/>
    <n v="4"/>
    <n v="0.2"/>
    <x v="3636"/>
  </r>
  <r>
    <n v="4199"/>
    <x v="2081"/>
    <x v="0"/>
    <x v="275"/>
    <d v="2013-12-09T00:00:00"/>
    <s v="Standard Class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n v="18.192000000000004"/>
    <n v="4"/>
    <n v="0.7"/>
    <x v="3637"/>
  </r>
  <r>
    <n v="4200"/>
    <x v="2082"/>
    <x v="1"/>
    <x v="895"/>
    <d v="2012-12-10T00:00:00"/>
    <s v="Same Day"/>
    <s v="MA-17560"/>
    <s v="Matt Abelman"/>
    <x v="2"/>
    <s v="United States"/>
    <s v="New York City"/>
    <x v="15"/>
    <n v="10024"/>
    <x v="3"/>
    <s v="OFF-LA-10004093"/>
    <x v="1"/>
    <x v="2"/>
    <s v="Avery 486"/>
    <n v="7.31"/>
    <n v="1"/>
    <n v="0"/>
    <x v="2221"/>
  </r>
  <r>
    <n v="4201"/>
    <x v="2082"/>
    <x v="1"/>
    <x v="895"/>
    <d v="2012-12-10T00:00:00"/>
    <s v="Same Day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x v="3638"/>
  </r>
  <r>
    <n v="4202"/>
    <x v="2082"/>
    <x v="1"/>
    <x v="895"/>
    <d v="2012-12-10T00:00:00"/>
    <s v="Same Day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x v="3639"/>
  </r>
  <r>
    <n v="4203"/>
    <x v="2082"/>
    <x v="1"/>
    <x v="895"/>
    <d v="2012-12-10T00:00:00"/>
    <s v="Same Day"/>
    <s v="MA-17560"/>
    <s v="Matt Abelman"/>
    <x v="2"/>
    <s v="United States"/>
    <s v="New York City"/>
    <x v="15"/>
    <n v="10024"/>
    <x v="3"/>
    <s v="OFF-PA-10002254"/>
    <x v="1"/>
    <x v="10"/>
    <s v="Xerox 1883"/>
    <n v="184.66"/>
    <n v="7"/>
    <n v="0"/>
    <x v="2589"/>
  </r>
  <r>
    <n v="4204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OFF-AR-10001683"/>
    <x v="1"/>
    <x v="6"/>
    <s v="Lumber Crayons"/>
    <n v="49.25"/>
    <n v="5"/>
    <n v="0"/>
    <x v="3640"/>
  </r>
  <r>
    <n v="4205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x v="3641"/>
  </r>
  <r>
    <n v="4206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x v="3642"/>
  </r>
  <r>
    <n v="4207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OFF-BI-10004001"/>
    <x v="1"/>
    <x v="8"/>
    <s v="GBC Recycled VeloBinder Covers"/>
    <n v="34.08"/>
    <n v="2"/>
    <n v="0"/>
    <x v="3643"/>
  </r>
  <r>
    <n v="4208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FUR-FU-10000023"/>
    <x v="0"/>
    <x v="5"/>
    <s v="Eldon Wave Desk Accessories"/>
    <n v="17.669999999999998"/>
    <n v="3"/>
    <n v="0"/>
    <x v="3644"/>
  </r>
  <r>
    <n v="4209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FUR-CH-10002320"/>
    <x v="0"/>
    <x v="1"/>
    <s v="Hon Pagoda Stacking Chairs"/>
    <n v="1604.9"/>
    <n v="5"/>
    <n v="0"/>
    <x v="3645"/>
  </r>
  <r>
    <n v="4210"/>
    <x v="2083"/>
    <x v="2"/>
    <x v="656"/>
    <d v="2011-11-02T00:00:00"/>
    <s v="Second Class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x v="3646"/>
  </r>
  <r>
    <n v="4211"/>
    <x v="2084"/>
    <x v="3"/>
    <x v="34"/>
    <d v="2014-12-15T00:00:00"/>
    <s v="Standard Class"/>
    <s v="AH-10585"/>
    <s v="Angele Hood"/>
    <x v="0"/>
    <s v="United States"/>
    <s v="Chicago"/>
    <x v="10"/>
    <n v="60623"/>
    <x v="2"/>
    <s v="OFF-PA-10004965"/>
    <x v="1"/>
    <x v="10"/>
    <s v="Xerox 1921"/>
    <n v="15.984000000000002"/>
    <n v="2"/>
    <n v="0.2"/>
    <x v="3338"/>
  </r>
  <r>
    <n v="4212"/>
    <x v="2085"/>
    <x v="2"/>
    <x v="952"/>
    <d v="2011-05-09T00:00:00"/>
    <s v="Second Class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x v="3647"/>
  </r>
  <r>
    <n v="4213"/>
    <x v="2085"/>
    <x v="2"/>
    <x v="952"/>
    <d v="2011-05-09T00:00:00"/>
    <s v="Second Class"/>
    <s v="PF-19120"/>
    <s v="Peter Fuller"/>
    <x v="0"/>
    <s v="United States"/>
    <s v="Richmond"/>
    <x v="0"/>
    <n v="40475"/>
    <x v="0"/>
    <s v="OFF-AR-10003651"/>
    <x v="1"/>
    <x v="6"/>
    <s v="Newell 350"/>
    <n v="6.56"/>
    <n v="2"/>
    <n v="0"/>
    <x v="2909"/>
  </r>
  <r>
    <n v="4214"/>
    <x v="2085"/>
    <x v="2"/>
    <x v="952"/>
    <d v="2011-05-09T00:00:00"/>
    <s v="Second Class"/>
    <s v="PF-19120"/>
    <s v="Peter Fuller"/>
    <x v="0"/>
    <s v="United States"/>
    <s v="Richmond"/>
    <x v="0"/>
    <n v="40475"/>
    <x v="0"/>
    <s v="OFF-PA-10001363"/>
    <x v="1"/>
    <x v="10"/>
    <s v="Xerox 1933"/>
    <n v="24.56"/>
    <n v="2"/>
    <n v="0"/>
    <x v="342"/>
  </r>
  <r>
    <n v="4215"/>
    <x v="2086"/>
    <x v="0"/>
    <x v="758"/>
    <d v="2013-03-09T00:00:00"/>
    <s v="Standard Class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n v="128.39999999999998"/>
    <n v="3"/>
    <n v="0"/>
    <x v="3648"/>
  </r>
  <r>
    <n v="4216"/>
    <x v="2087"/>
    <x v="2"/>
    <x v="953"/>
    <d v="2011-12-04T00:00:00"/>
    <s v="Standard Class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x v="3649"/>
  </r>
  <r>
    <n v="4217"/>
    <x v="2088"/>
    <x v="1"/>
    <x v="954"/>
    <d v="2012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x v="3650"/>
  </r>
  <r>
    <n v="4218"/>
    <x v="2089"/>
    <x v="3"/>
    <x v="719"/>
    <d v="2014-04-04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x v="3651"/>
  </r>
  <r>
    <n v="4219"/>
    <x v="2089"/>
    <x v="3"/>
    <x v="719"/>
    <d v="2014-04-04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39999999995"/>
    <n v="2"/>
    <n v="0.2"/>
    <x v="3652"/>
  </r>
  <r>
    <n v="4220"/>
    <x v="2090"/>
    <x v="3"/>
    <x v="532"/>
    <d v="2014-06-14T00:00:00"/>
    <s v="Second Class"/>
    <s v="TB-21400"/>
    <s v="Tom Boeckenhauer"/>
    <x v="0"/>
    <s v="United States"/>
    <s v="Seattle"/>
    <x v="4"/>
    <n v="98103"/>
    <x v="1"/>
    <s v="OFF-PA-10004243"/>
    <x v="1"/>
    <x v="10"/>
    <s v="Xerox 1939"/>
    <n v="37.94"/>
    <n v="2"/>
    <n v="0"/>
    <x v="2714"/>
  </r>
  <r>
    <n v="4221"/>
    <x v="2090"/>
    <x v="3"/>
    <x v="532"/>
    <d v="2014-06-14T00:00:00"/>
    <s v="Second Class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x v="3653"/>
  </r>
  <r>
    <n v="4222"/>
    <x v="2090"/>
    <x v="3"/>
    <x v="532"/>
    <d v="2014-06-14T00:00:00"/>
    <s v="Second Class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n v="385.80000000000007"/>
    <n v="5"/>
    <n v="0.2"/>
    <x v="3654"/>
  </r>
  <r>
    <n v="4223"/>
    <x v="2090"/>
    <x v="3"/>
    <x v="532"/>
    <d v="2014-06-14T00:00:00"/>
    <s v="Second Class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x v="3655"/>
  </r>
  <r>
    <n v="4224"/>
    <x v="2090"/>
    <x v="3"/>
    <x v="532"/>
    <d v="2014-06-14T00:00:00"/>
    <s v="Second Class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n v="174.42000000000002"/>
    <n v="3"/>
    <n v="0"/>
    <x v="3656"/>
  </r>
  <r>
    <n v="4225"/>
    <x v="2091"/>
    <x v="0"/>
    <x v="955"/>
    <d v="2013-10-04T00:00:00"/>
    <s v="First Class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n v="1.9639999999999995"/>
    <n v="2"/>
    <n v="0.8"/>
    <x v="3657"/>
  </r>
  <r>
    <n v="4226"/>
    <x v="2092"/>
    <x v="2"/>
    <x v="736"/>
    <d v="2011-12-17T00:00:00"/>
    <s v="Standard Class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x v="3658"/>
  </r>
  <r>
    <n v="4227"/>
    <x v="2093"/>
    <x v="3"/>
    <x v="343"/>
    <d v="2014-11-17T00:00:00"/>
    <s v="Standard Class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x v="2641"/>
  </r>
  <r>
    <n v="4228"/>
    <x v="2094"/>
    <x v="1"/>
    <x v="956"/>
    <d v="2012-01-10T00:00:00"/>
    <s v="Standard Class"/>
    <s v="SR-20740"/>
    <s v="Steven Roelle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x v="3659"/>
  </r>
  <r>
    <n v="4229"/>
    <x v="2095"/>
    <x v="0"/>
    <x v="830"/>
    <d v="2013-03-27T00:00:00"/>
    <s v="First Class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x v="3660"/>
  </r>
  <r>
    <n v="4230"/>
    <x v="2096"/>
    <x v="3"/>
    <x v="957"/>
    <d v="2014-07-11T00:00:00"/>
    <s v="Standard Class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x v="3661"/>
  </r>
  <r>
    <n v="4231"/>
    <x v="2096"/>
    <x v="3"/>
    <x v="957"/>
    <d v="2014-07-11T00:00:00"/>
    <s v="Standard Class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n v="11.393999999999998"/>
    <n v="9"/>
    <n v="0.8"/>
    <x v="3662"/>
  </r>
  <r>
    <n v="4232"/>
    <x v="2096"/>
    <x v="3"/>
    <x v="957"/>
    <d v="2014-07-11T00:00:00"/>
    <s v="Standard Class"/>
    <s v="LS-16945"/>
    <s v="Linda Southworth"/>
    <x v="1"/>
    <s v="United States"/>
    <s v="Dallas"/>
    <x v="5"/>
    <n v="75220"/>
    <x v="2"/>
    <s v="OFF-PA-10000232"/>
    <x v="1"/>
    <x v="10"/>
    <s v="Xerox 1975"/>
    <n v="15.552000000000003"/>
    <n v="3"/>
    <n v="0.2"/>
    <x v="906"/>
  </r>
  <r>
    <n v="4233"/>
    <x v="2096"/>
    <x v="3"/>
    <x v="957"/>
    <d v="2014-07-11T00:00:00"/>
    <s v="Standard Class"/>
    <s v="LS-16945"/>
    <s v="Linda Southworth"/>
    <x v="1"/>
    <s v="United States"/>
    <s v="Dallas"/>
    <x v="5"/>
    <n v="75220"/>
    <x v="2"/>
    <s v="OFF-PA-10002195"/>
    <x v="1"/>
    <x v="10"/>
    <s v="Xerox 1966"/>
    <n v="31.104000000000006"/>
    <n v="6"/>
    <n v="0.2"/>
    <x v="3663"/>
  </r>
  <r>
    <n v="4234"/>
    <x v="2096"/>
    <x v="3"/>
    <x v="957"/>
    <d v="2014-07-11T00:00:00"/>
    <s v="Standard Class"/>
    <s v="LS-16945"/>
    <s v="Linda Southworth"/>
    <x v="1"/>
    <s v="United States"/>
    <s v="Dallas"/>
    <x v="5"/>
    <n v="75220"/>
    <x v="2"/>
    <s v="OFF-BI-10004492"/>
    <x v="1"/>
    <x v="8"/>
    <s v="Tuf-Vin Binders"/>
    <n v="6.3159999999999981"/>
    <n v="1"/>
    <n v="0.8"/>
    <x v="3664"/>
  </r>
  <r>
    <n v="4235"/>
    <x v="2097"/>
    <x v="2"/>
    <x v="158"/>
    <d v="2011-09-24T00:00:00"/>
    <s v="First Class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n v="11.352000000000002"/>
    <n v="3"/>
    <n v="0.2"/>
    <x v="1448"/>
  </r>
  <r>
    <n v="4236"/>
    <x v="2097"/>
    <x v="2"/>
    <x v="158"/>
    <d v="2011-09-24T00:00:00"/>
    <s v="First Class"/>
    <s v="MA-17560"/>
    <s v="Matt Abelman"/>
    <x v="2"/>
    <s v="United States"/>
    <s v="Philadelphia"/>
    <x v="9"/>
    <n v="19143"/>
    <x v="3"/>
    <s v="OFF-LA-10004425"/>
    <x v="1"/>
    <x v="2"/>
    <s v="Staples"/>
    <n v="20.808000000000003"/>
    <n v="9"/>
    <n v="0.2"/>
    <x v="3665"/>
  </r>
  <r>
    <n v="4237"/>
    <x v="2098"/>
    <x v="0"/>
    <x v="310"/>
    <d v="2013-07-28T00:00:00"/>
    <s v="Standard Class"/>
    <s v="NF-18475"/>
    <s v="Neil Französisch"/>
    <x v="2"/>
    <s v="United States"/>
    <s v="Rockford"/>
    <x v="10"/>
    <n v="61107"/>
    <x v="2"/>
    <s v="OFF-BI-10000948"/>
    <x v="1"/>
    <x v="8"/>
    <s v="GBC Laser Imprintable Binding System Covers, Desert Sand"/>
    <n v="11.415999999999997"/>
    <n v="4"/>
    <n v="0.8"/>
    <x v="3666"/>
  </r>
  <r>
    <n v="4238"/>
    <x v="2099"/>
    <x v="3"/>
    <x v="635"/>
    <d v="2014-09-04T00:00:00"/>
    <s v="Second Class"/>
    <s v="MD-17860"/>
    <s v="Michael Dominguez"/>
    <x v="1"/>
    <s v="United States"/>
    <s v="Philadelphia"/>
    <x v="9"/>
    <n v="19134"/>
    <x v="3"/>
    <s v="OFF-AR-10001972"/>
    <x v="1"/>
    <x v="6"/>
    <s v="Newell 323"/>
    <n v="9.4080000000000013"/>
    <n v="7"/>
    <n v="0.2"/>
    <x v="3667"/>
  </r>
  <r>
    <n v="4239"/>
    <x v="2100"/>
    <x v="3"/>
    <x v="606"/>
    <d v="2014-03-29T00:00:00"/>
    <s v="First Class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x v="3668"/>
  </r>
  <r>
    <n v="4240"/>
    <x v="2101"/>
    <x v="3"/>
    <x v="614"/>
    <d v="2015-01-05T00:00:00"/>
    <s v="Standard Class"/>
    <s v="KB-16600"/>
    <s v="Ken Brennan"/>
    <x v="1"/>
    <s v="United States"/>
    <s v="Grand Rapids"/>
    <x v="12"/>
    <n v="49505"/>
    <x v="2"/>
    <s v="OFF-PA-10000994"/>
    <x v="1"/>
    <x v="10"/>
    <s v="Xerox 1915"/>
    <n v="209.7"/>
    <n v="2"/>
    <n v="0"/>
    <x v="1517"/>
  </r>
  <r>
    <n v="4241"/>
    <x v="2102"/>
    <x v="2"/>
    <x v="59"/>
    <d v="2011-09-26T00:00:00"/>
    <s v="Standard Class"/>
    <s v="MA-17995"/>
    <s v="Michelle Arnett"/>
    <x v="2"/>
    <s v="United States"/>
    <s v="Los Angeles"/>
    <x v="1"/>
    <n v="90004"/>
    <x v="1"/>
    <s v="OFF-AP-10001366"/>
    <x v="1"/>
    <x v="9"/>
    <s v="Staples"/>
    <n v="43.92"/>
    <n v="4"/>
    <n v="0"/>
    <x v="3669"/>
  </r>
  <r>
    <n v="4242"/>
    <x v="2102"/>
    <x v="2"/>
    <x v="59"/>
    <d v="2011-09-26T00:00:00"/>
    <s v="Standard Class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x v="3670"/>
  </r>
  <r>
    <n v="4243"/>
    <x v="2103"/>
    <x v="0"/>
    <x v="958"/>
    <d v="2013-04-06T00:00:00"/>
    <s v="First Class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x v="147"/>
  </r>
  <r>
    <n v="4244"/>
    <x v="2103"/>
    <x v="0"/>
    <x v="958"/>
    <d v="2013-04-06T00:00:00"/>
    <s v="First Class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x v="3671"/>
  </r>
  <r>
    <n v="4245"/>
    <x v="2104"/>
    <x v="2"/>
    <x v="959"/>
    <d v="2011-03-30T00:00:00"/>
    <s v="Standard Class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n v="66.300000000000011"/>
    <n v="3"/>
    <n v="0"/>
    <x v="3100"/>
  </r>
  <r>
    <n v="4246"/>
    <x v="2105"/>
    <x v="3"/>
    <x v="354"/>
    <d v="2014-12-05T00:00:00"/>
    <s v="Standard Class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n v="1.64"/>
    <n v="1"/>
    <n v="0"/>
    <x v="3672"/>
  </r>
  <r>
    <n v="4247"/>
    <x v="2105"/>
    <x v="3"/>
    <x v="354"/>
    <d v="2014-12-05T00:00:00"/>
    <s v="Standard Class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x v="617"/>
  </r>
  <r>
    <n v="4248"/>
    <x v="2105"/>
    <x v="3"/>
    <x v="354"/>
    <d v="2014-12-05T00:00:00"/>
    <s v="Standard Class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x v="3673"/>
  </r>
  <r>
    <n v="4249"/>
    <x v="2106"/>
    <x v="0"/>
    <x v="49"/>
    <d v="2013-12-06T00:00:00"/>
    <s v="Second Class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x v="3674"/>
  </r>
  <r>
    <n v="4250"/>
    <x v="2106"/>
    <x v="0"/>
    <x v="49"/>
    <d v="2013-12-06T00:00:00"/>
    <s v="Second Class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x v="3675"/>
  </r>
  <r>
    <n v="4251"/>
    <x v="2107"/>
    <x v="2"/>
    <x v="111"/>
    <d v="2011-09-19T00:00:00"/>
    <s v="Same Day"/>
    <s v="BS-11365"/>
    <s v="Bill Shonely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x v="3676"/>
  </r>
  <r>
    <n v="4252"/>
    <x v="2108"/>
    <x v="1"/>
    <x v="924"/>
    <d v="2012-10-23T00:00:00"/>
    <s v="Same Day"/>
    <s v="RA-19285"/>
    <s v="Ralph Arnett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x v="3677"/>
  </r>
  <r>
    <n v="4253"/>
    <x v="2108"/>
    <x v="1"/>
    <x v="924"/>
    <d v="2012-10-23T00:00:00"/>
    <s v="Same Day"/>
    <s v="RA-19285"/>
    <s v="Ralph Arnett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x v="3678"/>
  </r>
  <r>
    <n v="4254"/>
    <x v="2108"/>
    <x v="1"/>
    <x v="924"/>
    <d v="2012-10-23T00:00:00"/>
    <s v="Same Day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x v="3679"/>
  </r>
  <r>
    <n v="4255"/>
    <x v="2109"/>
    <x v="3"/>
    <x v="119"/>
    <d v="2014-10-17T00:00:00"/>
    <s v="First Class"/>
    <s v="TS-21610"/>
    <s v="Troy Staebel"/>
    <x v="0"/>
    <s v="United States"/>
    <s v="Freeport"/>
    <x v="10"/>
    <n v="61032"/>
    <x v="2"/>
    <s v="OFF-PA-10003127"/>
    <x v="1"/>
    <x v="10"/>
    <s v="Staples"/>
    <n v="63.311999999999998"/>
    <n v="3"/>
    <n v="0.2"/>
    <x v="964"/>
  </r>
  <r>
    <n v="4256"/>
    <x v="2109"/>
    <x v="3"/>
    <x v="119"/>
    <d v="2014-10-17T00:00:00"/>
    <s v="First Class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n v="96.783999999999978"/>
    <n v="4"/>
    <n v="0.8"/>
    <x v="3680"/>
  </r>
  <r>
    <n v="4257"/>
    <x v="2109"/>
    <x v="3"/>
    <x v="119"/>
    <d v="2014-10-17T00:00:00"/>
    <s v="First Class"/>
    <s v="TS-21610"/>
    <s v="Troy Staebel"/>
    <x v="0"/>
    <s v="United States"/>
    <s v="Freeport"/>
    <x v="10"/>
    <n v="61032"/>
    <x v="2"/>
    <s v="FUR-FU-10001424"/>
    <x v="0"/>
    <x v="5"/>
    <s v="Dax Clear Box Frame"/>
    <n v="10.476000000000001"/>
    <n v="3"/>
    <n v="0.6"/>
    <x v="3681"/>
  </r>
  <r>
    <n v="4258"/>
    <x v="2110"/>
    <x v="1"/>
    <x v="406"/>
    <d v="2012-09-09T00:00:00"/>
    <s v="Standard Class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x v="3682"/>
  </r>
  <r>
    <n v="4259"/>
    <x v="2111"/>
    <x v="0"/>
    <x v="560"/>
    <d v="2013-03-17T00:00:00"/>
    <s v="First Class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x v="3683"/>
  </r>
  <r>
    <n v="4260"/>
    <x v="2112"/>
    <x v="3"/>
    <x v="960"/>
    <d v="2014-11-03T00:00:00"/>
    <s v="Second Class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x v="3684"/>
  </r>
  <r>
    <n v="4261"/>
    <x v="2113"/>
    <x v="3"/>
    <x v="453"/>
    <d v="2014-10-20T00:00:00"/>
    <s v="Second Class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n v="13.049999999999999"/>
    <n v="5"/>
    <n v="0"/>
    <x v="1251"/>
  </r>
  <r>
    <n v="4262"/>
    <x v="2114"/>
    <x v="3"/>
    <x v="783"/>
    <d v="2014-08-12T00:00:00"/>
    <s v="Standard Class"/>
    <s v="CC-12475"/>
    <s v="Cindy Chapman"/>
    <x v="0"/>
    <s v="United States"/>
    <s v="Moorhead"/>
    <x v="11"/>
    <n v="56560"/>
    <x v="2"/>
    <s v="TEC-AC-10002006"/>
    <x v="2"/>
    <x v="11"/>
    <s v="Memorex Micro Travel Drive 16 GB"/>
    <n v="63.96"/>
    <n v="4"/>
    <n v="0"/>
    <x v="1559"/>
  </r>
  <r>
    <n v="4263"/>
    <x v="2115"/>
    <x v="3"/>
    <x v="296"/>
    <d v="2014-09-26T00:00:00"/>
    <s v="Standard Class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x v="3685"/>
  </r>
  <r>
    <n v="4264"/>
    <x v="2116"/>
    <x v="3"/>
    <x v="132"/>
    <d v="2014-11-09T00:00:00"/>
    <s v="Standard Class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n v="11.673000000000002"/>
    <n v="3"/>
    <n v="0.7"/>
    <x v="3686"/>
  </r>
  <r>
    <n v="4265"/>
    <x v="2117"/>
    <x v="0"/>
    <x v="732"/>
    <d v="2013-11-10T00:00:00"/>
    <s v="Standard Class"/>
    <s v="EP-13915"/>
    <s v="Emily Phan"/>
    <x v="0"/>
    <s v="United States"/>
    <s v="Houston"/>
    <x v="5"/>
    <n v="77036"/>
    <x v="2"/>
    <s v="FUR-TA-10002774"/>
    <x v="0"/>
    <x v="3"/>
    <s v="Laminate Occasional Tables"/>
    <n v="863.12799999999993"/>
    <n v="8"/>
    <n v="0.3"/>
    <x v="3687"/>
  </r>
  <r>
    <n v="4266"/>
    <x v="2117"/>
    <x v="0"/>
    <x v="732"/>
    <d v="2013-11-10T00:00:00"/>
    <s v="Standard Class"/>
    <s v="EP-13915"/>
    <s v="Emily Phan"/>
    <x v="0"/>
    <s v="United States"/>
    <s v="Houston"/>
    <x v="5"/>
    <n v="77036"/>
    <x v="2"/>
    <s v="OFF-BI-10004364"/>
    <x v="1"/>
    <x v="8"/>
    <s v="Storex Dura Pro Binders"/>
    <n v="3.5639999999999992"/>
    <n v="3"/>
    <n v="0.8"/>
    <x v="3369"/>
  </r>
  <r>
    <n v="4267"/>
    <x v="2117"/>
    <x v="0"/>
    <x v="732"/>
    <d v="2013-11-10T00:00:00"/>
    <s v="Standard Class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n v="956.6647999999999"/>
    <n v="7"/>
    <n v="0.32"/>
    <x v="2172"/>
  </r>
  <r>
    <n v="4268"/>
    <x v="2117"/>
    <x v="0"/>
    <x v="732"/>
    <d v="2013-11-10T00:00:00"/>
    <s v="Standard Class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n v="12.587999999999997"/>
    <n v="3"/>
    <n v="0.8"/>
    <x v="3688"/>
  </r>
  <r>
    <n v="4269"/>
    <x v="2117"/>
    <x v="0"/>
    <x v="732"/>
    <d v="2013-11-10T00:00:00"/>
    <s v="Standard Class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x v="3689"/>
  </r>
  <r>
    <n v="4270"/>
    <x v="2118"/>
    <x v="3"/>
    <x v="643"/>
    <d v="2014-06-30T00:00:00"/>
    <s v="Second Class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x v="3690"/>
  </r>
  <r>
    <n v="4271"/>
    <x v="2119"/>
    <x v="1"/>
    <x v="650"/>
    <d v="2012-11-30T00:00:00"/>
    <s v="Standard Class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x v="3691"/>
  </r>
  <r>
    <n v="4272"/>
    <x v="2120"/>
    <x v="0"/>
    <x v="390"/>
    <d v="2013-11-28T00:00:00"/>
    <s v="Second Class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x v="3692"/>
  </r>
  <r>
    <n v="4273"/>
    <x v="2121"/>
    <x v="3"/>
    <x v="246"/>
    <d v="2014-07-22T00:00:00"/>
    <s v="Same Day"/>
    <s v="SF-20200"/>
    <s v="Sarah Foster"/>
    <x v="0"/>
    <s v="United States"/>
    <s v="Murray"/>
    <x v="7"/>
    <n v="84107"/>
    <x v="1"/>
    <s v="TEC-PH-10004071"/>
    <x v="2"/>
    <x v="7"/>
    <s v="PayAnywhere Card Reader"/>
    <n v="71.928000000000011"/>
    <n v="9"/>
    <n v="0.2"/>
    <x v="3693"/>
  </r>
  <r>
    <n v="4274"/>
    <x v="2121"/>
    <x v="3"/>
    <x v="246"/>
    <d v="2014-07-22T00:00:00"/>
    <s v="Same Day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x v="2700"/>
  </r>
  <r>
    <n v="4275"/>
    <x v="2122"/>
    <x v="1"/>
    <x v="924"/>
    <d v="2012-10-28T00:00:00"/>
    <s v="Standard Class"/>
    <s v="AG-10495"/>
    <s v="Andrew Gjertsen"/>
    <x v="1"/>
    <s v="United States"/>
    <s v="Seattle"/>
    <x v="4"/>
    <n v="98105"/>
    <x v="1"/>
    <s v="OFF-BI-10004140"/>
    <x v="1"/>
    <x v="8"/>
    <s v="Avery Non-Stick Binders"/>
    <n v="3.5920000000000005"/>
    <n v="1"/>
    <n v="0.2"/>
    <x v="3694"/>
  </r>
  <r>
    <n v="4276"/>
    <x v="2123"/>
    <x v="1"/>
    <x v="584"/>
    <d v="2012-07-13T00:00:00"/>
    <s v="Standard Class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1"/>
    <n v="2"/>
    <n v="0.8"/>
    <x v="3695"/>
  </r>
  <r>
    <n v="4277"/>
    <x v="2124"/>
    <x v="3"/>
    <x v="238"/>
    <d v="2014-08-23T00:00:00"/>
    <s v="Standard Class"/>
    <s v="NF-18595"/>
    <s v="Nicole Fjeld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x v="2310"/>
  </r>
  <r>
    <n v="4278"/>
    <x v="2125"/>
    <x v="0"/>
    <x v="947"/>
    <d v="2013-04-21T00:00:00"/>
    <s v="Standard Class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x v="3696"/>
  </r>
  <r>
    <n v="4279"/>
    <x v="2125"/>
    <x v="0"/>
    <x v="947"/>
    <d v="2013-04-21T00:00:00"/>
    <s v="Standard Class"/>
    <s v="BS-11365"/>
    <s v="Bill Shonely"/>
    <x v="1"/>
    <s v="United States"/>
    <s v="Lakewood"/>
    <x v="30"/>
    <n v="8701"/>
    <x v="3"/>
    <s v="FUR-FU-10000550"/>
    <x v="0"/>
    <x v="5"/>
    <s v="Stacking Trays by OIC"/>
    <n v="9.9600000000000009"/>
    <n v="2"/>
    <n v="0"/>
    <x v="3697"/>
  </r>
  <r>
    <n v="4280"/>
    <x v="2125"/>
    <x v="0"/>
    <x v="947"/>
    <d v="2013-04-21T00:00:00"/>
    <s v="Standard Class"/>
    <s v="BS-11365"/>
    <s v="Bill Shonely"/>
    <x v="1"/>
    <s v="United States"/>
    <s v="Lakewood"/>
    <x v="30"/>
    <n v="8701"/>
    <x v="3"/>
    <s v="OFF-BI-10002432"/>
    <x v="1"/>
    <x v="8"/>
    <s v="Wilson Jones Standard D-Ring Binders"/>
    <n v="25.299999999999997"/>
    <n v="5"/>
    <n v="0"/>
    <x v="3698"/>
  </r>
  <r>
    <n v="4281"/>
    <x v="2126"/>
    <x v="2"/>
    <x v="687"/>
    <d v="2011-11-18T00:00:00"/>
    <s v="Standard Class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x v="831"/>
  </r>
  <r>
    <n v="4282"/>
    <x v="2126"/>
    <x v="2"/>
    <x v="687"/>
    <d v="2011-11-18T00:00:00"/>
    <s v="Standard Class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x v="3699"/>
  </r>
  <r>
    <n v="4283"/>
    <x v="2127"/>
    <x v="2"/>
    <x v="414"/>
    <d v="2011-12-23T00:00:00"/>
    <s v="First Class"/>
    <s v="AB-10105"/>
    <s v="Adrian Barton"/>
    <x v="0"/>
    <s v="United States"/>
    <s v="Indianapolis"/>
    <x v="14"/>
    <n v="46203"/>
    <x v="2"/>
    <s v="OFF-LA-10003720"/>
    <x v="1"/>
    <x v="2"/>
    <s v="Avery 487"/>
    <n v="3.69"/>
    <n v="1"/>
    <n v="0"/>
    <x v="1220"/>
  </r>
  <r>
    <n v="4284"/>
    <x v="2127"/>
    <x v="2"/>
    <x v="414"/>
    <d v="2011-12-23T00:00:00"/>
    <s v="First Class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x v="3700"/>
  </r>
  <r>
    <n v="4285"/>
    <x v="2128"/>
    <x v="1"/>
    <x v="82"/>
    <d v="2012-11-26T00:00:00"/>
    <s v="Second Class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n v="246.13279999999997"/>
    <n v="2"/>
    <n v="0.32"/>
    <x v="3701"/>
  </r>
  <r>
    <n v="4286"/>
    <x v="2128"/>
    <x v="1"/>
    <x v="82"/>
    <d v="2012-11-26T00:00:00"/>
    <s v="Second Class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x v="3702"/>
  </r>
  <r>
    <n v="4287"/>
    <x v="2128"/>
    <x v="1"/>
    <x v="82"/>
    <d v="2012-11-26T00:00:00"/>
    <s v="Second Class"/>
    <s v="CA-11965"/>
    <s v="Carol Adams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x v="3243"/>
  </r>
  <r>
    <n v="4288"/>
    <x v="2129"/>
    <x v="3"/>
    <x v="116"/>
    <d v="2015-01-04T00:00:00"/>
    <s v="Standard Class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x v="2552"/>
  </r>
  <r>
    <n v="4289"/>
    <x v="2130"/>
    <x v="1"/>
    <x v="961"/>
    <d v="2012-05-21T00:00:00"/>
    <s v="Standard Class"/>
    <s v="ON-18715"/>
    <s v="Odella Nelson"/>
    <x v="1"/>
    <s v="United States"/>
    <s v="Houston"/>
    <x v="5"/>
    <n v="77095"/>
    <x v="2"/>
    <s v="OFF-BI-10002082"/>
    <x v="1"/>
    <x v="8"/>
    <s v="GBC Twin Loop Wire Binding Elements"/>
    <n v="33.279999999999994"/>
    <n v="5"/>
    <n v="0.8"/>
    <x v="3703"/>
  </r>
  <r>
    <n v="4290"/>
    <x v="2130"/>
    <x v="1"/>
    <x v="961"/>
    <d v="2012-05-21T00:00:00"/>
    <s v="Standard Class"/>
    <s v="ON-18715"/>
    <s v="Odella Nelson"/>
    <x v="1"/>
    <s v="United States"/>
    <s v="Houston"/>
    <x v="5"/>
    <n v="77095"/>
    <x v="2"/>
    <s v="OFF-PA-10002250"/>
    <x v="1"/>
    <x v="10"/>
    <s v="Things To Do Today Pad"/>
    <n v="14.088000000000001"/>
    <n v="3"/>
    <n v="0.2"/>
    <x v="3704"/>
  </r>
  <r>
    <n v="4291"/>
    <x v="2131"/>
    <x v="3"/>
    <x v="34"/>
    <d v="2014-12-14T00:00:00"/>
    <s v="Second Class"/>
    <s v="AT-10435"/>
    <s v="Alyssa Tate"/>
    <x v="2"/>
    <s v="United States"/>
    <s v="Los Angeles"/>
    <x v="1"/>
    <n v="90004"/>
    <x v="1"/>
    <s v="OFF-AR-10000122"/>
    <x v="1"/>
    <x v="6"/>
    <s v="Newell 314"/>
    <n v="11.16"/>
    <n v="2"/>
    <n v="0"/>
    <x v="3273"/>
  </r>
  <r>
    <n v="4292"/>
    <x v="2131"/>
    <x v="3"/>
    <x v="34"/>
    <d v="2014-12-14T00:00:00"/>
    <s v="Second Class"/>
    <s v="AT-10435"/>
    <s v="Alyssa Tate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x v="3705"/>
  </r>
  <r>
    <n v="4293"/>
    <x v="2131"/>
    <x v="3"/>
    <x v="34"/>
    <d v="2014-12-14T00:00:00"/>
    <s v="Second Class"/>
    <s v="AT-10435"/>
    <s v="Alyssa Tate"/>
    <x v="2"/>
    <s v="United States"/>
    <s v="Los Angeles"/>
    <x v="1"/>
    <n v="90004"/>
    <x v="1"/>
    <s v="OFF-AP-10001394"/>
    <x v="1"/>
    <x v="9"/>
    <s v="Harmony Air Purifier"/>
    <n v="189"/>
    <n v="1"/>
    <n v="0"/>
    <x v="3706"/>
  </r>
  <r>
    <n v="4294"/>
    <x v="2132"/>
    <x v="3"/>
    <x v="434"/>
    <d v="2014-03-17T00:00:00"/>
    <s v="Standard Class"/>
    <s v="EB-13870"/>
    <s v="Emily Burns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x v="3707"/>
  </r>
  <r>
    <n v="4295"/>
    <x v="2133"/>
    <x v="3"/>
    <x v="760"/>
    <d v="2014-10-28T00:00:00"/>
    <s v="Standard Class"/>
    <s v="DW-13195"/>
    <s v="David Wiener"/>
    <x v="1"/>
    <s v="United States"/>
    <s v="Redmond"/>
    <x v="21"/>
    <n v="97756"/>
    <x v="1"/>
    <s v="FUR-TA-10002607"/>
    <x v="0"/>
    <x v="3"/>
    <s v="KI Conference Tables"/>
    <n v="177.22499999999999"/>
    <n v="5"/>
    <n v="0.5"/>
    <x v="239"/>
  </r>
  <r>
    <n v="4296"/>
    <x v="2134"/>
    <x v="3"/>
    <x v="445"/>
    <d v="2014-07-11T00:00:00"/>
    <s v="Standard Class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n v="129.39000000000001"/>
    <n v="3"/>
    <n v="0"/>
    <x v="3708"/>
  </r>
  <r>
    <n v="4297"/>
    <x v="2135"/>
    <x v="3"/>
    <x v="507"/>
    <d v="2014-09-11T00:00:00"/>
    <s v="Standard Class"/>
    <s v="TH-21235"/>
    <s v="Tiffany House"/>
    <x v="1"/>
    <s v="United States"/>
    <s v="Los Angeles"/>
    <x v="1"/>
    <n v="90032"/>
    <x v="1"/>
    <s v="OFF-ST-10000419"/>
    <x v="1"/>
    <x v="4"/>
    <s v="Rogers Jumbo File, Granite"/>
    <n v="54.32"/>
    <n v="4"/>
    <n v="0"/>
    <x v="3709"/>
  </r>
  <r>
    <n v="4298"/>
    <x v="2136"/>
    <x v="3"/>
    <x v="962"/>
    <d v="2014-08-27T00:00:00"/>
    <s v="Second Class"/>
    <s v="PO-18850"/>
    <s v="Patrick O'Brill"/>
    <x v="0"/>
    <s v="United States"/>
    <s v="Tallahassee"/>
    <x v="2"/>
    <n v="32303"/>
    <x v="0"/>
    <s v="TEC-PH-10001459"/>
    <x v="2"/>
    <x v="7"/>
    <s v="Samsung Galaxy Mega 6.3"/>
    <n v="4367.8960000000006"/>
    <n v="13"/>
    <n v="0.2"/>
    <x v="3710"/>
  </r>
  <r>
    <n v="4299"/>
    <x v="2136"/>
    <x v="3"/>
    <x v="962"/>
    <d v="2014-08-27T00:00:00"/>
    <s v="Second Class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n v="49.568000000000005"/>
    <n v="2"/>
    <n v="0.2"/>
    <x v="2152"/>
  </r>
  <r>
    <n v="4300"/>
    <x v="2136"/>
    <x v="3"/>
    <x v="962"/>
    <d v="2014-08-27T00:00:00"/>
    <s v="Second Class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x v="3711"/>
  </r>
  <r>
    <n v="4301"/>
    <x v="2136"/>
    <x v="3"/>
    <x v="962"/>
    <d v="2014-08-27T00:00:00"/>
    <s v="Second Class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n v="2.7840000000000003"/>
    <n v="2"/>
    <n v="0.2"/>
    <x v="3712"/>
  </r>
  <r>
    <n v="4302"/>
    <x v="2136"/>
    <x v="3"/>
    <x v="962"/>
    <d v="2014-08-27T00:00:00"/>
    <s v="Second Class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x v="3713"/>
  </r>
  <r>
    <n v="4303"/>
    <x v="2137"/>
    <x v="2"/>
    <x v="963"/>
    <d v="2011-08-25T00:00:00"/>
    <s v="Second Class"/>
    <s v="DE-13255"/>
    <s v="Deanra Eno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x v="3314"/>
  </r>
  <r>
    <n v="4304"/>
    <x v="2138"/>
    <x v="0"/>
    <x v="964"/>
    <d v="2013-10-05T00:00:00"/>
    <s v="Same Day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n v="59.751999999999995"/>
    <n v="7"/>
    <n v="0.2"/>
    <x v="3714"/>
  </r>
  <r>
    <n v="4305"/>
    <x v="2139"/>
    <x v="2"/>
    <x v="965"/>
    <d v="2011-10-30T00:00:00"/>
    <s v="Second Class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x v="3715"/>
  </r>
  <r>
    <n v="4306"/>
    <x v="2139"/>
    <x v="2"/>
    <x v="965"/>
    <d v="2011-10-30T00:00:00"/>
    <s v="Second Class"/>
    <s v="AH-10585"/>
    <s v="Angele Hood"/>
    <x v="0"/>
    <s v="United States"/>
    <s v="Seattle"/>
    <x v="4"/>
    <n v="98105"/>
    <x v="1"/>
    <s v="TEC-PH-10000526"/>
    <x v="2"/>
    <x v="7"/>
    <s v="Vtech CS6719"/>
    <n v="383.96000000000004"/>
    <n v="5"/>
    <n v="0.2"/>
    <x v="3716"/>
  </r>
  <r>
    <n v="4307"/>
    <x v="2140"/>
    <x v="0"/>
    <x v="931"/>
    <d v="2013-06-29T00:00:00"/>
    <s v="Same Day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n v="7.7520000000000007"/>
    <n v="3"/>
    <n v="0.2"/>
    <x v="3717"/>
  </r>
  <r>
    <n v="4308"/>
    <x v="2140"/>
    <x v="0"/>
    <x v="931"/>
    <d v="2013-06-29T00:00:00"/>
    <s v="Same Day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n v="33.568000000000005"/>
    <n v="2"/>
    <n v="0.2"/>
    <x v="3718"/>
  </r>
  <r>
    <n v="4309"/>
    <x v="2141"/>
    <x v="2"/>
    <x v="130"/>
    <d v="2011-11-11T00:00:00"/>
    <s v="Standard Class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x v="3719"/>
  </r>
  <r>
    <n v="4310"/>
    <x v="2141"/>
    <x v="2"/>
    <x v="130"/>
    <d v="2011-11-11T00:00:00"/>
    <s v="Standard Class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x v="3720"/>
  </r>
  <r>
    <n v="4311"/>
    <x v="2141"/>
    <x v="2"/>
    <x v="130"/>
    <d v="2011-11-11T00:00:00"/>
    <s v="Standard Class"/>
    <s v="WB-21850"/>
    <s v="William Brown"/>
    <x v="0"/>
    <s v="United States"/>
    <s v="Los Angeles"/>
    <x v="1"/>
    <n v="90045"/>
    <x v="1"/>
    <s v="OFF-BI-10001036"/>
    <x v="1"/>
    <x v="8"/>
    <s v="Cardinal EasyOpen D-Ring Binders"/>
    <n v="21.936000000000003"/>
    <n v="3"/>
    <n v="0.2"/>
    <x v="3721"/>
  </r>
  <r>
    <n v="4312"/>
    <x v="2141"/>
    <x v="2"/>
    <x v="130"/>
    <d v="2011-11-11T00:00:00"/>
    <s v="Standard Class"/>
    <s v="WB-21850"/>
    <s v="William Brown"/>
    <x v="0"/>
    <s v="United States"/>
    <s v="Los Angeles"/>
    <x v="1"/>
    <n v="90045"/>
    <x v="1"/>
    <s v="OFF-PA-10000223"/>
    <x v="1"/>
    <x v="10"/>
    <s v="Xerox 2000"/>
    <n v="19.440000000000001"/>
    <n v="3"/>
    <n v="0"/>
    <x v="551"/>
  </r>
  <r>
    <n v="4313"/>
    <x v="2141"/>
    <x v="2"/>
    <x v="130"/>
    <d v="2011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00000000007"/>
    <n v="4"/>
    <n v="0.2"/>
    <x v="3722"/>
  </r>
  <r>
    <n v="4314"/>
    <x v="2142"/>
    <x v="2"/>
    <x v="78"/>
    <d v="2011-09-12T00:00:00"/>
    <s v="Standard Class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x v="3723"/>
  </r>
  <r>
    <n v="4315"/>
    <x v="2143"/>
    <x v="1"/>
    <x v="608"/>
    <d v="2012-07-01T00:00:00"/>
    <s v="Standard Class"/>
    <s v="AB-10165"/>
    <s v="Alan Barnes"/>
    <x v="0"/>
    <s v="United States"/>
    <s v="Los Angeles"/>
    <x v="1"/>
    <n v="90045"/>
    <x v="1"/>
    <s v="OFF-AR-10004062"/>
    <x v="1"/>
    <x v="6"/>
    <s v="Staples"/>
    <n v="20.96"/>
    <n v="2"/>
    <n v="0"/>
    <x v="3724"/>
  </r>
  <r>
    <n v="4316"/>
    <x v="2143"/>
    <x v="1"/>
    <x v="608"/>
    <d v="2012-07-01T00:00:00"/>
    <s v="Standard Class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x v="1529"/>
  </r>
  <r>
    <n v="4317"/>
    <x v="2143"/>
    <x v="1"/>
    <x v="608"/>
    <d v="2012-07-01T00:00:00"/>
    <s v="Standard Class"/>
    <s v="AB-10165"/>
    <s v="Alan Barnes"/>
    <x v="0"/>
    <s v="United States"/>
    <s v="Los Angeles"/>
    <x v="1"/>
    <n v="90045"/>
    <x v="1"/>
    <s v="OFF-ST-10001963"/>
    <x v="1"/>
    <x v="4"/>
    <s v="Tennsco Regal Shelving Units"/>
    <n v="304.23"/>
    <n v="3"/>
    <n v="0"/>
    <x v="3725"/>
  </r>
  <r>
    <n v="4318"/>
    <x v="2144"/>
    <x v="1"/>
    <x v="353"/>
    <d v="2012-08-02T00:00:00"/>
    <s v="Standard Class"/>
    <s v="HA-14920"/>
    <s v="Helen Andreada"/>
    <x v="0"/>
    <s v="United States"/>
    <s v="San Francisco"/>
    <x v="1"/>
    <n v="94110"/>
    <x v="1"/>
    <s v="OFF-EN-10002230"/>
    <x v="1"/>
    <x v="12"/>
    <s v="Airmail Envelopes"/>
    <n v="167.86"/>
    <n v="2"/>
    <n v="0"/>
    <x v="3726"/>
  </r>
  <r>
    <n v="4319"/>
    <x v="2145"/>
    <x v="3"/>
    <x v="226"/>
    <d v="2014-12-12T00:00:00"/>
    <s v="Standard Class"/>
    <s v="DC-13285"/>
    <s v="Debra Catini"/>
    <x v="0"/>
    <s v="United States"/>
    <s v="Richmond"/>
    <x v="17"/>
    <n v="23223"/>
    <x v="0"/>
    <s v="FUR-FU-10000175"/>
    <x v="0"/>
    <x v="5"/>
    <s v="DAX Wood Document Frame."/>
    <n v="82.38"/>
    <n v="6"/>
    <n v="0"/>
    <x v="3727"/>
  </r>
  <r>
    <n v="4320"/>
    <x v="2146"/>
    <x v="2"/>
    <x v="282"/>
    <d v="2012-01-03T00:00:00"/>
    <s v="Second Class"/>
    <s v="ST-20530"/>
    <s v="Shui Tom"/>
    <x v="0"/>
    <s v="United States"/>
    <s v="Albuquerque"/>
    <x v="27"/>
    <n v="87105"/>
    <x v="1"/>
    <s v="TEC-PH-10004897"/>
    <x v="2"/>
    <x v="7"/>
    <s v="Mediabridge Sport Armband iPhone 5s"/>
    <n v="23.976000000000003"/>
    <n v="3"/>
    <n v="0.2"/>
    <x v="3728"/>
  </r>
  <r>
    <n v="4321"/>
    <x v="2146"/>
    <x v="2"/>
    <x v="282"/>
    <d v="2012-01-03T00:00:00"/>
    <s v="Second Class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x v="3729"/>
  </r>
  <r>
    <n v="4322"/>
    <x v="2147"/>
    <x v="1"/>
    <x v="966"/>
    <d v="2012-02-19T00:00:00"/>
    <s v="Standard Class"/>
    <s v="KB-16315"/>
    <s v="Karl Braun"/>
    <x v="0"/>
    <s v="United States"/>
    <s v="Akron"/>
    <x v="24"/>
    <n v="44312"/>
    <x v="3"/>
    <s v="OFF-BI-10001658"/>
    <x v="1"/>
    <x v="8"/>
    <s v="GBC Standard Therm-A-Bind Covers"/>
    <n v="14.952000000000004"/>
    <n v="2"/>
    <n v="0.7"/>
    <x v="489"/>
  </r>
  <r>
    <n v="4323"/>
    <x v="2147"/>
    <x v="1"/>
    <x v="966"/>
    <d v="2012-02-19T00:00:00"/>
    <s v="Standard Class"/>
    <s v="KB-16315"/>
    <s v="Karl Braun"/>
    <x v="0"/>
    <s v="United States"/>
    <s v="Akron"/>
    <x v="24"/>
    <n v="44312"/>
    <x v="3"/>
    <s v="TEC-PH-10002834"/>
    <x v="2"/>
    <x v="7"/>
    <s v="Google Nexus 5"/>
    <n v="323.98199999999997"/>
    <n v="3"/>
    <n v="0.4"/>
    <x v="3730"/>
  </r>
  <r>
    <n v="4324"/>
    <x v="2147"/>
    <x v="1"/>
    <x v="966"/>
    <d v="2012-02-19T00:00:00"/>
    <s v="Standard Class"/>
    <s v="KB-16315"/>
    <s v="Karl Braun"/>
    <x v="0"/>
    <s v="United States"/>
    <s v="Akron"/>
    <x v="24"/>
    <n v="44312"/>
    <x v="3"/>
    <s v="OFF-BI-10002160"/>
    <x v="1"/>
    <x v="8"/>
    <s v="Acco Hanging Data Binders"/>
    <n v="2.2860000000000005"/>
    <n v="2"/>
    <n v="0.7"/>
    <x v="3731"/>
  </r>
  <r>
    <n v="4325"/>
    <x v="2147"/>
    <x v="1"/>
    <x v="966"/>
    <d v="2012-02-19T00:00:00"/>
    <s v="Standard Class"/>
    <s v="KB-16315"/>
    <s v="Karl Braun"/>
    <x v="0"/>
    <s v="United States"/>
    <s v="Akron"/>
    <x v="24"/>
    <n v="44312"/>
    <x v="3"/>
    <s v="OFF-AR-10004999"/>
    <x v="1"/>
    <x v="6"/>
    <s v="Newell 315"/>
    <n v="14.352000000000002"/>
    <n v="3"/>
    <n v="0.2"/>
    <x v="3732"/>
  </r>
  <r>
    <n v="4326"/>
    <x v="2147"/>
    <x v="1"/>
    <x v="966"/>
    <d v="2012-02-19T00:00:00"/>
    <s v="Standard Class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x v="3733"/>
  </r>
  <r>
    <n v="4327"/>
    <x v="2148"/>
    <x v="0"/>
    <x v="967"/>
    <d v="2013-01-27T00:00:00"/>
    <s v="First Class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n v="9.2099999999999991"/>
    <n v="3"/>
    <n v="0"/>
    <x v="3734"/>
  </r>
  <r>
    <n v="4328"/>
    <x v="2148"/>
    <x v="0"/>
    <x v="967"/>
    <d v="2013-01-27T00:00:00"/>
    <s v="First Class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x v="3735"/>
  </r>
  <r>
    <n v="4329"/>
    <x v="2149"/>
    <x v="3"/>
    <x v="719"/>
    <d v="2014-04-08T00:00:00"/>
    <s v="Standard Class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29999999999993"/>
    <n v="9"/>
    <n v="0"/>
    <x v="3736"/>
  </r>
  <r>
    <n v="4330"/>
    <x v="2150"/>
    <x v="3"/>
    <x v="621"/>
    <d v="2014-10-10T00:00:00"/>
    <s v="Standard Class"/>
    <s v="PO-18850"/>
    <s v="Patrick O'Brill"/>
    <x v="0"/>
    <s v="United States"/>
    <s v="Hialeah"/>
    <x v="2"/>
    <n v="33012"/>
    <x v="0"/>
    <s v="OFF-PA-10000556"/>
    <x v="1"/>
    <x v="10"/>
    <s v="Xerox 208"/>
    <n v="15.552000000000003"/>
    <n v="3"/>
    <n v="0.2"/>
    <x v="12"/>
  </r>
  <r>
    <n v="4331"/>
    <x v="2150"/>
    <x v="3"/>
    <x v="621"/>
    <d v="2014-10-10T00:00:00"/>
    <s v="Standard Class"/>
    <s v="PO-18850"/>
    <s v="Patrick O'Brill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x v="3737"/>
  </r>
  <r>
    <n v="4332"/>
    <x v="2151"/>
    <x v="3"/>
    <x v="853"/>
    <d v="2014-09-07T00:00:00"/>
    <s v="Standard Class"/>
    <s v="SS-20875"/>
    <s v="Sung Shariari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x v="86"/>
  </r>
  <r>
    <n v="4333"/>
    <x v="2151"/>
    <x v="3"/>
    <x v="853"/>
    <d v="2014-09-07T00:00:00"/>
    <s v="Standard Class"/>
    <s v="SS-20875"/>
    <s v="Sung Shariari"/>
    <x v="0"/>
    <s v="United States"/>
    <s v="Redmond"/>
    <x v="4"/>
    <n v="98052"/>
    <x v="1"/>
    <s v="OFF-BI-10003476"/>
    <x v="1"/>
    <x v="8"/>
    <s v="Avery Metallic Poly Binders"/>
    <n v="22.92"/>
    <n v="5"/>
    <n v="0.2"/>
    <x v="3738"/>
  </r>
  <r>
    <n v="4334"/>
    <x v="2152"/>
    <x v="1"/>
    <x v="379"/>
    <d v="2012-12-27T00:00:00"/>
    <s v="Standard Class"/>
    <s v="RD-19720"/>
    <s v="Roger Demir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x v="3739"/>
  </r>
  <r>
    <n v="4335"/>
    <x v="2152"/>
    <x v="1"/>
    <x v="379"/>
    <d v="2012-12-27T00:00:00"/>
    <s v="Standard Class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x v="3740"/>
  </r>
  <r>
    <n v="4336"/>
    <x v="2153"/>
    <x v="1"/>
    <x v="139"/>
    <d v="2012-12-24T00:00:00"/>
    <s v="Standard Class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n v="7.9200000000000008"/>
    <n v="1"/>
    <n v="0.2"/>
    <x v="2752"/>
  </r>
  <r>
    <n v="4337"/>
    <x v="2153"/>
    <x v="1"/>
    <x v="139"/>
    <d v="2012-12-24T00:00:00"/>
    <s v="Standard Class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n v="14.368000000000002"/>
    <n v="2"/>
    <n v="0.2"/>
    <x v="2606"/>
  </r>
  <r>
    <n v="4338"/>
    <x v="2154"/>
    <x v="1"/>
    <x v="154"/>
    <d v="2012-12-01T00:00:00"/>
    <s v="Standard Class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x v="3741"/>
  </r>
  <r>
    <n v="4339"/>
    <x v="2154"/>
    <x v="1"/>
    <x v="154"/>
    <d v="2012-12-01T00:00:00"/>
    <s v="Standard Class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x v="3742"/>
  </r>
  <r>
    <n v="4340"/>
    <x v="2155"/>
    <x v="3"/>
    <x v="151"/>
    <d v="2014-09-02T00:00:00"/>
    <s v="Standard Class"/>
    <s v="DK-12895"/>
    <s v="Dana Kaydos"/>
    <x v="0"/>
    <s v="United States"/>
    <s v="Franklin"/>
    <x v="18"/>
    <n v="37064"/>
    <x v="0"/>
    <s v="OFF-PA-10004888"/>
    <x v="1"/>
    <x v="10"/>
    <s v="Xerox 217"/>
    <n v="5.1840000000000011"/>
    <n v="1"/>
    <n v="0.2"/>
    <x v="1673"/>
  </r>
  <r>
    <n v="4341"/>
    <x v="2156"/>
    <x v="2"/>
    <x v="579"/>
    <d v="2011-03-22T00:00:00"/>
    <s v="Same Day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x v="1426"/>
  </r>
  <r>
    <n v="4342"/>
    <x v="2157"/>
    <x v="3"/>
    <x v="94"/>
    <d v="2014-12-22T00:00:00"/>
    <s v="Standard Class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x v="2826"/>
  </r>
  <r>
    <n v="4343"/>
    <x v="2158"/>
    <x v="3"/>
    <x v="498"/>
    <d v="2014-03-23T00:00:00"/>
    <s v="First Class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x v="3743"/>
  </r>
  <r>
    <n v="4344"/>
    <x v="2158"/>
    <x v="3"/>
    <x v="498"/>
    <d v="2014-03-23T00:00:00"/>
    <s v="First Class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x v="3744"/>
  </r>
  <r>
    <n v="4345"/>
    <x v="2158"/>
    <x v="3"/>
    <x v="498"/>
    <d v="2014-03-23T00:00:00"/>
    <s v="First Class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x v="3745"/>
  </r>
  <r>
    <n v="4346"/>
    <x v="2158"/>
    <x v="3"/>
    <x v="498"/>
    <d v="2014-03-23T00:00:00"/>
    <s v="First Class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x v="3746"/>
  </r>
  <r>
    <n v="4347"/>
    <x v="2159"/>
    <x v="0"/>
    <x v="31"/>
    <d v="2013-09-26T00:00:00"/>
    <s v="Standard Class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x v="3747"/>
  </r>
  <r>
    <n v="4348"/>
    <x v="2159"/>
    <x v="0"/>
    <x v="31"/>
    <d v="2013-09-26T00:00:00"/>
    <s v="Standard Class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x v="3748"/>
  </r>
  <r>
    <n v="4349"/>
    <x v="2160"/>
    <x v="3"/>
    <x v="221"/>
    <d v="2014-11-30T00:00:00"/>
    <s v="Second Class"/>
    <s v="MV-17485"/>
    <s v="Mark Van Huff"/>
    <x v="0"/>
    <s v="United States"/>
    <s v="Mesa"/>
    <x v="16"/>
    <n v="85204"/>
    <x v="1"/>
    <s v="OFF-BI-10004230"/>
    <x v="1"/>
    <x v="8"/>
    <s v="GBC Recycled Grain Textured Covers"/>
    <n v="20.724000000000004"/>
    <n v="2"/>
    <n v="0.7"/>
    <x v="3749"/>
  </r>
  <r>
    <n v="4350"/>
    <x v="2160"/>
    <x v="3"/>
    <x v="221"/>
    <d v="2014-11-30T00:00:00"/>
    <s v="Second Class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n v="415.87200000000007"/>
    <n v="8"/>
    <n v="0.2"/>
    <x v="3750"/>
  </r>
  <r>
    <n v="4351"/>
    <x v="2161"/>
    <x v="3"/>
    <x v="645"/>
    <d v="2014-04-16T00:00:00"/>
    <s v="Standard Class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x v="522"/>
  </r>
  <r>
    <n v="4352"/>
    <x v="2161"/>
    <x v="3"/>
    <x v="645"/>
    <d v="2014-04-16T00:00:00"/>
    <s v="Standard Class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x v="3751"/>
  </r>
  <r>
    <n v="4353"/>
    <x v="2162"/>
    <x v="3"/>
    <x v="389"/>
    <d v="2014-12-13T00:00:00"/>
    <s v="Second Class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x v="3505"/>
  </r>
  <r>
    <n v="4354"/>
    <x v="2162"/>
    <x v="3"/>
    <x v="389"/>
    <d v="2014-12-13T00:00:00"/>
    <s v="Second Class"/>
    <s v="AG-10330"/>
    <s v="Alex Grayson"/>
    <x v="0"/>
    <s v="United States"/>
    <s v="Stockton"/>
    <x v="1"/>
    <n v="95207"/>
    <x v="1"/>
    <s v="OFF-PA-10002005"/>
    <x v="1"/>
    <x v="10"/>
    <s v="Xerox 225"/>
    <n v="12.96"/>
    <n v="2"/>
    <n v="0"/>
    <x v="91"/>
  </r>
  <r>
    <n v="4355"/>
    <x v="2163"/>
    <x v="3"/>
    <x v="221"/>
    <d v="2014-11-27T00:00:00"/>
    <s v="Second Class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n v="19.008000000000003"/>
    <n v="8"/>
    <n v="0.7"/>
    <x v="3752"/>
  </r>
  <r>
    <n v="4356"/>
    <x v="2164"/>
    <x v="1"/>
    <x v="784"/>
    <d v="2012-12-07T00:00:00"/>
    <s v="Second Class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n v="1598.0580000000002"/>
    <n v="7"/>
    <n v="0.7"/>
    <x v="3753"/>
  </r>
  <r>
    <n v="4357"/>
    <x v="2164"/>
    <x v="1"/>
    <x v="784"/>
    <d v="2012-12-07T00:00:00"/>
    <s v="Second Class"/>
    <s v="RO-19780"/>
    <s v="Rose O'Brian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x v="3754"/>
  </r>
  <r>
    <n v="4358"/>
    <x v="2165"/>
    <x v="3"/>
    <x v="157"/>
    <d v="2014-12-12T00:00:00"/>
    <s v="Same Day"/>
    <s v="RR-19315"/>
    <s v="Ralph Ritter"/>
    <x v="0"/>
    <s v="United States"/>
    <s v="Aurora"/>
    <x v="10"/>
    <n v="60505"/>
    <x v="2"/>
    <s v="OFF-PA-10001937"/>
    <x v="1"/>
    <x v="10"/>
    <s v="Xerox 21"/>
    <n v="10.368000000000002"/>
    <n v="2"/>
    <n v="0.2"/>
    <x v="572"/>
  </r>
  <r>
    <n v="4359"/>
    <x v="2165"/>
    <x v="3"/>
    <x v="157"/>
    <d v="2014-12-12T00:00:00"/>
    <s v="Same Day"/>
    <s v="RR-19315"/>
    <s v="Ralph Ritter"/>
    <x v="0"/>
    <s v="United States"/>
    <s v="Aurora"/>
    <x v="10"/>
    <n v="60505"/>
    <x v="2"/>
    <s v="FUR-FU-10004306"/>
    <x v="0"/>
    <x v="5"/>
    <s v="Electrix Halogen Magnifier Lamp"/>
    <n v="77.720000000000013"/>
    <n v="1"/>
    <n v="0.6"/>
    <x v="3755"/>
  </r>
  <r>
    <n v="4360"/>
    <x v="2165"/>
    <x v="3"/>
    <x v="157"/>
    <d v="2014-12-12T00:00:00"/>
    <s v="Same Day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n v="520.46399999999994"/>
    <n v="2"/>
    <n v="0.3"/>
    <x v="3756"/>
  </r>
  <r>
    <n v="4361"/>
    <x v="2166"/>
    <x v="0"/>
    <x v="206"/>
    <d v="2013-05-24T00:00:00"/>
    <s v="First Class"/>
    <s v="CP-12340"/>
    <s v="Christine Phan"/>
    <x v="1"/>
    <s v="United States"/>
    <s v="Warwick"/>
    <x v="34"/>
    <n v="2886"/>
    <x v="3"/>
    <s v="OFF-PA-10000565"/>
    <x v="1"/>
    <x v="10"/>
    <s v="Staples"/>
    <n v="111.96"/>
    <n v="2"/>
    <n v="0"/>
    <x v="1438"/>
  </r>
  <r>
    <n v="4362"/>
    <x v="2167"/>
    <x v="3"/>
    <x v="922"/>
    <d v="2014-02-22T00:00:00"/>
    <s v="Second Class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x v="3757"/>
  </r>
  <r>
    <n v="4363"/>
    <x v="2168"/>
    <x v="3"/>
    <x v="968"/>
    <d v="2014-05-23T00:00:00"/>
    <s v="Second Class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x v="3758"/>
  </r>
  <r>
    <n v="4364"/>
    <x v="2168"/>
    <x v="3"/>
    <x v="968"/>
    <d v="2014-05-23T00:00:00"/>
    <s v="Second Class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x v="3759"/>
  </r>
  <r>
    <n v="4365"/>
    <x v="2168"/>
    <x v="3"/>
    <x v="968"/>
    <d v="2014-05-23T00:00:00"/>
    <s v="Second Class"/>
    <s v="NC-18340"/>
    <s v="Nat Carroll"/>
    <x v="0"/>
    <s v="United States"/>
    <s v="Fargo"/>
    <x v="46"/>
    <n v="58103"/>
    <x v="2"/>
    <s v="OFF-ST-10003816"/>
    <x v="1"/>
    <x v="4"/>
    <s v="Fellowes High-Stak Drawer Files"/>
    <n v="704.76"/>
    <n v="4"/>
    <n v="0"/>
    <x v="3760"/>
  </r>
  <r>
    <n v="4366"/>
    <x v="2168"/>
    <x v="3"/>
    <x v="968"/>
    <d v="2014-05-23T00:00:00"/>
    <s v="Second Class"/>
    <s v="NC-18340"/>
    <s v="Nat Carroll"/>
    <x v="0"/>
    <s v="United States"/>
    <s v="Fargo"/>
    <x v="46"/>
    <n v="58103"/>
    <x v="2"/>
    <s v="OFF-FA-10001843"/>
    <x v="1"/>
    <x v="13"/>
    <s v="Staples"/>
    <n v="7.41"/>
    <n v="3"/>
    <n v="0"/>
    <x v="3761"/>
  </r>
  <r>
    <n v="4367"/>
    <x v="2168"/>
    <x v="3"/>
    <x v="968"/>
    <d v="2014-05-23T00:00:00"/>
    <s v="Second Class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x v="3762"/>
  </r>
  <r>
    <n v="4368"/>
    <x v="2169"/>
    <x v="3"/>
    <x v="220"/>
    <d v="2014-09-14T00:00:00"/>
    <s v="Second Class"/>
    <s v="HA-14920"/>
    <s v="Helen Andreada"/>
    <x v="0"/>
    <s v="United States"/>
    <s v="Chicago"/>
    <x v="10"/>
    <n v="60623"/>
    <x v="2"/>
    <s v="OFF-FA-10000936"/>
    <x v="1"/>
    <x v="13"/>
    <s v="Acco Hot Clips Clips to Go"/>
    <n v="10.528"/>
    <n v="4"/>
    <n v="0.2"/>
    <x v="3763"/>
  </r>
  <r>
    <n v="4369"/>
    <x v="2169"/>
    <x v="3"/>
    <x v="220"/>
    <d v="2014-09-14T00:00:00"/>
    <s v="Second Class"/>
    <s v="HA-14920"/>
    <s v="Helen Andreada"/>
    <x v="0"/>
    <s v="United States"/>
    <s v="Chicago"/>
    <x v="10"/>
    <n v="60623"/>
    <x v="2"/>
    <s v="OFF-PA-10003657"/>
    <x v="1"/>
    <x v="10"/>
    <s v="Xerox 1927"/>
    <n v="20.544000000000004"/>
    <n v="6"/>
    <n v="0.2"/>
    <x v="3764"/>
  </r>
  <r>
    <n v="4370"/>
    <x v="2170"/>
    <x v="0"/>
    <x v="732"/>
    <d v="2013-11-11T00:00:00"/>
    <s v="Standard Class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x v="3765"/>
  </r>
  <r>
    <n v="4371"/>
    <x v="2170"/>
    <x v="0"/>
    <x v="732"/>
    <d v="2013-11-11T00:00:00"/>
    <s v="Standard Class"/>
    <s v="MA-17995"/>
    <s v="Michelle Arnett"/>
    <x v="2"/>
    <s v="United States"/>
    <s v="Lawrence"/>
    <x v="14"/>
    <n v="46226"/>
    <x v="2"/>
    <s v="OFF-AR-10002987"/>
    <x v="1"/>
    <x v="6"/>
    <s v="Prismacolor Color Pencil Set"/>
    <n v="39.68"/>
    <n v="2"/>
    <n v="0"/>
    <x v="3766"/>
  </r>
  <r>
    <n v="4372"/>
    <x v="2170"/>
    <x v="0"/>
    <x v="732"/>
    <d v="2013-11-11T00:00:00"/>
    <s v="Standard Class"/>
    <s v="MA-17995"/>
    <s v="Michelle Arnett"/>
    <x v="2"/>
    <s v="United States"/>
    <s v="Lawrence"/>
    <x v="14"/>
    <n v="46226"/>
    <x v="2"/>
    <s v="OFF-LA-10000414"/>
    <x v="1"/>
    <x v="2"/>
    <s v="Avery 503"/>
    <n v="51.75"/>
    <n v="5"/>
    <n v="0"/>
    <x v="2957"/>
  </r>
  <r>
    <n v="4373"/>
    <x v="2171"/>
    <x v="3"/>
    <x v="283"/>
    <d v="2014-07-26T00:00:00"/>
    <s v="Second Class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x v="3149"/>
  </r>
  <r>
    <n v="4374"/>
    <x v="2171"/>
    <x v="3"/>
    <x v="283"/>
    <d v="2014-07-26T00:00:00"/>
    <s v="Second Class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x v="3767"/>
  </r>
  <r>
    <n v="4375"/>
    <x v="2172"/>
    <x v="0"/>
    <x v="741"/>
    <d v="2013-11-25T00:00:00"/>
    <s v="Standard Class"/>
    <s v="SB-20290"/>
    <s v="Sean Braxton"/>
    <x v="1"/>
    <s v="United States"/>
    <s v="Kent"/>
    <x v="24"/>
    <n v="44240"/>
    <x v="3"/>
    <s v="OFF-AP-10002998"/>
    <x v="1"/>
    <x v="9"/>
    <s v="Holmes 99% HEPA Air Purifier"/>
    <n v="103.96799999999999"/>
    <n v="6"/>
    <n v="0.2"/>
    <x v="3768"/>
  </r>
  <r>
    <n v="4376"/>
    <x v="2173"/>
    <x v="2"/>
    <x v="573"/>
    <d v="2011-04-30T00:00:00"/>
    <s v="Standard Class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x v="3769"/>
  </r>
  <r>
    <n v="4377"/>
    <x v="2173"/>
    <x v="2"/>
    <x v="573"/>
    <d v="2011-04-30T00:00:00"/>
    <s v="Standard Class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n v="270.71999999999997"/>
    <n v="3"/>
    <n v="0"/>
    <x v="3770"/>
  </r>
  <r>
    <n v="4378"/>
    <x v="2173"/>
    <x v="2"/>
    <x v="573"/>
    <d v="2011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x v="3771"/>
  </r>
  <r>
    <n v="4379"/>
    <x v="2174"/>
    <x v="1"/>
    <x v="672"/>
    <d v="2012-12-02T00:00:00"/>
    <s v="Second Class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x v="2211"/>
  </r>
  <r>
    <n v="4380"/>
    <x v="2174"/>
    <x v="1"/>
    <x v="672"/>
    <d v="2012-12-02T00:00:00"/>
    <s v="Second Class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x v="3772"/>
  </r>
  <r>
    <n v="4381"/>
    <x v="2175"/>
    <x v="1"/>
    <x v="969"/>
    <d v="2012-10-30T00:00:00"/>
    <s v="Standard Class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n v="60.449999999999996"/>
    <n v="3"/>
    <n v="0"/>
    <x v="803"/>
  </r>
  <r>
    <n v="4382"/>
    <x v="2175"/>
    <x v="1"/>
    <x v="969"/>
    <d v="2012-10-30T00:00:00"/>
    <s v="Standard Class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x v="3773"/>
  </r>
  <r>
    <n v="4383"/>
    <x v="2176"/>
    <x v="1"/>
    <x v="603"/>
    <d v="2012-07-27T00:00:00"/>
    <s v="Standard Class"/>
    <s v="RA-19915"/>
    <s v="Russell Applegate"/>
    <x v="0"/>
    <s v="United States"/>
    <s v="Highland Park"/>
    <x v="10"/>
    <n v="60035"/>
    <x v="2"/>
    <s v="OFF-BI-10000546"/>
    <x v="1"/>
    <x v="8"/>
    <s v="Avery Durable Binders"/>
    <n v="2.879999999999999"/>
    <n v="5"/>
    <n v="0.8"/>
    <x v="3774"/>
  </r>
  <r>
    <n v="4384"/>
    <x v="2176"/>
    <x v="1"/>
    <x v="603"/>
    <d v="2012-07-27T00:00:00"/>
    <s v="Standard Class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n v="384.94399999999996"/>
    <n v="4"/>
    <n v="0.3"/>
    <x v="3775"/>
  </r>
  <r>
    <n v="4385"/>
    <x v="2176"/>
    <x v="1"/>
    <x v="603"/>
    <d v="2012-07-27T00:00:00"/>
    <s v="Standard Class"/>
    <s v="RA-19915"/>
    <s v="Russell Applegate"/>
    <x v="0"/>
    <s v="United States"/>
    <s v="Highland Park"/>
    <x v="10"/>
    <n v="60035"/>
    <x v="2"/>
    <s v="TEC-PH-10001557"/>
    <x v="2"/>
    <x v="7"/>
    <s v="Pyle PMP37LED"/>
    <n v="153.584"/>
    <n v="2"/>
    <n v="0.2"/>
    <x v="3508"/>
  </r>
  <r>
    <n v="4386"/>
    <x v="2176"/>
    <x v="1"/>
    <x v="603"/>
    <d v="2012-07-27T00:00:00"/>
    <s v="Standard Class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n v="913.43000000000006"/>
    <n v="5"/>
    <n v="0.3"/>
    <x v="3776"/>
  </r>
  <r>
    <n v="4387"/>
    <x v="2177"/>
    <x v="0"/>
    <x v="189"/>
    <d v="2013-11-03T00:00:00"/>
    <s v="Standard Class"/>
    <s v="BP-11095"/>
    <s v="Bart Pistole"/>
    <x v="1"/>
    <s v="United States"/>
    <s v="San Francisco"/>
    <x v="1"/>
    <n v="94122"/>
    <x v="1"/>
    <s v="OFF-AP-10001366"/>
    <x v="1"/>
    <x v="9"/>
    <s v="Staples"/>
    <n v="43.92"/>
    <n v="4"/>
    <n v="0"/>
    <x v="3669"/>
  </r>
  <r>
    <n v="4388"/>
    <x v="2177"/>
    <x v="0"/>
    <x v="189"/>
    <d v="2013-11-03T00:00:00"/>
    <s v="Standard Class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1999999999996"/>
    <n v="3"/>
    <n v="0.2"/>
    <x v="3539"/>
  </r>
  <r>
    <n v="4389"/>
    <x v="2178"/>
    <x v="3"/>
    <x v="225"/>
    <d v="2014-11-23T00:00:00"/>
    <s v="First Class"/>
    <s v="CD-11920"/>
    <s v="Carlos Daly"/>
    <x v="0"/>
    <s v="United States"/>
    <s v="New York City"/>
    <x v="15"/>
    <n v="10035"/>
    <x v="3"/>
    <s v="OFF-PA-10003651"/>
    <x v="1"/>
    <x v="10"/>
    <s v="Xerox 1968"/>
    <n v="46.76"/>
    <n v="7"/>
    <n v="0"/>
    <x v="1216"/>
  </r>
  <r>
    <n v="4390"/>
    <x v="2178"/>
    <x v="3"/>
    <x v="225"/>
    <d v="2014-11-23T00:00:00"/>
    <s v="First Class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n v="183.96800000000002"/>
    <n v="2"/>
    <n v="0.2"/>
    <x v="3777"/>
  </r>
  <r>
    <n v="4391"/>
    <x v="2178"/>
    <x v="3"/>
    <x v="225"/>
    <d v="2014-11-23T00:00:00"/>
    <s v="First Class"/>
    <s v="CD-11920"/>
    <s v="Carlos Daly"/>
    <x v="0"/>
    <s v="United States"/>
    <s v="New York City"/>
    <x v="15"/>
    <n v="10035"/>
    <x v="3"/>
    <s v="TEC-PH-10001459"/>
    <x v="2"/>
    <x v="7"/>
    <s v="Samsung Galaxy Mega 6.3"/>
    <n v="1259.97"/>
    <n v="3"/>
    <n v="0"/>
    <x v="3710"/>
  </r>
  <r>
    <n v="4392"/>
    <x v="2178"/>
    <x v="3"/>
    <x v="225"/>
    <d v="2014-11-23T00:00:00"/>
    <s v="First Class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x v="3778"/>
  </r>
  <r>
    <n v="4393"/>
    <x v="2179"/>
    <x v="0"/>
    <x v="162"/>
    <d v="2013-09-13T00:00:00"/>
    <s v="Standard Class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x v="478"/>
  </r>
  <r>
    <n v="4394"/>
    <x v="2179"/>
    <x v="0"/>
    <x v="162"/>
    <d v="2013-09-13T00:00:00"/>
    <s v="Standard Class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n v="59.960000000000008"/>
    <n v="5"/>
    <n v="0.2"/>
    <x v="3779"/>
  </r>
  <r>
    <n v="4395"/>
    <x v="2180"/>
    <x v="2"/>
    <x v="836"/>
    <d v="2011-07-20T00:00:00"/>
    <s v="Same Day"/>
    <s v="SW-20245"/>
    <s v="Scot Wooten"/>
    <x v="0"/>
    <s v="United States"/>
    <s v="Springfield"/>
    <x v="24"/>
    <n v="45503"/>
    <x v="3"/>
    <s v="OFF-ST-10002583"/>
    <x v="1"/>
    <x v="4"/>
    <s v="Fellowes Neat Ideas Storage Cubes"/>
    <n v="25.983999999999998"/>
    <n v="1"/>
    <n v="0.2"/>
    <x v="3780"/>
  </r>
  <r>
    <n v="4396"/>
    <x v="2180"/>
    <x v="2"/>
    <x v="836"/>
    <d v="2011-07-20T00:00:00"/>
    <s v="Same Day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n v="27.360000000000003"/>
    <n v="3"/>
    <n v="0.7"/>
    <x v="3781"/>
  </r>
  <r>
    <n v="4397"/>
    <x v="2181"/>
    <x v="0"/>
    <x v="625"/>
    <d v="2013-11-20T00:00:00"/>
    <s v="Standard Class"/>
    <s v="AH-10690"/>
    <s v="Anna Häberlin"/>
    <x v="1"/>
    <s v="United States"/>
    <s v="San Diego"/>
    <x v="1"/>
    <n v="92024"/>
    <x v="1"/>
    <s v="TEC-PH-10002549"/>
    <x v="2"/>
    <x v="7"/>
    <s v="Polycom SoundPoint IP 450 VoIP phone"/>
    <n v="361.37600000000003"/>
    <n v="2"/>
    <n v="0.2"/>
    <x v="3782"/>
  </r>
  <r>
    <n v="4398"/>
    <x v="2182"/>
    <x v="2"/>
    <x v="970"/>
    <d v="2011-07-11T00:00:00"/>
    <s v="Standard Class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n v="172.18599999999998"/>
    <n v="2"/>
    <n v="0.3"/>
    <x v="3783"/>
  </r>
  <r>
    <n v="4399"/>
    <x v="2182"/>
    <x v="2"/>
    <x v="970"/>
    <d v="2011-07-11T00:00:00"/>
    <s v="Standard Class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n v="69.00800000000001"/>
    <n v="2"/>
    <n v="0.2"/>
    <x v="3784"/>
  </r>
  <r>
    <n v="4400"/>
    <x v="2183"/>
    <x v="0"/>
    <x v="716"/>
    <d v="2013-03-18T00:00:00"/>
    <s v="Same Day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n v="199.89999999999998"/>
    <n v="5"/>
    <n v="0"/>
    <x v="3785"/>
  </r>
  <r>
    <n v="4401"/>
    <x v="2183"/>
    <x v="0"/>
    <x v="716"/>
    <d v="2013-03-18T00:00:00"/>
    <s v="Same Day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n v="901.94999999999993"/>
    <n v="3"/>
    <n v="0"/>
    <x v="3786"/>
  </r>
  <r>
    <n v="4402"/>
    <x v="2183"/>
    <x v="0"/>
    <x v="716"/>
    <d v="2013-03-18T00:00:00"/>
    <s v="Same Day"/>
    <s v="GZ-14470"/>
    <s v="Gary Zandusky"/>
    <x v="0"/>
    <s v="United States"/>
    <s v="Columbia"/>
    <x v="39"/>
    <n v="21044"/>
    <x v="3"/>
    <s v="FUR-FU-10004306"/>
    <x v="0"/>
    <x v="5"/>
    <s v="Electrix Halogen Magnifier Lamp"/>
    <n v="971.5"/>
    <n v="5"/>
    <n v="0"/>
    <x v="3787"/>
  </r>
  <r>
    <n v="4403"/>
    <x v="2184"/>
    <x v="0"/>
    <x v="482"/>
    <d v="2013-12-28T00:00:00"/>
    <s v="First Class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n v="11.328000000000001"/>
    <n v="2"/>
    <n v="0.2"/>
    <x v="3788"/>
  </r>
  <r>
    <n v="4404"/>
    <x v="2185"/>
    <x v="2"/>
    <x v="814"/>
    <d v="2011-09-04T00:00:00"/>
    <s v="First Class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n v="21.240000000000002"/>
    <n v="3"/>
    <n v="0"/>
    <x v="3789"/>
  </r>
  <r>
    <n v="4405"/>
    <x v="2186"/>
    <x v="1"/>
    <x v="761"/>
    <d v="2012-07-10T00:00:00"/>
    <s v="Standard Class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n v="34.800000000000004"/>
    <n v="3"/>
    <n v="0.2"/>
    <x v="3790"/>
  </r>
  <r>
    <n v="4406"/>
    <x v="2186"/>
    <x v="1"/>
    <x v="761"/>
    <d v="2012-07-10T00:00:00"/>
    <s v="Standard Class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x v="2565"/>
  </r>
  <r>
    <n v="4407"/>
    <x v="2187"/>
    <x v="0"/>
    <x v="73"/>
    <d v="2013-11-26T00:00:00"/>
    <s v="Standard Class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x v="3791"/>
  </r>
  <r>
    <n v="4408"/>
    <x v="2187"/>
    <x v="0"/>
    <x v="73"/>
    <d v="2013-11-26T00:00:00"/>
    <s v="Standard Class"/>
    <s v="BF-10975"/>
    <s v="Barbara Fisher"/>
    <x v="1"/>
    <s v="United States"/>
    <s v="Columbus"/>
    <x v="14"/>
    <n v="47201"/>
    <x v="2"/>
    <s v="OFF-PA-10000418"/>
    <x v="1"/>
    <x v="10"/>
    <s v="Xerox 189"/>
    <n v="314.54999999999995"/>
    <n v="3"/>
    <n v="0"/>
    <x v="1969"/>
  </r>
  <r>
    <n v="4409"/>
    <x v="2187"/>
    <x v="0"/>
    <x v="73"/>
    <d v="2013-11-26T00:00:00"/>
    <s v="Standard Class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x v="3792"/>
  </r>
  <r>
    <n v="4410"/>
    <x v="2188"/>
    <x v="2"/>
    <x v="457"/>
    <d v="2011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s"/>
    <n v="5.78"/>
    <n v="2"/>
    <n v="0"/>
    <x v="2357"/>
  </r>
  <r>
    <n v="4411"/>
    <x v="2188"/>
    <x v="2"/>
    <x v="457"/>
    <d v="2011-05-11T00:00:00"/>
    <s v="Standard Class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x v="3793"/>
  </r>
  <r>
    <n v="4412"/>
    <x v="2189"/>
    <x v="2"/>
    <x v="261"/>
    <d v="2011-06-24T00:00:00"/>
    <s v="First Class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x v="1942"/>
  </r>
  <r>
    <n v="4413"/>
    <x v="2189"/>
    <x v="2"/>
    <x v="261"/>
    <d v="2011-06-24T00:00:00"/>
    <s v="First Class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x v="3794"/>
  </r>
  <r>
    <n v="4414"/>
    <x v="2189"/>
    <x v="2"/>
    <x v="261"/>
    <d v="2011-06-24T00:00:00"/>
    <s v="First Class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x v="3795"/>
  </r>
  <r>
    <n v="4415"/>
    <x v="2190"/>
    <x v="3"/>
    <x v="971"/>
    <d v="2014-08-24T00:00:00"/>
    <s v="Standard Class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x v="3796"/>
  </r>
  <r>
    <n v="4416"/>
    <x v="2191"/>
    <x v="2"/>
    <x v="503"/>
    <d v="2011-12-06T00:00:00"/>
    <s v="Standard Class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x v="1226"/>
  </r>
  <r>
    <n v="4417"/>
    <x v="2191"/>
    <x v="2"/>
    <x v="503"/>
    <d v="2011-12-06T00:00:00"/>
    <s v="Standard Class"/>
    <s v="AH-10210"/>
    <s v="Alan Hwang"/>
    <x v="0"/>
    <s v="United States"/>
    <s v="San Francisco"/>
    <x v="1"/>
    <n v="94122"/>
    <x v="1"/>
    <s v="OFF-FA-10003495"/>
    <x v="1"/>
    <x v="13"/>
    <s v="Staples"/>
    <n v="30.4"/>
    <n v="5"/>
    <n v="0"/>
    <x v="3797"/>
  </r>
  <r>
    <n v="4418"/>
    <x v="2192"/>
    <x v="3"/>
    <x v="359"/>
    <d v="2014-04-13T00:00:00"/>
    <s v="Second Class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x v="3798"/>
  </r>
  <r>
    <n v="4419"/>
    <x v="2193"/>
    <x v="2"/>
    <x v="414"/>
    <d v="2011-12-27T00:00:00"/>
    <s v="Standard Class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x v="3799"/>
  </r>
  <r>
    <n v="4420"/>
    <x v="2194"/>
    <x v="2"/>
    <x v="506"/>
    <d v="2011-12-24T00:00:00"/>
    <s v="Standard Class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n v="5.4840000000000009"/>
    <n v="4"/>
    <n v="0.7"/>
    <x v="3800"/>
  </r>
  <r>
    <n v="4421"/>
    <x v="2195"/>
    <x v="1"/>
    <x v="972"/>
    <d v="2012-11-21T00:00:00"/>
    <s v="Second Class"/>
    <s v="GH-14665"/>
    <s v="Greg Hansen"/>
    <x v="0"/>
    <s v="United States"/>
    <s v="Chicago"/>
    <x v="10"/>
    <n v="60610"/>
    <x v="2"/>
    <s v="OFF-SU-10002537"/>
    <x v="1"/>
    <x v="14"/>
    <s v="Acme Box Cutter Scissors"/>
    <n v="40.92"/>
    <n v="5"/>
    <n v="0.2"/>
    <x v="3801"/>
  </r>
  <r>
    <n v="4422"/>
    <x v="2196"/>
    <x v="2"/>
    <x v="530"/>
    <d v="2011-03-09T00:00:00"/>
    <s v="Standard Class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n v="15.552000000000003"/>
    <n v="3"/>
    <n v="0.2"/>
    <x v="3802"/>
  </r>
  <r>
    <n v="4423"/>
    <x v="2197"/>
    <x v="3"/>
    <x v="796"/>
    <d v="2014-05-20T00:00:00"/>
    <s v="First Class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x v="3803"/>
  </r>
  <r>
    <n v="4424"/>
    <x v="2197"/>
    <x v="3"/>
    <x v="796"/>
    <d v="2014-05-20T00:00:00"/>
    <s v="First Class"/>
    <s v="TB-21355"/>
    <s v="Todd Boyes"/>
    <x v="1"/>
    <s v="United States"/>
    <s v="Sandy Springs"/>
    <x v="32"/>
    <n v="30328"/>
    <x v="0"/>
    <s v="FUR-BO-10003546"/>
    <x v="0"/>
    <x v="0"/>
    <s v="Hon 4-Shelf Metal Bookcases"/>
    <n v="302.94"/>
    <n v="3"/>
    <n v="0"/>
    <x v="3804"/>
  </r>
  <r>
    <n v="4425"/>
    <x v="2197"/>
    <x v="3"/>
    <x v="796"/>
    <d v="2014-05-20T00:00:00"/>
    <s v="First Class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x v="3805"/>
  </r>
  <r>
    <n v="4426"/>
    <x v="2197"/>
    <x v="3"/>
    <x v="796"/>
    <d v="2014-05-20T00:00:00"/>
    <s v="First Class"/>
    <s v="TB-21355"/>
    <s v="Todd Boyes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x v="3806"/>
  </r>
  <r>
    <n v="4427"/>
    <x v="2197"/>
    <x v="3"/>
    <x v="796"/>
    <d v="2014-05-20T00:00:00"/>
    <s v="First Class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x v="3807"/>
  </r>
  <r>
    <n v="4428"/>
    <x v="2198"/>
    <x v="3"/>
    <x v="585"/>
    <d v="2014-09-29T00:00:00"/>
    <s v="Standard Class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x v="3808"/>
  </r>
  <r>
    <n v="4429"/>
    <x v="2199"/>
    <x v="3"/>
    <x v="708"/>
    <d v="2014-03-28T00:00:00"/>
    <s v="Standard Class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x v="3809"/>
  </r>
  <r>
    <n v="4430"/>
    <x v="2200"/>
    <x v="3"/>
    <x v="32"/>
    <d v="2014-09-15T00:00:00"/>
    <s v="Same Day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n v="70.949999999999989"/>
    <n v="3"/>
    <n v="0"/>
    <x v="3810"/>
  </r>
  <r>
    <n v="4431"/>
    <x v="2201"/>
    <x v="0"/>
    <x v="54"/>
    <d v="2013-11-09T00:00:00"/>
    <s v="Second Class"/>
    <s v="AP-10915"/>
    <s v="Arthur Prichep"/>
    <x v="0"/>
    <s v="United States"/>
    <s v="Henderson"/>
    <x v="0"/>
    <n v="42420"/>
    <x v="0"/>
    <s v="OFF-FA-10002280"/>
    <x v="1"/>
    <x v="13"/>
    <s v="Advantus Plastic Paper Clips"/>
    <n v="20"/>
    <n v="4"/>
    <n v="0"/>
    <x v="3811"/>
  </r>
  <r>
    <n v="4432"/>
    <x v="2201"/>
    <x v="0"/>
    <x v="54"/>
    <d v="2013-11-09T00:00:00"/>
    <s v="Second Class"/>
    <s v="AP-10915"/>
    <s v="Arthur Prichep"/>
    <x v="0"/>
    <s v="United States"/>
    <s v="Henderson"/>
    <x v="0"/>
    <n v="42420"/>
    <x v="0"/>
    <s v="OFF-AR-10001770"/>
    <x v="1"/>
    <x v="6"/>
    <s v="Economy #2 Pencils"/>
    <n v="7.98"/>
    <n v="3"/>
    <n v="0"/>
    <x v="3812"/>
  </r>
  <r>
    <n v="4433"/>
    <x v="2201"/>
    <x v="0"/>
    <x v="54"/>
    <d v="2013-11-09T00:00:00"/>
    <s v="Second Class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x v="939"/>
  </r>
  <r>
    <n v="4434"/>
    <x v="2201"/>
    <x v="0"/>
    <x v="54"/>
    <d v="2013-11-09T00:00:00"/>
    <s v="Second Class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x v="3813"/>
  </r>
  <r>
    <n v="4435"/>
    <x v="2201"/>
    <x v="0"/>
    <x v="54"/>
    <d v="2013-11-09T00:00:00"/>
    <s v="Second Class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x v="3814"/>
  </r>
  <r>
    <n v="4436"/>
    <x v="2202"/>
    <x v="0"/>
    <x v="973"/>
    <d v="2013-05-09T00:00:00"/>
    <s v="Standard Class"/>
    <s v="CB-12415"/>
    <s v="Christy Brittain"/>
    <x v="0"/>
    <s v="United States"/>
    <s v="Chicago"/>
    <x v="10"/>
    <n v="60653"/>
    <x v="2"/>
    <s v="OFF-BI-10000014"/>
    <x v="1"/>
    <x v="8"/>
    <s v="Heavy-Duty E-Z-D Binders"/>
    <n v="2.1819999999999995"/>
    <n v="1"/>
    <n v="0.8"/>
    <x v="3815"/>
  </r>
  <r>
    <n v="4437"/>
    <x v="2202"/>
    <x v="0"/>
    <x v="973"/>
    <d v="2013-05-09T00:00:00"/>
    <s v="Standard Class"/>
    <s v="CB-12415"/>
    <s v="Christy Brittain"/>
    <x v="0"/>
    <s v="United States"/>
    <s v="Chicago"/>
    <x v="10"/>
    <n v="60653"/>
    <x v="2"/>
    <s v="OFF-AR-10003217"/>
    <x v="1"/>
    <x v="6"/>
    <s v="Newell 316"/>
    <n v="27.384"/>
    <n v="7"/>
    <n v="0.2"/>
    <x v="3816"/>
  </r>
  <r>
    <n v="4438"/>
    <x v="2202"/>
    <x v="0"/>
    <x v="973"/>
    <d v="2013-05-09T00:00:00"/>
    <s v="Standard Class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2"/>
    <n v="3"/>
    <n v="0.8"/>
    <x v="3817"/>
  </r>
  <r>
    <n v="4439"/>
    <x v="2203"/>
    <x v="0"/>
    <x v="797"/>
    <d v="2014-01-03T00:00:00"/>
    <s v="Standard Class"/>
    <s v="MT-17815"/>
    <s v="Meg Tillman"/>
    <x v="0"/>
    <s v="United States"/>
    <s v="Port Arthur"/>
    <x v="5"/>
    <n v="77642"/>
    <x v="2"/>
    <s v="OFF-PA-10001972"/>
    <x v="1"/>
    <x v="10"/>
    <s v="Xerox 214"/>
    <n v="10.368000000000002"/>
    <n v="2"/>
    <n v="0.2"/>
    <x v="572"/>
  </r>
  <r>
    <n v="4440"/>
    <x v="2203"/>
    <x v="0"/>
    <x v="797"/>
    <d v="2014-01-03T00:00:00"/>
    <s v="Standard Class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n v="23.680000000000003"/>
    <n v="4"/>
    <n v="0.2"/>
    <x v="1267"/>
  </r>
  <r>
    <n v="4441"/>
    <x v="2204"/>
    <x v="0"/>
    <x v="405"/>
    <d v="2013-07-27T00:00:00"/>
    <s v="Standard Class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x v="3818"/>
  </r>
  <r>
    <n v="4442"/>
    <x v="2204"/>
    <x v="0"/>
    <x v="405"/>
    <d v="2013-07-27T00:00:00"/>
    <s v="Standard Class"/>
    <s v="DK-13375"/>
    <s v="Dennis Kane"/>
    <x v="0"/>
    <s v="United States"/>
    <s v="Westland"/>
    <x v="12"/>
    <n v="48185"/>
    <x v="2"/>
    <s v="OFF-ST-10001932"/>
    <x v="1"/>
    <x v="4"/>
    <s v="Fellowes Staxonsteel Drawer Files"/>
    <n v="965.84999999999991"/>
    <n v="5"/>
    <n v="0"/>
    <x v="3819"/>
  </r>
  <r>
    <n v="4443"/>
    <x v="2204"/>
    <x v="0"/>
    <x v="405"/>
    <d v="2013-07-27T00:00:00"/>
    <s v="Standard Class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x v="3820"/>
  </r>
  <r>
    <n v="4444"/>
    <x v="2204"/>
    <x v="0"/>
    <x v="405"/>
    <d v="2013-07-27T00:00:00"/>
    <s v="Standard Class"/>
    <s v="DK-13375"/>
    <s v="Dennis Kane"/>
    <x v="0"/>
    <s v="United States"/>
    <s v="Westland"/>
    <x v="12"/>
    <n v="48185"/>
    <x v="2"/>
    <s v="OFF-PA-10002262"/>
    <x v="1"/>
    <x v="10"/>
    <s v="Xerox 192"/>
    <n v="32.400000000000006"/>
    <n v="5"/>
    <n v="0"/>
    <x v="56"/>
  </r>
  <r>
    <n v="4445"/>
    <x v="2205"/>
    <x v="2"/>
    <x v="912"/>
    <d v="2011-11-21T00:00:00"/>
    <s v="Standard Class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x v="2808"/>
  </r>
  <r>
    <n v="4446"/>
    <x v="2205"/>
    <x v="2"/>
    <x v="912"/>
    <d v="2011-11-21T00:00:00"/>
    <s v="Standard Class"/>
    <s v="SR-20740"/>
    <s v="Steven Roelle"/>
    <x v="2"/>
    <s v="United States"/>
    <s v="Bloomington"/>
    <x v="14"/>
    <n v="47401"/>
    <x v="2"/>
    <s v="OFF-PA-10003270"/>
    <x v="1"/>
    <x v="10"/>
    <s v="Xerox 1954"/>
    <n v="31.68"/>
    <n v="6"/>
    <n v="0"/>
    <x v="3821"/>
  </r>
  <r>
    <n v="4447"/>
    <x v="2205"/>
    <x v="2"/>
    <x v="912"/>
    <d v="2011-11-21T00:00:00"/>
    <s v="Standard Class"/>
    <s v="SR-20740"/>
    <s v="Steven Roelle"/>
    <x v="2"/>
    <s v="United States"/>
    <s v="Bloomington"/>
    <x v="14"/>
    <n v="47401"/>
    <x v="2"/>
    <s v="OFF-BI-10001634"/>
    <x v="1"/>
    <x v="8"/>
    <s v="Wilson Jones Active Use Binders"/>
    <n v="29.12"/>
    <n v="4"/>
    <n v="0"/>
    <x v="3822"/>
  </r>
  <r>
    <n v="4448"/>
    <x v="2205"/>
    <x v="2"/>
    <x v="912"/>
    <d v="2011-11-21T00:00:00"/>
    <s v="Standard Class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x v="3823"/>
  </r>
  <r>
    <n v="4449"/>
    <x v="2206"/>
    <x v="1"/>
    <x v="974"/>
    <d v="2012-06-23T00:00:00"/>
    <s v="Standard Class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n v="12.56"/>
    <n v="2"/>
    <n v="0"/>
    <x v="3824"/>
  </r>
  <r>
    <n v="4450"/>
    <x v="2206"/>
    <x v="1"/>
    <x v="974"/>
    <d v="2012-06-23T00:00:00"/>
    <s v="Standard Class"/>
    <s v="LH-17155"/>
    <s v="Logan Haushalter"/>
    <x v="0"/>
    <s v="United States"/>
    <s v="Los Angeles"/>
    <x v="1"/>
    <n v="90032"/>
    <x v="1"/>
    <s v="OFF-PA-10004355"/>
    <x v="1"/>
    <x v="10"/>
    <s v="Xerox 231"/>
    <n v="6.48"/>
    <n v="1"/>
    <n v="0"/>
    <x v="90"/>
  </r>
  <r>
    <n v="4451"/>
    <x v="2206"/>
    <x v="1"/>
    <x v="974"/>
    <d v="2012-06-23T00:00:00"/>
    <s v="Standard Class"/>
    <s v="LH-17155"/>
    <s v="Logan Haushalter"/>
    <x v="0"/>
    <s v="United States"/>
    <s v="Los Angeles"/>
    <x v="1"/>
    <n v="90032"/>
    <x v="1"/>
    <s v="OFF-EN-10000056"/>
    <x v="1"/>
    <x v="12"/>
    <s v="Cameo Buff Policy Envelopes"/>
    <n v="186.69"/>
    <n v="3"/>
    <n v="0"/>
    <x v="755"/>
  </r>
  <r>
    <n v="4452"/>
    <x v="2207"/>
    <x v="0"/>
    <x v="975"/>
    <d v="2013-07-07T00:00:00"/>
    <s v="First Class"/>
    <s v="AA-10645"/>
    <s v="Anna Andreadi"/>
    <x v="0"/>
    <s v="United States"/>
    <s v="San Francisco"/>
    <x v="1"/>
    <n v="94109"/>
    <x v="1"/>
    <s v="FUR-FU-10000221"/>
    <x v="0"/>
    <x v="5"/>
    <s v="Master Caster Door Stop, Brown"/>
    <n v="25.4"/>
    <n v="5"/>
    <n v="0"/>
    <x v="3825"/>
  </r>
  <r>
    <n v="4453"/>
    <x v="2207"/>
    <x v="0"/>
    <x v="975"/>
    <d v="2013-07-07T00:00:00"/>
    <s v="First Class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x v="3826"/>
  </r>
  <r>
    <n v="4454"/>
    <x v="2207"/>
    <x v="0"/>
    <x v="975"/>
    <d v="2013-07-07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x v="3827"/>
  </r>
  <r>
    <n v="4455"/>
    <x v="2207"/>
    <x v="0"/>
    <x v="975"/>
    <d v="2013-07-07T00:00:00"/>
    <s v="First Class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x v="3828"/>
  </r>
  <r>
    <n v="4456"/>
    <x v="2208"/>
    <x v="1"/>
    <x v="37"/>
    <d v="2012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x v="3829"/>
  </r>
  <r>
    <n v="4457"/>
    <x v="2208"/>
    <x v="1"/>
    <x v="37"/>
    <d v="2012-09-08T00:00:00"/>
    <s v="Standard Class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x v="3830"/>
  </r>
  <r>
    <n v="4458"/>
    <x v="2209"/>
    <x v="3"/>
    <x v="783"/>
    <d v="2014-08-13T00:00:00"/>
    <s v="Standard Class"/>
    <s v="MC-17575"/>
    <s v="Matt Collins"/>
    <x v="0"/>
    <s v="United States"/>
    <s v="San Jose"/>
    <x v="1"/>
    <n v="95123"/>
    <x v="1"/>
    <s v="OFF-PA-10001878"/>
    <x v="1"/>
    <x v="10"/>
    <s v="Xerox 1891"/>
    <n v="244.54999999999998"/>
    <n v="5"/>
    <n v="0"/>
    <x v="1770"/>
  </r>
  <r>
    <n v="4459"/>
    <x v="2210"/>
    <x v="3"/>
    <x v="677"/>
    <d v="2014-03-21T00:00:00"/>
    <s v="Standard Class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x v="3831"/>
  </r>
  <r>
    <n v="4460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x v="3832"/>
  </r>
  <r>
    <n v="4461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x v="3078"/>
  </r>
  <r>
    <n v="4462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TEC-AC-10003657"/>
    <x v="2"/>
    <x v="11"/>
    <s v="Lenovo 17-Key USB Numeric Keypad"/>
    <n v="54.384000000000007"/>
    <n v="2"/>
    <n v="0.2"/>
    <x v="159"/>
  </r>
  <r>
    <n v="4463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n v="76.77600000000001"/>
    <n v="4"/>
    <n v="0.7"/>
    <x v="2148"/>
  </r>
  <r>
    <n v="4464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OFF-PA-10003022"/>
    <x v="1"/>
    <x v="10"/>
    <s v="Xerox 1992"/>
    <n v="14.352000000000002"/>
    <n v="3"/>
    <n v="0.2"/>
    <x v="1186"/>
  </r>
  <r>
    <n v="4465"/>
    <x v="2211"/>
    <x v="3"/>
    <x v="394"/>
    <d v="2014-10-02T00:00:00"/>
    <s v="First Class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n v="209.79200000000003"/>
    <n v="2"/>
    <n v="0.2"/>
    <x v="3833"/>
  </r>
  <r>
    <n v="4466"/>
    <x v="2212"/>
    <x v="1"/>
    <x v="976"/>
    <d v="2012-08-11T00:00:00"/>
    <s v="Standard Class"/>
    <s v="NS-18640"/>
    <s v="Noel Staavos"/>
    <x v="1"/>
    <s v="United States"/>
    <s v="Boise"/>
    <x v="45"/>
    <n v="83704"/>
    <x v="1"/>
    <s v="OFF-BI-10004970"/>
    <x v="1"/>
    <x v="8"/>
    <s v="ACCOHIDE 3-Ring Binder, Blue, 1&quot;"/>
    <n v="3.3040000000000003"/>
    <n v="1"/>
    <n v="0.2"/>
    <x v="3834"/>
  </r>
  <r>
    <n v="4467"/>
    <x v="2213"/>
    <x v="3"/>
    <x v="221"/>
    <d v="2014-12-02T00:00:00"/>
    <s v="Standard Class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x v="3835"/>
  </r>
  <r>
    <n v="4468"/>
    <x v="2213"/>
    <x v="3"/>
    <x v="221"/>
    <d v="2014-12-02T00:00:00"/>
    <s v="Standard Class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x v="1292"/>
  </r>
  <r>
    <n v="4469"/>
    <x v="2213"/>
    <x v="3"/>
    <x v="221"/>
    <d v="2014-12-02T00:00:00"/>
    <s v="Standard Class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x v="3836"/>
  </r>
  <r>
    <n v="4470"/>
    <x v="2213"/>
    <x v="3"/>
    <x v="221"/>
    <d v="2014-12-02T00:00:00"/>
    <s v="Standard Class"/>
    <s v="KA-16525"/>
    <s v="Kelly Andreada"/>
    <x v="0"/>
    <s v="United States"/>
    <s v="New York City"/>
    <x v="15"/>
    <n v="10035"/>
    <x v="3"/>
    <s v="OFF-PA-10001972"/>
    <x v="1"/>
    <x v="10"/>
    <s v="Xerox 214"/>
    <n v="12.96"/>
    <n v="2"/>
    <n v="0"/>
    <x v="91"/>
  </r>
  <r>
    <n v="4471"/>
    <x v="2214"/>
    <x v="3"/>
    <x v="540"/>
    <d v="2014-05-13T00:00:00"/>
    <s v="Standard Class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x v="3837"/>
  </r>
  <r>
    <n v="4472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x v="3838"/>
  </r>
  <r>
    <n v="4473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x v="3839"/>
  </r>
  <r>
    <n v="4474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x v="3840"/>
  </r>
  <r>
    <n v="4475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OFF-PA-10002787"/>
    <x v="1"/>
    <x v="10"/>
    <s v="Xerox 227"/>
    <n v="15.552000000000003"/>
    <n v="3"/>
    <n v="0.2"/>
    <x v="12"/>
  </r>
  <r>
    <n v="4476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x v="3841"/>
  </r>
  <r>
    <n v="4477"/>
    <x v="2215"/>
    <x v="3"/>
    <x v="365"/>
    <d v="2014-09-30T00:00:00"/>
    <s v="Same Day"/>
    <s v="MG-17680"/>
    <s v="Maureen Gastineau"/>
    <x v="2"/>
    <s v="United States"/>
    <s v="Mentor"/>
    <x v="24"/>
    <n v="44060"/>
    <x v="3"/>
    <s v="OFF-PA-10002606"/>
    <x v="1"/>
    <x v="10"/>
    <s v="Xerox 1928"/>
    <n v="8.4480000000000004"/>
    <n v="2"/>
    <n v="0.2"/>
    <x v="591"/>
  </r>
  <r>
    <n v="4478"/>
    <x v="2216"/>
    <x v="3"/>
    <x v="760"/>
    <d v="2014-10-23T00:00:00"/>
    <s v="Same Day"/>
    <s v="BD-11620"/>
    <s v="Brian DeCherney"/>
    <x v="0"/>
    <s v="United States"/>
    <s v="Lawton"/>
    <x v="26"/>
    <n v="73505"/>
    <x v="2"/>
    <s v="OFF-ST-10000129"/>
    <x v="1"/>
    <x v="4"/>
    <s v="Fellowes Recycled Storage Drawers"/>
    <n v="333.09000000000003"/>
    <n v="3"/>
    <n v="0"/>
    <x v="3842"/>
  </r>
  <r>
    <n v="4479"/>
    <x v="2216"/>
    <x v="3"/>
    <x v="760"/>
    <d v="2014-10-23T00:00:00"/>
    <s v="Same Day"/>
    <s v="BD-11620"/>
    <s v="Brian DeCherney"/>
    <x v="0"/>
    <s v="United States"/>
    <s v="Lawton"/>
    <x v="26"/>
    <n v="73505"/>
    <x v="2"/>
    <s v="FUR-TA-10003748"/>
    <x v="0"/>
    <x v="3"/>
    <s v="Bevis 36 x 72 Conference Tables"/>
    <n v="248.98"/>
    <n v="2"/>
    <n v="0"/>
    <x v="3843"/>
  </r>
  <r>
    <n v="4480"/>
    <x v="2217"/>
    <x v="2"/>
    <x v="977"/>
    <d v="2011-03-28T00:00:00"/>
    <s v="Standard Class"/>
    <s v="CD-11920"/>
    <s v="Carlos Daly"/>
    <x v="0"/>
    <s v="United States"/>
    <s v="New York City"/>
    <x v="15"/>
    <n v="10024"/>
    <x v="3"/>
    <s v="OFF-PA-10004948"/>
    <x v="1"/>
    <x v="10"/>
    <s v="Xerox 190"/>
    <n v="24.900000000000002"/>
    <n v="5"/>
    <n v="0"/>
    <x v="1792"/>
  </r>
  <r>
    <n v="4481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FA-10001561"/>
    <x v="1"/>
    <x v="13"/>
    <s v="Stockwell Push Pins"/>
    <n v="15.260000000000002"/>
    <n v="7"/>
    <n v="0"/>
    <x v="3844"/>
  </r>
  <r>
    <n v="4482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AP-10002998"/>
    <x v="1"/>
    <x v="9"/>
    <s v="Holmes 99% HEPA Air Purifier"/>
    <n v="43.32"/>
    <n v="2"/>
    <n v="0"/>
    <x v="3845"/>
  </r>
  <r>
    <n v="4483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x v="3846"/>
  </r>
  <r>
    <n v="4484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PA-10001725"/>
    <x v="1"/>
    <x v="10"/>
    <s v="Xerox 1892"/>
    <n v="116.28"/>
    <n v="3"/>
    <n v="0"/>
    <x v="2427"/>
  </r>
  <r>
    <n v="4485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x v="3847"/>
  </r>
  <r>
    <n v="4486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PA-10000477"/>
    <x v="1"/>
    <x v="10"/>
    <s v="Xerox 22"/>
    <n v="19.440000000000001"/>
    <n v="3"/>
    <n v="0"/>
    <x v="551"/>
  </r>
  <r>
    <n v="4487"/>
    <x v="2218"/>
    <x v="0"/>
    <x v="54"/>
    <d v="2013-11-09T00:00:00"/>
    <s v="Standard Class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n v="314.54999999999995"/>
    <n v="3"/>
    <n v="0"/>
    <x v="1969"/>
  </r>
  <r>
    <n v="4488"/>
    <x v="2219"/>
    <x v="1"/>
    <x v="577"/>
    <d v="2012-09-11T00:00:00"/>
    <s v="Standard Class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x v="3848"/>
  </r>
  <r>
    <n v="4489"/>
    <x v="2219"/>
    <x v="1"/>
    <x v="577"/>
    <d v="2012-09-11T00:00:00"/>
    <s v="Standard Class"/>
    <s v="CA-12055"/>
    <s v="Cathy Armstrong"/>
    <x v="2"/>
    <s v="United States"/>
    <s v="Houston"/>
    <x v="5"/>
    <n v="77036"/>
    <x v="2"/>
    <s v="OFF-SU-10003567"/>
    <x v="1"/>
    <x v="14"/>
    <s v="Stiletto Hand Letter Openers"/>
    <n v="69.12"/>
    <n v="9"/>
    <n v="0.2"/>
    <x v="3849"/>
  </r>
  <r>
    <n v="4490"/>
    <x v="2219"/>
    <x v="1"/>
    <x v="577"/>
    <d v="2012-09-11T00:00:00"/>
    <s v="Standard Class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n v="4.4699999999999989"/>
    <n v="3"/>
    <n v="0.8"/>
    <x v="3850"/>
  </r>
  <r>
    <n v="4491"/>
    <x v="2220"/>
    <x v="3"/>
    <x v="718"/>
    <d v="2014-08-22T00:00:00"/>
    <s v="Standard Class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n v="418.29599999999994"/>
    <n v="3"/>
    <n v="0.2"/>
    <x v="3851"/>
  </r>
  <r>
    <n v="4492"/>
    <x v="2221"/>
    <x v="2"/>
    <x v="588"/>
    <d v="2011-12-03T00:00:00"/>
    <s v="Second Class"/>
    <s v="JK-15730"/>
    <s v="Joe Kamberova"/>
    <x v="0"/>
    <s v="United States"/>
    <s v="Columbus"/>
    <x v="24"/>
    <n v="43229"/>
    <x v="3"/>
    <s v="TEC-CO-10001571"/>
    <x v="2"/>
    <x v="16"/>
    <s v="Sharp 1540cs Digital Laser Copier"/>
    <n v="659.98799999999994"/>
    <n v="2"/>
    <n v="0.4"/>
    <x v="3852"/>
  </r>
  <r>
    <n v="4493"/>
    <x v="2221"/>
    <x v="2"/>
    <x v="588"/>
    <d v="2011-12-03T00:00:00"/>
    <s v="Second Class"/>
    <s v="JK-15730"/>
    <s v="Joe Kamberova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x v="3853"/>
  </r>
  <r>
    <n v="4494"/>
    <x v="2221"/>
    <x v="2"/>
    <x v="588"/>
    <d v="2011-12-03T00:00:00"/>
    <s v="Second Class"/>
    <s v="JK-15730"/>
    <s v="Joe Kamberova"/>
    <x v="0"/>
    <s v="United States"/>
    <s v="Columbus"/>
    <x v="24"/>
    <n v="43229"/>
    <x v="3"/>
    <s v="OFF-PA-10001972"/>
    <x v="1"/>
    <x v="10"/>
    <s v="Xerox 214"/>
    <n v="36.288000000000011"/>
    <n v="7"/>
    <n v="0.2"/>
    <x v="1683"/>
  </r>
  <r>
    <n v="4495"/>
    <x v="2221"/>
    <x v="2"/>
    <x v="588"/>
    <d v="2011-12-03T00:00:00"/>
    <s v="Second Class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n v="909.7199999999998"/>
    <n v="6"/>
    <n v="0.3"/>
    <x v="3854"/>
  </r>
  <r>
    <n v="4496"/>
    <x v="2222"/>
    <x v="3"/>
    <x v="978"/>
    <d v="2014-06-24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49999999988"/>
    <n v="9"/>
    <n v="0.15"/>
    <x v="3855"/>
  </r>
  <r>
    <n v="4497"/>
    <x v="2222"/>
    <x v="3"/>
    <x v="978"/>
    <d v="2014-06-24T00:00:00"/>
    <s v="Standard Class"/>
    <s v="CC-12670"/>
    <s v="Craig Carreira"/>
    <x v="0"/>
    <s v="United States"/>
    <s v="Los Angeles"/>
    <x v="1"/>
    <n v="90032"/>
    <x v="1"/>
    <s v="OFF-PA-10002036"/>
    <x v="1"/>
    <x v="10"/>
    <s v="Xerox 1930"/>
    <n v="38.880000000000003"/>
    <n v="6"/>
    <n v="0"/>
    <x v="3856"/>
  </r>
  <r>
    <n v="4498"/>
    <x v="2223"/>
    <x v="3"/>
    <x v="574"/>
    <d v="2014-12-10T00:00:00"/>
    <s v="Standard Class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n v="631.17600000000016"/>
    <n v="4"/>
    <n v="0.7"/>
    <x v="3857"/>
  </r>
  <r>
    <n v="4499"/>
    <x v="2224"/>
    <x v="2"/>
    <x v="871"/>
    <d v="2011-11-26T00:00:00"/>
    <s v="Standard Class"/>
    <s v="GR-14560"/>
    <s v="Georgia Rosenberg"/>
    <x v="1"/>
    <s v="United States"/>
    <s v="San Francisco"/>
    <x v="1"/>
    <n v="94110"/>
    <x v="1"/>
    <s v="OFF-PA-10003309"/>
    <x v="1"/>
    <x v="10"/>
    <s v="Xerox 211"/>
    <n v="12.96"/>
    <n v="2"/>
    <n v="0"/>
    <x v="91"/>
  </r>
  <r>
    <n v="4500"/>
    <x v="2225"/>
    <x v="0"/>
    <x v="342"/>
    <d v="2013-04-17T00:00:00"/>
    <s v="Standard Class"/>
    <s v="FM-14215"/>
    <s v="Filia McAdams"/>
    <x v="1"/>
    <s v="United States"/>
    <s v="Bakersfield"/>
    <x v="1"/>
    <n v="93309"/>
    <x v="1"/>
    <s v="OFF-PA-10002787"/>
    <x v="1"/>
    <x v="10"/>
    <s v="Xerox 227"/>
    <n v="12.96"/>
    <n v="2"/>
    <n v="0"/>
    <x v="91"/>
  </r>
  <r>
    <n v="4501"/>
    <x v="2225"/>
    <x v="0"/>
    <x v="342"/>
    <d v="2013-04-17T00:00:00"/>
    <s v="Standard Class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x v="3858"/>
  </r>
  <r>
    <n v="4502"/>
    <x v="2226"/>
    <x v="2"/>
    <x v="479"/>
    <d v="2011-07-04T00:00:00"/>
    <s v="Standard Class"/>
    <s v="MS-17980"/>
    <s v="Michael Stewart"/>
    <x v="1"/>
    <s v="United States"/>
    <s v="Houston"/>
    <x v="5"/>
    <n v="77095"/>
    <x v="2"/>
    <s v="OFF-PA-10002005"/>
    <x v="1"/>
    <x v="10"/>
    <s v="Xerox 225"/>
    <n v="25.920000000000005"/>
    <n v="5"/>
    <n v="0.2"/>
    <x v="1446"/>
  </r>
  <r>
    <n v="4503"/>
    <x v="2226"/>
    <x v="2"/>
    <x v="479"/>
    <d v="2011-07-04T00:00:00"/>
    <s v="Standard Class"/>
    <s v="MS-17980"/>
    <s v="Michael Stewart"/>
    <x v="1"/>
    <s v="United States"/>
    <s v="Houston"/>
    <x v="5"/>
    <n v="77095"/>
    <x v="2"/>
    <s v="OFF-FA-10002815"/>
    <x v="1"/>
    <x v="13"/>
    <s v="Staples"/>
    <n v="21.312000000000005"/>
    <n v="6"/>
    <n v="0.2"/>
    <x v="3859"/>
  </r>
  <r>
    <n v="4504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3"/>
    <n v="7"/>
    <n v="0.2"/>
    <x v="3860"/>
  </r>
  <r>
    <n v="4505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OFF-AP-10000828"/>
    <x v="1"/>
    <x v="9"/>
    <s v="Avanti 4.4 Cu. Ft. Refrigerator"/>
    <n v="361.96"/>
    <n v="2"/>
    <n v="0"/>
    <x v="3861"/>
  </r>
  <r>
    <n v="4506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n v="62.849999999999994"/>
    <n v="3"/>
    <n v="0"/>
    <x v="3862"/>
  </r>
  <r>
    <n v="4507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n v="818.37600000000009"/>
    <n v="3"/>
    <n v="0.2"/>
    <x v="3863"/>
  </r>
  <r>
    <n v="4508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OFF-ST-10002301"/>
    <x v="1"/>
    <x v="4"/>
    <s v="Tennsco Commercial Shelving"/>
    <n v="20.34"/>
    <n v="1"/>
    <n v="0"/>
    <x v="3864"/>
  </r>
  <r>
    <n v="4509"/>
    <x v="2227"/>
    <x v="2"/>
    <x v="163"/>
    <d v="2011-12-29T00:00:00"/>
    <s v="Standard Class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x v="1213"/>
  </r>
  <r>
    <n v="4510"/>
    <x v="2228"/>
    <x v="3"/>
    <x v="979"/>
    <d v="2014-05-30T00:00:00"/>
    <s v="Standard Class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x v="2706"/>
  </r>
  <r>
    <n v="4511"/>
    <x v="2229"/>
    <x v="0"/>
    <x v="338"/>
    <d v="2013-11-15T00:00:00"/>
    <s v="Standard Class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x v="3865"/>
  </r>
  <r>
    <n v="4512"/>
    <x v="2229"/>
    <x v="0"/>
    <x v="338"/>
    <d v="2013-11-15T00:00:00"/>
    <s v="Standard Class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x v="3866"/>
  </r>
  <r>
    <n v="4513"/>
    <x v="2230"/>
    <x v="0"/>
    <x v="824"/>
    <d v="2013-10-04T00:00:00"/>
    <s v="First Class"/>
    <s v="LP-17095"/>
    <s v="Liz Preis"/>
    <x v="0"/>
    <s v="United States"/>
    <s v="Phoenix"/>
    <x v="16"/>
    <n v="85023"/>
    <x v="1"/>
    <s v="OFF-BI-10002429"/>
    <x v="1"/>
    <x v="8"/>
    <s v="Premier Elliptical Ring Binder, Black"/>
    <n v="54.792000000000009"/>
    <n v="6"/>
    <n v="0.7"/>
    <x v="3867"/>
  </r>
  <r>
    <n v="4514"/>
    <x v="2231"/>
    <x v="0"/>
    <x v="47"/>
    <d v="2013-09-09T00:00:00"/>
    <s v="First Class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x v="3868"/>
  </r>
  <r>
    <n v="4515"/>
    <x v="2232"/>
    <x v="0"/>
    <x v="189"/>
    <d v="2013-11-02T00:00:00"/>
    <s v="Second Class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x v="3869"/>
  </r>
  <r>
    <n v="4516"/>
    <x v="2233"/>
    <x v="3"/>
    <x v="760"/>
    <d v="2014-10-27T00:00:00"/>
    <s v="Standard Class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x v="3321"/>
  </r>
  <r>
    <n v="4517"/>
    <x v="2234"/>
    <x v="0"/>
    <x v="306"/>
    <d v="2013-09-21T00:00:00"/>
    <s v="Standard Class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00000000000002"/>
    <n v="5"/>
    <n v="0"/>
    <x v="3870"/>
  </r>
  <r>
    <n v="4518"/>
    <x v="2234"/>
    <x v="0"/>
    <x v="306"/>
    <d v="2013-09-21T00:00:00"/>
    <s v="Standard Class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x v="3871"/>
  </r>
  <r>
    <n v="4519"/>
    <x v="2235"/>
    <x v="0"/>
    <x v="477"/>
    <d v="2013-10-02T00:00:00"/>
    <s v="Standard Class"/>
    <s v="JW-16075"/>
    <s v="Julia West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x v="3872"/>
  </r>
  <r>
    <n v="4520"/>
    <x v="2236"/>
    <x v="3"/>
    <x v="193"/>
    <d v="2014-06-15T00:00:00"/>
    <s v="Standard Class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n v="1347.5200000000002"/>
    <n v="8"/>
    <n v="0.2"/>
    <x v="3873"/>
  </r>
  <r>
    <n v="4521"/>
    <x v="2237"/>
    <x v="2"/>
    <x v="980"/>
    <d v="2011-02-27T00:00:00"/>
    <s v="Standard Class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x v="3874"/>
  </r>
  <r>
    <n v="4522"/>
    <x v="2237"/>
    <x v="2"/>
    <x v="980"/>
    <d v="2011-02-27T00:00:00"/>
    <s v="Standard Class"/>
    <s v="LC-16930"/>
    <s v="Linda Cazamias"/>
    <x v="1"/>
    <s v="United States"/>
    <s v="Richmond"/>
    <x v="14"/>
    <n v="47374"/>
    <x v="2"/>
    <s v="FUR-FU-10000221"/>
    <x v="0"/>
    <x v="5"/>
    <s v="Master Caster Door Stop, Brown"/>
    <n v="20.32"/>
    <n v="4"/>
    <n v="0"/>
    <x v="2555"/>
  </r>
  <r>
    <n v="4523"/>
    <x v="2238"/>
    <x v="3"/>
    <x v="297"/>
    <d v="2014-02-26T00:00:00"/>
    <s v="Second Class"/>
    <s v="BP-11095"/>
    <s v="Bart Pistole"/>
    <x v="1"/>
    <s v="United States"/>
    <s v="Louisville"/>
    <x v="22"/>
    <n v="80027"/>
    <x v="1"/>
    <s v="OFF-FA-10001229"/>
    <x v="1"/>
    <x v="13"/>
    <s v="Staples"/>
    <n v="9.4320000000000004"/>
    <n v="3"/>
    <n v="0.2"/>
    <x v="3875"/>
  </r>
  <r>
    <n v="4524"/>
    <x v="2239"/>
    <x v="2"/>
    <x v="981"/>
    <d v="2011-11-06T00:00:00"/>
    <s v="Standard Class"/>
    <s v="RD-19720"/>
    <s v="Roger Demir"/>
    <x v="0"/>
    <s v="United States"/>
    <s v="New York City"/>
    <x v="15"/>
    <n v="10024"/>
    <x v="3"/>
    <s v="OFF-LA-10001569"/>
    <x v="1"/>
    <x v="2"/>
    <s v="Avery 499"/>
    <n v="34.86"/>
    <n v="7"/>
    <n v="0"/>
    <x v="3876"/>
  </r>
  <r>
    <n v="4525"/>
    <x v="2239"/>
    <x v="2"/>
    <x v="981"/>
    <d v="2011-11-06T00:00:00"/>
    <s v="Standard Class"/>
    <s v="RD-19720"/>
    <s v="Roger Demir"/>
    <x v="0"/>
    <s v="United States"/>
    <s v="New York City"/>
    <x v="15"/>
    <n v="10024"/>
    <x v="3"/>
    <s v="FUR-FU-10004018"/>
    <x v="0"/>
    <x v="5"/>
    <s v="Tensor Computer Mounted Lamp"/>
    <n v="89.34"/>
    <n v="6"/>
    <n v="0"/>
    <x v="3877"/>
  </r>
  <r>
    <n v="4526"/>
    <x v="2240"/>
    <x v="3"/>
    <x v="729"/>
    <d v="2014-07-24T00:00:00"/>
    <s v="Standard Class"/>
    <s v="BE-11335"/>
    <s v="Bill Eplett"/>
    <x v="2"/>
    <s v="United States"/>
    <s v="Rome"/>
    <x v="15"/>
    <n v="13440"/>
    <x v="3"/>
    <s v="TEC-PH-10004536"/>
    <x v="2"/>
    <x v="7"/>
    <s v="Avaya 5420 Digital phone"/>
    <n v="269.98"/>
    <n v="2"/>
    <n v="0"/>
    <x v="3878"/>
  </r>
  <r>
    <n v="4527"/>
    <x v="2240"/>
    <x v="3"/>
    <x v="729"/>
    <d v="2014-07-24T00:00:00"/>
    <s v="Standard Class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x v="3879"/>
  </r>
  <r>
    <n v="4528"/>
    <x v="2240"/>
    <x v="3"/>
    <x v="729"/>
    <d v="2014-07-24T00:00:00"/>
    <s v="Standard Class"/>
    <s v="BE-11335"/>
    <s v="Bill Eplett"/>
    <x v="2"/>
    <s v="United States"/>
    <s v="Rome"/>
    <x v="15"/>
    <n v="13440"/>
    <x v="3"/>
    <s v="FUR-FU-10004848"/>
    <x v="0"/>
    <x v="5"/>
    <s v="DAX Solid Wood Frames"/>
    <n v="39.08"/>
    <n v="4"/>
    <n v="0"/>
    <x v="3880"/>
  </r>
  <r>
    <n v="4529"/>
    <x v="2241"/>
    <x v="3"/>
    <x v="565"/>
    <d v="2014-09-11T00:00:00"/>
    <s v="Second Class"/>
    <s v="RS-19765"/>
    <s v="Roland Schwarz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x v="3881"/>
  </r>
  <r>
    <n v="4530"/>
    <x v="2242"/>
    <x v="0"/>
    <x v="696"/>
    <d v="2013-11-19T00:00:00"/>
    <s v="Standard Class"/>
    <s v="KC-16540"/>
    <s v="Kelly Collister"/>
    <x v="0"/>
    <s v="United States"/>
    <s v="Houston"/>
    <x v="5"/>
    <n v="77041"/>
    <x v="2"/>
    <s v="OFF-BI-10002393"/>
    <x v="1"/>
    <x v="8"/>
    <s v="Binder Posts"/>
    <n v="2.2959999999999994"/>
    <n v="2"/>
    <n v="0.8"/>
    <x v="3882"/>
  </r>
  <r>
    <n v="4531"/>
    <x v="2243"/>
    <x v="0"/>
    <x v="696"/>
    <d v="2013-11-18T00:00:00"/>
    <s v="First Class"/>
    <s v="MB-17305"/>
    <s v="Maria Bertelson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x v="1312"/>
  </r>
  <r>
    <n v="4532"/>
    <x v="2243"/>
    <x v="0"/>
    <x v="696"/>
    <d v="2013-11-18T00:00:00"/>
    <s v="First Class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x v="3883"/>
  </r>
  <r>
    <n v="4533"/>
    <x v="2244"/>
    <x v="2"/>
    <x v="982"/>
    <d v="2011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x v="2063"/>
  </r>
  <r>
    <n v="4534"/>
    <x v="2244"/>
    <x v="2"/>
    <x v="982"/>
    <d v="2011-10-10T00:00:00"/>
    <s v="Same Day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x v="792"/>
  </r>
  <r>
    <n v="4535"/>
    <x v="2245"/>
    <x v="1"/>
    <x v="531"/>
    <d v="2012-03-26T00:00:00"/>
    <s v="Standard Class"/>
    <s v="MC-18130"/>
    <s v="Mike Caudle"/>
    <x v="1"/>
    <s v="United States"/>
    <s v="Los Angeles"/>
    <x v="1"/>
    <n v="90004"/>
    <x v="1"/>
    <s v="OFF-PA-10001947"/>
    <x v="1"/>
    <x v="10"/>
    <s v="Xerox 1974"/>
    <n v="11.96"/>
    <n v="2"/>
    <n v="0"/>
    <x v="2181"/>
  </r>
  <r>
    <n v="4536"/>
    <x v="2246"/>
    <x v="3"/>
    <x v="141"/>
    <d v="2014-07-13T00:00:00"/>
    <s v="Standard Class"/>
    <s v="VF-21715"/>
    <s v="Vicky Freymann"/>
    <x v="2"/>
    <s v="United States"/>
    <s v="Seattle"/>
    <x v="4"/>
    <n v="98115"/>
    <x v="1"/>
    <s v="FUR-FU-10003142"/>
    <x v="0"/>
    <x v="5"/>
    <s v="Master Big Foot Doorstop, Beige"/>
    <n v="15.84"/>
    <n v="3"/>
    <n v="0"/>
    <x v="3884"/>
  </r>
  <r>
    <n v="4537"/>
    <x v="2246"/>
    <x v="3"/>
    <x v="141"/>
    <d v="2014-07-13T00:00:00"/>
    <s v="Standard Class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x v="3885"/>
  </r>
  <r>
    <n v="4538"/>
    <x v="2246"/>
    <x v="3"/>
    <x v="141"/>
    <d v="2014-07-13T00:00:00"/>
    <s v="Standard Class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n v="18.240000000000002"/>
    <n v="3"/>
    <n v="0"/>
    <x v="3886"/>
  </r>
  <r>
    <n v="4539"/>
    <x v="2246"/>
    <x v="3"/>
    <x v="141"/>
    <d v="2014-07-13T00:00:00"/>
    <s v="Standard Class"/>
    <s v="VF-21715"/>
    <s v="Vicky Freymann"/>
    <x v="2"/>
    <s v="United States"/>
    <s v="Seattle"/>
    <x v="4"/>
    <n v="98115"/>
    <x v="1"/>
    <s v="OFF-AR-10004757"/>
    <x v="1"/>
    <x v="6"/>
    <s v="Crayola Colored Pencils"/>
    <n v="13.12"/>
    <n v="4"/>
    <n v="0"/>
    <x v="3887"/>
  </r>
  <r>
    <n v="4540"/>
    <x v="2247"/>
    <x v="1"/>
    <x v="914"/>
    <d v="2012-03-02T00:00:00"/>
    <s v="Standard Class"/>
    <s v="ES-14080"/>
    <s v="Erin Smith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x v="3888"/>
  </r>
  <r>
    <n v="4541"/>
    <x v="2247"/>
    <x v="1"/>
    <x v="914"/>
    <d v="2012-03-02T00:00:00"/>
    <s v="Standard Class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199999999999"/>
    <n v="7"/>
    <n v="0.3"/>
    <x v="3889"/>
  </r>
  <r>
    <n v="4542"/>
    <x v="2248"/>
    <x v="3"/>
    <x v="114"/>
    <d v="2014-06-22T00:00:00"/>
    <s v="Standard Class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n v="5.9359999999999991"/>
    <n v="7"/>
    <n v="0.8"/>
    <x v="3890"/>
  </r>
  <r>
    <n v="4543"/>
    <x v="2249"/>
    <x v="3"/>
    <x v="983"/>
    <d v="2014-04-01T00:00:00"/>
    <s v="First Class"/>
    <s v="TM-21490"/>
    <s v="Tony Molinari"/>
    <x v="0"/>
    <s v="United States"/>
    <s v="Oklahoma City"/>
    <x v="26"/>
    <n v="73120"/>
    <x v="2"/>
    <s v="OFF-EN-10004206"/>
    <x v="1"/>
    <x v="12"/>
    <s v="Multimedia Mailers"/>
    <n v="325.86"/>
    <n v="2"/>
    <n v="0"/>
    <x v="3891"/>
  </r>
  <r>
    <n v="4544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n v="383.60699999999997"/>
    <n v="9"/>
    <n v="0.3"/>
    <x v="3892"/>
  </r>
  <r>
    <n v="4545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TEC-PH-10003505"/>
    <x v="2"/>
    <x v="7"/>
    <s v="Geemarc AmpliPOWER60"/>
    <n v="148.47999999999999"/>
    <n v="2"/>
    <n v="0.2"/>
    <x v="1570"/>
  </r>
  <r>
    <n v="4546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TEC-PH-10000526"/>
    <x v="2"/>
    <x v="7"/>
    <s v="Vtech CS6719"/>
    <n v="537.54399999999998"/>
    <n v="7"/>
    <n v="0.2"/>
    <x v="3893"/>
  </r>
  <r>
    <n v="4547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OFF-BI-10003314"/>
    <x v="1"/>
    <x v="8"/>
    <s v="Tuff Stuff Recycled Round Ring Binders"/>
    <n v="1.9279999999999997"/>
    <n v="2"/>
    <n v="0.8"/>
    <x v="3894"/>
  </r>
  <r>
    <n v="4548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OFF-AR-10003190"/>
    <x v="1"/>
    <x v="6"/>
    <s v="Newell 32"/>
    <n v="6.911999999999999"/>
    <n v="3"/>
    <n v="0.2"/>
    <x v="3895"/>
  </r>
  <r>
    <n v="4549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x v="3896"/>
  </r>
  <r>
    <n v="4550"/>
    <x v="2250"/>
    <x v="1"/>
    <x v="984"/>
    <d v="2012-07-17T00:00:00"/>
    <s v="Second Class"/>
    <s v="RL-19615"/>
    <s v="Rob Lucas"/>
    <x v="0"/>
    <s v="United States"/>
    <s v="Chicago"/>
    <x v="10"/>
    <n v="60610"/>
    <x v="2"/>
    <s v="TEC-PH-10003963"/>
    <x v="2"/>
    <x v="7"/>
    <s v="GE 2-Jack Phone Line Splitter"/>
    <n v="659.16800000000012"/>
    <n v="4"/>
    <n v="0.2"/>
    <x v="2911"/>
  </r>
  <r>
    <n v="4551"/>
    <x v="2251"/>
    <x v="3"/>
    <x v="504"/>
    <d v="2014-05-03T00:00:00"/>
    <s v="First Class"/>
    <s v="NM-18520"/>
    <s v="Neoma Murray"/>
    <x v="0"/>
    <s v="United States"/>
    <s v="Manchester"/>
    <x v="29"/>
    <n v="6040"/>
    <x v="3"/>
    <s v="OFF-LA-10003388"/>
    <x v="1"/>
    <x v="2"/>
    <s v="Avery 5"/>
    <n v="5.76"/>
    <n v="2"/>
    <n v="0"/>
    <x v="2167"/>
  </r>
  <r>
    <n v="4552"/>
    <x v="2252"/>
    <x v="2"/>
    <x v="985"/>
    <d v="2011-07-17T00:00:00"/>
    <s v="Standard Class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x v="3897"/>
  </r>
  <r>
    <n v="4553"/>
    <x v="2253"/>
    <x v="2"/>
    <x v="422"/>
    <d v="2012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000000000003"/>
    <n v="3"/>
    <n v="0.2"/>
    <x v="2355"/>
  </r>
  <r>
    <n v="4554"/>
    <x v="2253"/>
    <x v="2"/>
    <x v="422"/>
    <d v="2012-01-02T00:00:00"/>
    <s v="Standard Class"/>
    <s v="JF-15490"/>
    <s v="Jeremy Farry"/>
    <x v="0"/>
    <s v="United States"/>
    <s v="San Francisco"/>
    <x v="1"/>
    <n v="94122"/>
    <x v="1"/>
    <s v="OFF-PA-10003657"/>
    <x v="1"/>
    <x v="10"/>
    <s v="Xerox 1927"/>
    <n v="12.84"/>
    <n v="3"/>
    <n v="0"/>
    <x v="2512"/>
  </r>
  <r>
    <n v="4555"/>
    <x v="2254"/>
    <x v="0"/>
    <x v="535"/>
    <d v="2013-03-02T00:00:00"/>
    <s v="Second Class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n v="56.820000000000007"/>
    <n v="3"/>
    <n v="0"/>
    <x v="3898"/>
  </r>
  <r>
    <n v="4556"/>
    <x v="2255"/>
    <x v="1"/>
    <x v="391"/>
    <d v="2012-03-26T00:00:00"/>
    <s v="First Class"/>
    <s v="SG-20470"/>
    <s v="Sheri Gordon"/>
    <x v="0"/>
    <s v="United States"/>
    <s v="Florence"/>
    <x v="20"/>
    <n v="29501"/>
    <x v="0"/>
    <s v="OFF-FA-10003112"/>
    <x v="1"/>
    <x v="13"/>
    <s v="Staples"/>
    <n v="31.56"/>
    <n v="4"/>
    <n v="0"/>
    <x v="3899"/>
  </r>
  <r>
    <n v="4557"/>
    <x v="2255"/>
    <x v="1"/>
    <x v="391"/>
    <d v="2012-03-26T00:00:00"/>
    <s v="First Class"/>
    <s v="SG-20470"/>
    <s v="Sheri Gordon"/>
    <x v="0"/>
    <s v="United States"/>
    <s v="Florence"/>
    <x v="20"/>
    <n v="29501"/>
    <x v="0"/>
    <s v="OFF-ST-10002486"/>
    <x v="1"/>
    <x v="4"/>
    <s v="Eldon Shelf Savers Cubes and Bins"/>
    <n v="27.92"/>
    <n v="4"/>
    <n v="0"/>
    <x v="3828"/>
  </r>
  <r>
    <n v="4558"/>
    <x v="2256"/>
    <x v="3"/>
    <x v="208"/>
    <d v="2014-10-29T00:00:00"/>
    <s v="Standard Class"/>
    <s v="ND-18370"/>
    <s v="Natalie DeCherney"/>
    <x v="0"/>
    <s v="United States"/>
    <s v="Glendale"/>
    <x v="16"/>
    <n v="85301"/>
    <x v="1"/>
    <s v="OFF-BI-10003984"/>
    <x v="1"/>
    <x v="8"/>
    <s v="Lock-Up Easel 'Spel-Binder'"/>
    <n v="8.5590000000000011"/>
    <n v="1"/>
    <n v="0.7"/>
    <x v="3900"/>
  </r>
  <r>
    <n v="4559"/>
    <x v="2257"/>
    <x v="2"/>
    <x v="520"/>
    <d v="2012-01-05T00:00:00"/>
    <s v="Standard Class"/>
    <s v="CM-11815"/>
    <s v="Candace McMahon"/>
    <x v="1"/>
    <s v="United States"/>
    <s v="El Paso"/>
    <x v="5"/>
    <n v="79907"/>
    <x v="2"/>
    <s v="OFF-EN-10004773"/>
    <x v="1"/>
    <x v="12"/>
    <s v="Staples"/>
    <n v="49.568000000000005"/>
    <n v="2"/>
    <n v="0.2"/>
    <x v="3901"/>
  </r>
  <r>
    <n v="4560"/>
    <x v="2258"/>
    <x v="2"/>
    <x v="952"/>
    <d v="2011-05-08T00:00:00"/>
    <s v="First Class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x v="3902"/>
  </r>
  <r>
    <n v="4561"/>
    <x v="2259"/>
    <x v="1"/>
    <x v="784"/>
    <d v="2012-12-09T00:00:00"/>
    <s v="Second Class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x v="3903"/>
  </r>
  <r>
    <n v="4562"/>
    <x v="2259"/>
    <x v="1"/>
    <x v="784"/>
    <d v="2012-12-09T00:00:00"/>
    <s v="Second Class"/>
    <s v="HM-14860"/>
    <s v="Harry Marie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x v="3904"/>
  </r>
  <r>
    <n v="4563"/>
    <x v="2259"/>
    <x v="1"/>
    <x v="784"/>
    <d v="2012-12-09T00:00:00"/>
    <s v="Second Class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x v="3905"/>
  </r>
  <r>
    <n v="4564"/>
    <x v="2260"/>
    <x v="3"/>
    <x v="986"/>
    <d v="2014-10-01T00:00:00"/>
    <s v="Standard Class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n v="419.13599999999997"/>
    <n v="4"/>
    <n v="0.2"/>
    <x v="3906"/>
  </r>
  <r>
    <n v="4565"/>
    <x v="2261"/>
    <x v="2"/>
    <x v="337"/>
    <d v="2011-12-14T00:00:00"/>
    <s v="Standard Class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n v="100.70400000000001"/>
    <n v="6"/>
    <n v="0.2"/>
    <x v="3907"/>
  </r>
  <r>
    <n v="4566"/>
    <x v="2262"/>
    <x v="3"/>
    <x v="734"/>
    <d v="2014-12-11T00:00:00"/>
    <s v="Standard Class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x v="997"/>
  </r>
  <r>
    <n v="4567"/>
    <x v="2262"/>
    <x v="3"/>
    <x v="734"/>
    <d v="2014-12-11T00:00:00"/>
    <s v="Standard Class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n v="28.782000000000004"/>
    <n v="6"/>
    <n v="0.7"/>
    <x v="3908"/>
  </r>
  <r>
    <n v="4568"/>
    <x v="2262"/>
    <x v="3"/>
    <x v="734"/>
    <d v="2014-12-11T00:00:00"/>
    <s v="Standard Class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x v="683"/>
  </r>
  <r>
    <n v="4569"/>
    <x v="2263"/>
    <x v="1"/>
    <x v="627"/>
    <d v="2012-11-13T00:00:00"/>
    <s v="Standard Class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n v="10.475999999999999"/>
    <n v="6"/>
    <n v="0.8"/>
    <x v="3909"/>
  </r>
  <r>
    <n v="4570"/>
    <x v="2264"/>
    <x v="2"/>
    <x v="987"/>
    <d v="2011-04-21T00:00:00"/>
    <s v="Second Class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x v="3350"/>
  </r>
  <r>
    <n v="4571"/>
    <x v="2265"/>
    <x v="1"/>
    <x v="442"/>
    <d v="2012-05-27T00:00:00"/>
    <s v="Second Class"/>
    <s v="NM-18445"/>
    <s v="Nathan Mautz"/>
    <x v="2"/>
    <s v="United States"/>
    <s v="Wichita"/>
    <x v="41"/>
    <n v="67212"/>
    <x v="2"/>
    <s v="OFF-AR-10002445"/>
    <x v="1"/>
    <x v="6"/>
    <s v="SANFORD Major Accent Highlighters"/>
    <n v="21.240000000000002"/>
    <n v="3"/>
    <n v="0"/>
    <x v="3789"/>
  </r>
  <r>
    <n v="4572"/>
    <x v="2265"/>
    <x v="1"/>
    <x v="442"/>
    <d v="2012-05-27T00:00:00"/>
    <s v="Second Class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x v="3910"/>
  </r>
  <r>
    <n v="4573"/>
    <x v="2266"/>
    <x v="3"/>
    <x v="729"/>
    <d v="2014-07-22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400000000004"/>
    <n v="2"/>
    <n v="0.2"/>
    <x v="3911"/>
  </r>
  <r>
    <n v="4574"/>
    <x v="2267"/>
    <x v="0"/>
    <x v="939"/>
    <d v="2013-12-19T00:00:00"/>
    <s v="Standard Class"/>
    <s v="MG-17650"/>
    <s v="Matthew Grinstein"/>
    <x v="2"/>
    <s v="United States"/>
    <s v="Jackson"/>
    <x v="12"/>
    <n v="49201"/>
    <x v="2"/>
    <s v="TEC-PH-10002103"/>
    <x v="2"/>
    <x v="7"/>
    <s v="Jabra SPEAK 410"/>
    <n v="657.93"/>
    <n v="7"/>
    <n v="0"/>
    <x v="3912"/>
  </r>
  <r>
    <n v="4575"/>
    <x v="2267"/>
    <x v="0"/>
    <x v="939"/>
    <d v="2013-12-19T00:00:00"/>
    <s v="Standard Class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x v="3913"/>
  </r>
  <r>
    <n v="4576"/>
    <x v="2267"/>
    <x v="0"/>
    <x v="939"/>
    <d v="2013-12-19T00:00:00"/>
    <s v="Standard Class"/>
    <s v="MG-17650"/>
    <s v="Matthew Grinstein"/>
    <x v="2"/>
    <s v="United States"/>
    <s v="Jackson"/>
    <x v="12"/>
    <n v="49201"/>
    <x v="2"/>
    <s v="OFF-AR-10003732"/>
    <x v="1"/>
    <x v="6"/>
    <s v="Newell 333"/>
    <n v="13.899999999999999"/>
    <n v="5"/>
    <n v="0"/>
    <x v="2711"/>
  </r>
  <r>
    <n v="4577"/>
    <x v="2267"/>
    <x v="0"/>
    <x v="939"/>
    <d v="2013-12-19T00:00:00"/>
    <s v="Standard Class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x v="3914"/>
  </r>
  <r>
    <n v="4578"/>
    <x v="2268"/>
    <x v="2"/>
    <x v="909"/>
    <d v="2011-04-16T00:00:00"/>
    <s v="Standard Class"/>
    <s v="SE-20110"/>
    <s v="Sanjit Engle"/>
    <x v="0"/>
    <s v="United States"/>
    <s v="Lewiston"/>
    <x v="45"/>
    <n v="83501"/>
    <x v="1"/>
    <s v="OFF-BI-10004817"/>
    <x v="1"/>
    <x v="8"/>
    <s v="GBC Personal VeloBind Strips"/>
    <n v="9.5840000000000014"/>
    <n v="1"/>
    <n v="0.2"/>
    <x v="2258"/>
  </r>
  <r>
    <n v="4579"/>
    <x v="2269"/>
    <x v="1"/>
    <x v="988"/>
    <d v="2012-06-15T00:00:00"/>
    <s v="Standard Class"/>
    <s v="AG-10765"/>
    <s v="Anthony Garverick"/>
    <x v="2"/>
    <s v="United States"/>
    <s v="Hampton"/>
    <x v="17"/>
    <n v="23666"/>
    <x v="0"/>
    <s v="OFF-BI-10001670"/>
    <x v="1"/>
    <x v="8"/>
    <s v="Vinyl Sectional Post Binders"/>
    <n v="113.10000000000001"/>
    <n v="3"/>
    <n v="0"/>
    <x v="3915"/>
  </r>
  <r>
    <n v="4580"/>
    <x v="2270"/>
    <x v="2"/>
    <x v="923"/>
    <d v="2011-08-02T00:00:00"/>
    <s v="Standard Class"/>
    <s v="AS-10045"/>
    <s v="Aaron Smayling"/>
    <x v="1"/>
    <s v="United States"/>
    <s v="New York City"/>
    <x v="15"/>
    <n v="10035"/>
    <x v="3"/>
    <s v="OFF-PA-10002709"/>
    <x v="1"/>
    <x v="10"/>
    <s v="Xerox 1956"/>
    <n v="65.78"/>
    <n v="11"/>
    <n v="0"/>
    <x v="3916"/>
  </r>
  <r>
    <n v="4581"/>
    <x v="2271"/>
    <x v="1"/>
    <x v="374"/>
    <d v="2012-08-06T00:00:00"/>
    <s v="Standard Class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n v="239.70000000000002"/>
    <n v="6"/>
    <n v="0"/>
    <x v="3917"/>
  </r>
  <r>
    <n v="4582"/>
    <x v="2272"/>
    <x v="0"/>
    <x v="251"/>
    <d v="2013-09-23T00:00:00"/>
    <s v="First Class"/>
    <s v="AP-10720"/>
    <s v="Anne Pryor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x v="3918"/>
  </r>
  <r>
    <n v="4583"/>
    <x v="2273"/>
    <x v="0"/>
    <x v="224"/>
    <d v="2013-06-13T00:00:00"/>
    <s v="First Class"/>
    <s v="JB-16000"/>
    <s v="Joy Bell-"/>
    <x v="0"/>
    <s v="United States"/>
    <s v="Philadelphia"/>
    <x v="9"/>
    <n v="19140"/>
    <x v="3"/>
    <s v="OFF-LA-10003720"/>
    <x v="1"/>
    <x v="2"/>
    <s v="Avery 487"/>
    <n v="23.616"/>
    <n v="8"/>
    <n v="0.2"/>
    <x v="3919"/>
  </r>
  <r>
    <n v="4584"/>
    <x v="2274"/>
    <x v="0"/>
    <x v="370"/>
    <d v="2013-08-29T00:00:00"/>
    <s v="Second Class"/>
    <s v="TS-21430"/>
    <s v="Tom Stivers"/>
    <x v="1"/>
    <s v="United States"/>
    <s v="Los Angeles"/>
    <x v="1"/>
    <n v="90045"/>
    <x v="1"/>
    <s v="OFF-AR-10000390"/>
    <x v="1"/>
    <x v="6"/>
    <s v="Newell Chalk Holder"/>
    <n v="8.26"/>
    <n v="2"/>
    <n v="0"/>
    <x v="349"/>
  </r>
  <r>
    <n v="4585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x v="3920"/>
  </r>
  <r>
    <n v="4586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OFF-AR-10003469"/>
    <x v="1"/>
    <x v="6"/>
    <s v="Nontoxic Chalk"/>
    <n v="8.8000000000000007"/>
    <n v="5"/>
    <n v="0"/>
    <x v="3921"/>
  </r>
  <r>
    <n v="4587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x v="3922"/>
  </r>
  <r>
    <n v="4588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OFF-FA-10004838"/>
    <x v="1"/>
    <x v="13"/>
    <s v="Super Bands, 12/Pack"/>
    <n v="5.58"/>
    <n v="3"/>
    <n v="0"/>
    <x v="3923"/>
  </r>
  <r>
    <n v="4589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FUR-FU-10002508"/>
    <x v="0"/>
    <x v="5"/>
    <s v="Document Clip Frames"/>
    <n v="25.02"/>
    <n v="3"/>
    <n v="0"/>
    <x v="3924"/>
  </r>
  <r>
    <n v="4590"/>
    <x v="2275"/>
    <x v="3"/>
    <x v="808"/>
    <d v="2014-11-05T00:00:00"/>
    <s v="Second Class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n v="452.55000000000007"/>
    <n v="7"/>
    <n v="0"/>
    <x v="3925"/>
  </r>
  <r>
    <n v="4591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x v="3926"/>
  </r>
  <r>
    <n v="4592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x v="3557"/>
  </r>
  <r>
    <n v="4593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x v="3927"/>
  </r>
  <r>
    <n v="4594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x v="3928"/>
  </r>
  <r>
    <n v="4595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x v="3929"/>
  </r>
  <r>
    <n v="4596"/>
    <x v="2276"/>
    <x v="0"/>
    <x v="482"/>
    <d v="2014-01-01T00:00:00"/>
    <s v="Standard Class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x v="3930"/>
  </r>
  <r>
    <n v="4597"/>
    <x v="2277"/>
    <x v="0"/>
    <x v="5"/>
    <d v="2013-12-11T00:00:00"/>
    <s v="Second Class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x v="3931"/>
  </r>
  <r>
    <n v="4598"/>
    <x v="2278"/>
    <x v="3"/>
    <x v="735"/>
    <d v="2014-09-02T00:00:00"/>
    <s v="Standard Class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n v="21.81"/>
    <n v="3"/>
    <n v="0"/>
    <x v="3932"/>
  </r>
  <r>
    <n v="4599"/>
    <x v="2278"/>
    <x v="3"/>
    <x v="735"/>
    <d v="2014-09-02T00:00:00"/>
    <s v="Standard Class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x v="3933"/>
  </r>
  <r>
    <n v="4600"/>
    <x v="2279"/>
    <x v="1"/>
    <x v="747"/>
    <d v="2012-07-20T00:00:00"/>
    <s v="Standard Class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x v="3934"/>
  </r>
  <r>
    <n v="4601"/>
    <x v="2279"/>
    <x v="1"/>
    <x v="747"/>
    <d v="2012-07-20T00:00:00"/>
    <s v="Standard Class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x v="3935"/>
  </r>
  <r>
    <n v="4602"/>
    <x v="2279"/>
    <x v="1"/>
    <x v="747"/>
    <d v="2012-07-20T00:00:00"/>
    <s v="Standard Class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x v="3936"/>
  </r>
  <r>
    <n v="4603"/>
    <x v="2280"/>
    <x v="1"/>
    <x v="989"/>
    <d v="2012-05-29T00:00:00"/>
    <s v="Second Class"/>
    <s v="BF-11170"/>
    <s v="Ben Ferrer"/>
    <x v="2"/>
    <s v="United States"/>
    <s v="Jacksonville"/>
    <x v="3"/>
    <n v="28540"/>
    <x v="0"/>
    <s v="OFF-PA-10003790"/>
    <x v="1"/>
    <x v="10"/>
    <s v="Xerox 1991"/>
    <n v="18.272000000000002"/>
    <n v="1"/>
    <n v="0.2"/>
    <x v="3937"/>
  </r>
  <r>
    <n v="4604"/>
    <x v="2280"/>
    <x v="1"/>
    <x v="989"/>
    <d v="2012-05-29T00:00:00"/>
    <s v="Second Class"/>
    <s v="BF-11170"/>
    <s v="Ben Ferrer"/>
    <x v="2"/>
    <s v="United States"/>
    <s v="Jacksonville"/>
    <x v="3"/>
    <n v="28540"/>
    <x v="0"/>
    <s v="OFF-PA-10003134"/>
    <x v="1"/>
    <x v="10"/>
    <s v="Xerox 1937"/>
    <n v="153.72800000000001"/>
    <n v="4"/>
    <n v="0.2"/>
    <x v="3938"/>
  </r>
  <r>
    <n v="4605"/>
    <x v="2280"/>
    <x v="1"/>
    <x v="989"/>
    <d v="2012-05-29T00:00:00"/>
    <s v="Second Class"/>
    <s v="BF-11170"/>
    <s v="Ben Ferrer"/>
    <x v="2"/>
    <s v="United States"/>
    <s v="Jacksonville"/>
    <x v="3"/>
    <n v="28540"/>
    <x v="0"/>
    <s v="OFF-EN-10004459"/>
    <x v="1"/>
    <x v="12"/>
    <s v="Security-Tint Envelopes"/>
    <n v="12.224"/>
    <n v="2"/>
    <n v="0.2"/>
    <x v="2260"/>
  </r>
  <r>
    <n v="4606"/>
    <x v="2280"/>
    <x v="1"/>
    <x v="989"/>
    <d v="2012-05-29T00:00:00"/>
    <s v="Second Class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n v="167.94400000000002"/>
    <n v="7"/>
    <n v="0.2"/>
    <x v="3939"/>
  </r>
  <r>
    <n v="4607"/>
    <x v="2281"/>
    <x v="1"/>
    <x v="71"/>
    <d v="2012-06-02T00:00:00"/>
    <s v="Standard Class"/>
    <s v="MS-17770"/>
    <s v="Maxwell Schwartz"/>
    <x v="0"/>
    <s v="United States"/>
    <s v="Rochester"/>
    <x v="15"/>
    <n v="14609"/>
    <x v="3"/>
    <s v="TEC-PH-10004093"/>
    <x v="2"/>
    <x v="7"/>
    <s v="Panasonic Kx-TS550"/>
    <n v="45.99"/>
    <n v="1"/>
    <n v="0"/>
    <x v="3940"/>
  </r>
  <r>
    <n v="4608"/>
    <x v="2281"/>
    <x v="1"/>
    <x v="71"/>
    <d v="2012-06-02T00:00:00"/>
    <s v="Standard Class"/>
    <s v="MS-17770"/>
    <s v="Maxwell Schwartz"/>
    <x v="0"/>
    <s v="United States"/>
    <s v="Rochester"/>
    <x v="15"/>
    <n v="14609"/>
    <x v="3"/>
    <s v="OFF-ST-10001490"/>
    <x v="1"/>
    <x v="4"/>
    <s v="Hot File 7-Pocket, Floor Stand"/>
    <n v="535.41"/>
    <n v="3"/>
    <n v="0"/>
    <x v="3941"/>
  </r>
  <r>
    <n v="4609"/>
    <x v="2281"/>
    <x v="1"/>
    <x v="71"/>
    <d v="2012-06-02T00:00:00"/>
    <s v="Standard Class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x v="3942"/>
  </r>
  <r>
    <n v="4610"/>
    <x v="2281"/>
    <x v="1"/>
    <x v="71"/>
    <d v="2012-06-02T00:00:00"/>
    <s v="Standard Class"/>
    <s v="MS-17770"/>
    <s v="Maxwell Schwartz"/>
    <x v="0"/>
    <s v="United States"/>
    <s v="Rochester"/>
    <x v="15"/>
    <n v="14609"/>
    <x v="3"/>
    <s v="OFF-PA-10004255"/>
    <x v="1"/>
    <x v="10"/>
    <s v="Xerox 219"/>
    <n v="45.36"/>
    <n v="7"/>
    <n v="0"/>
    <x v="1657"/>
  </r>
  <r>
    <n v="4611"/>
    <x v="2282"/>
    <x v="3"/>
    <x v="45"/>
    <d v="2014-11-15T00:00:00"/>
    <s v="Standard Class"/>
    <s v="JE-15745"/>
    <s v="Joel Eaton"/>
    <x v="0"/>
    <s v="United States"/>
    <s v="Oceanside"/>
    <x v="1"/>
    <n v="92054"/>
    <x v="1"/>
    <s v="FUR-FU-10000023"/>
    <x v="0"/>
    <x v="5"/>
    <s v="Eldon Wave Desk Accessories"/>
    <n v="47.12"/>
    <n v="8"/>
    <n v="0"/>
    <x v="357"/>
  </r>
  <r>
    <n v="4612"/>
    <x v="2283"/>
    <x v="0"/>
    <x v="990"/>
    <d v="2013-01-26T00:00:00"/>
    <s v="Second Class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x v="3943"/>
  </r>
  <r>
    <n v="4613"/>
    <x v="2284"/>
    <x v="3"/>
    <x v="413"/>
    <d v="2014-01-07T00:00:00"/>
    <s v="Standard Class"/>
    <s v="EP-13915"/>
    <s v="Emily Phan"/>
    <x v="0"/>
    <s v="United States"/>
    <s v="Jacksonville"/>
    <x v="2"/>
    <n v="32216"/>
    <x v="0"/>
    <s v="OFF-AR-10000588"/>
    <x v="1"/>
    <x v="6"/>
    <s v="Newell 345"/>
    <n v="47.616"/>
    <n v="3"/>
    <n v="0.2"/>
    <x v="1760"/>
  </r>
  <r>
    <n v="4614"/>
    <x v="2284"/>
    <x v="3"/>
    <x v="413"/>
    <d v="2014-01-07T00:00:00"/>
    <s v="Standard Class"/>
    <s v="EP-13915"/>
    <s v="Emily Phan"/>
    <x v="0"/>
    <s v="United States"/>
    <s v="Jacksonville"/>
    <x v="2"/>
    <n v="32216"/>
    <x v="0"/>
    <s v="OFF-PA-10002250"/>
    <x v="1"/>
    <x v="10"/>
    <s v="Things To Do Today Pad"/>
    <n v="23.480000000000004"/>
    <n v="5"/>
    <n v="0.2"/>
    <x v="3944"/>
  </r>
  <r>
    <n v="4615"/>
    <x v="2285"/>
    <x v="0"/>
    <x v="64"/>
    <d v="2013-09-11T00:00:00"/>
    <s v="Standard Class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n v="62.789999999999992"/>
    <n v="3"/>
    <n v="0.8"/>
    <x v="3945"/>
  </r>
  <r>
    <n v="4616"/>
    <x v="2285"/>
    <x v="0"/>
    <x v="64"/>
    <d v="2013-09-11T00:00:00"/>
    <s v="Standard Class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x v="3946"/>
  </r>
  <r>
    <n v="4617"/>
    <x v="2286"/>
    <x v="1"/>
    <x v="406"/>
    <d v="2012-09-07T00:00:00"/>
    <s v="Second Class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x v="3947"/>
  </r>
  <r>
    <n v="4618"/>
    <x v="2287"/>
    <x v="1"/>
    <x v="481"/>
    <d v="2012-09-26T00:00:00"/>
    <s v="Standard Class"/>
    <s v="TH-21550"/>
    <s v="Tracy Hopkins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x v="3948"/>
  </r>
  <r>
    <n v="4619"/>
    <x v="2287"/>
    <x v="1"/>
    <x v="481"/>
    <d v="2012-09-26T00:00:00"/>
    <s v="Standard Class"/>
    <s v="TH-21550"/>
    <s v="Tracy Hopkins"/>
    <x v="2"/>
    <s v="United States"/>
    <s v="Everett"/>
    <x v="31"/>
    <n v="2149"/>
    <x v="3"/>
    <s v="FUR-CH-10000785"/>
    <x v="0"/>
    <x v="1"/>
    <s v="Global Ergonomic Managers Chair"/>
    <n v="542.93999999999994"/>
    <n v="3"/>
    <n v="0"/>
    <x v="3949"/>
  </r>
  <r>
    <n v="4620"/>
    <x v="2288"/>
    <x v="3"/>
    <x v="165"/>
    <d v="2014-12-26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x v="3950"/>
  </r>
  <r>
    <n v="4621"/>
    <x v="2288"/>
    <x v="3"/>
    <x v="165"/>
    <d v="2014-12-26T00:00:00"/>
    <s v="First Class"/>
    <s v="RM-19675"/>
    <s v="Robert Marley"/>
    <x v="2"/>
    <s v="United States"/>
    <s v="Los Angeles"/>
    <x v="1"/>
    <n v="90049"/>
    <x v="1"/>
    <s v="OFF-BI-10001670"/>
    <x v="1"/>
    <x v="8"/>
    <s v="Vinyl Sectional Post Binders"/>
    <n v="90.480000000000018"/>
    <n v="3"/>
    <n v="0.2"/>
    <x v="3951"/>
  </r>
  <r>
    <n v="4622"/>
    <x v="2289"/>
    <x v="1"/>
    <x v="348"/>
    <d v="2012-10-08T00:00:00"/>
    <s v="Second Class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x v="3952"/>
  </r>
  <r>
    <n v="4623"/>
    <x v="2290"/>
    <x v="3"/>
    <x v="428"/>
    <d v="2014-09-15T00:00:00"/>
    <s v="Standard Class"/>
    <s v="SO-20335"/>
    <s v="Sean O'Donnell"/>
    <x v="0"/>
    <s v="United States"/>
    <s v="Columbia"/>
    <x v="18"/>
    <n v="38401"/>
    <x v="0"/>
    <s v="OFF-SU-10001225"/>
    <x v="1"/>
    <x v="14"/>
    <s v="Staples"/>
    <n v="8.8320000000000007"/>
    <n v="3"/>
    <n v="0.2"/>
    <x v="3953"/>
  </r>
  <r>
    <n v="4624"/>
    <x v="2290"/>
    <x v="3"/>
    <x v="428"/>
    <d v="2014-09-15T00:00:00"/>
    <s v="Standard Class"/>
    <s v="SO-20335"/>
    <s v="Sean O'Donnell"/>
    <x v="0"/>
    <s v="United States"/>
    <s v="Columbia"/>
    <x v="18"/>
    <n v="38401"/>
    <x v="0"/>
    <s v="OFF-PA-10000357"/>
    <x v="1"/>
    <x v="10"/>
    <s v="Xerox 1888"/>
    <n v="177.536"/>
    <n v="4"/>
    <n v="0.2"/>
    <x v="3954"/>
  </r>
  <r>
    <n v="4625"/>
    <x v="2290"/>
    <x v="3"/>
    <x v="428"/>
    <d v="2014-09-15T00:00:00"/>
    <s v="Standard Class"/>
    <s v="SO-20335"/>
    <s v="Sean O'Donnell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x v="3955"/>
  </r>
  <r>
    <n v="4626"/>
    <x v="2290"/>
    <x v="3"/>
    <x v="428"/>
    <d v="2014-09-15T00:00:00"/>
    <s v="Standard Class"/>
    <s v="SO-20335"/>
    <s v="Sean O'Donnell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x v="3956"/>
  </r>
  <r>
    <n v="4627"/>
    <x v="2291"/>
    <x v="0"/>
    <x v="373"/>
    <d v="2013-11-19T00:00:00"/>
    <s v="Standard Class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x v="3957"/>
  </r>
  <r>
    <n v="4628"/>
    <x v="2291"/>
    <x v="0"/>
    <x v="373"/>
    <d v="2013-11-19T00:00:00"/>
    <s v="Standard Class"/>
    <s v="CK-12760"/>
    <s v="Cyma Kinney"/>
    <x v="1"/>
    <s v="United States"/>
    <s v="New York City"/>
    <x v="15"/>
    <n v="10011"/>
    <x v="3"/>
    <s v="OFF-ST-10000876"/>
    <x v="1"/>
    <x v="4"/>
    <s v="Eldon Simplefile Box Office"/>
    <n v="24.88"/>
    <n v="2"/>
    <n v="0"/>
    <x v="3958"/>
  </r>
  <r>
    <n v="4629"/>
    <x v="2291"/>
    <x v="0"/>
    <x v="373"/>
    <d v="2013-11-19T00:00:00"/>
    <s v="Standard Class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x v="3959"/>
  </r>
  <r>
    <n v="4630"/>
    <x v="2291"/>
    <x v="0"/>
    <x v="373"/>
    <d v="2013-11-19T00:00:00"/>
    <s v="Standard Class"/>
    <s v="CK-12760"/>
    <s v="Cyma Kinney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x v="938"/>
  </r>
  <r>
    <n v="4631"/>
    <x v="2292"/>
    <x v="1"/>
    <x v="52"/>
    <d v="2012-10-15T00:00:00"/>
    <s v="Same Day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x v="3960"/>
  </r>
  <r>
    <n v="4632"/>
    <x v="2293"/>
    <x v="3"/>
    <x v="646"/>
    <d v="2014-08-09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x v="2957"/>
  </r>
  <r>
    <n v="4633"/>
    <x v="2293"/>
    <x v="3"/>
    <x v="646"/>
    <d v="2014-08-09T00:00:00"/>
    <s v="Second Class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n v="123.96000000000001"/>
    <n v="3"/>
    <n v="0"/>
    <x v="3961"/>
  </r>
  <r>
    <n v="4634"/>
    <x v="2294"/>
    <x v="1"/>
    <x v="291"/>
    <d v="2012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x v="3962"/>
  </r>
  <r>
    <n v="4635"/>
    <x v="2294"/>
    <x v="1"/>
    <x v="291"/>
    <d v="2012-08-26T00:00:00"/>
    <s v="Standard Class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x v="3963"/>
  </r>
  <r>
    <n v="4636"/>
    <x v="2295"/>
    <x v="3"/>
    <x v="846"/>
    <d v="2014-03-18T00:00:00"/>
    <s v="Standard Class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x v="703"/>
  </r>
  <r>
    <n v="4637"/>
    <x v="2296"/>
    <x v="3"/>
    <x v="842"/>
    <d v="2014-04-30T00:00:00"/>
    <s v="First Class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x v="3964"/>
  </r>
  <r>
    <n v="4638"/>
    <x v="2296"/>
    <x v="3"/>
    <x v="842"/>
    <d v="2014-04-30T00:00:00"/>
    <s v="First Class"/>
    <s v="AP-10915"/>
    <s v="Arthur Prichep"/>
    <x v="0"/>
    <s v="United States"/>
    <s v="Los Angeles"/>
    <x v="1"/>
    <n v="90045"/>
    <x v="1"/>
    <s v="OFF-AR-10000390"/>
    <x v="1"/>
    <x v="6"/>
    <s v="Newell Chalk Holder"/>
    <n v="12.39"/>
    <n v="3"/>
    <n v="0"/>
    <x v="732"/>
  </r>
  <r>
    <n v="4639"/>
    <x v="2296"/>
    <x v="3"/>
    <x v="842"/>
    <d v="2014-04-30T00:00:00"/>
    <s v="First Class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x v="3207"/>
  </r>
  <r>
    <n v="4640"/>
    <x v="2297"/>
    <x v="0"/>
    <x v="108"/>
    <d v="2013-09-17T00:00:00"/>
    <s v="Standard Class"/>
    <s v="JF-15565"/>
    <s v="Jill Fjeld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x v="3965"/>
  </r>
  <r>
    <n v="4641"/>
    <x v="2297"/>
    <x v="0"/>
    <x v="108"/>
    <d v="2013-09-17T00:00:00"/>
    <s v="Standard Class"/>
    <s v="JF-15565"/>
    <s v="Jill Fjeld"/>
    <x v="0"/>
    <s v="United States"/>
    <s v="Newport News"/>
    <x v="17"/>
    <n v="23602"/>
    <x v="0"/>
    <s v="OFF-EN-10002312"/>
    <x v="1"/>
    <x v="12"/>
    <s v="#10 Self-Seal White Envelopes"/>
    <n v="11.09"/>
    <n v="1"/>
    <n v="0"/>
    <x v="3966"/>
  </r>
  <r>
    <n v="4642"/>
    <x v="2298"/>
    <x v="3"/>
    <x v="760"/>
    <d v="2014-10-25T00:00:00"/>
    <s v="Second Class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n v="3.1680000000000006"/>
    <n v="4"/>
    <n v="0.7"/>
    <x v="3967"/>
  </r>
  <r>
    <n v="4643"/>
    <x v="2298"/>
    <x v="3"/>
    <x v="760"/>
    <d v="2014-10-25T00:00:00"/>
    <s v="Second Class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x v="3968"/>
  </r>
  <r>
    <n v="4644"/>
    <x v="2299"/>
    <x v="1"/>
    <x v="991"/>
    <d v="2012-08-06T00:00:00"/>
    <s v="Standard Class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x v="3830"/>
  </r>
  <r>
    <n v="4645"/>
    <x v="2299"/>
    <x v="1"/>
    <x v="991"/>
    <d v="2012-08-06T00:00:00"/>
    <s v="Standard Class"/>
    <s v="Co-12640"/>
    <s v="Corey-Lock"/>
    <x v="0"/>
    <s v="United States"/>
    <s v="Seattle"/>
    <x v="4"/>
    <n v="98105"/>
    <x v="1"/>
    <s v="TEC-MA-10001972"/>
    <x v="2"/>
    <x v="15"/>
    <s v="Okidata C331dn Printer"/>
    <n v="558.4"/>
    <n v="2"/>
    <n v="0.2"/>
    <x v="3021"/>
  </r>
  <r>
    <n v="4646"/>
    <x v="2300"/>
    <x v="0"/>
    <x v="399"/>
    <d v="2013-08-17T00:00:00"/>
    <s v="Standard Class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x v="3969"/>
  </r>
  <r>
    <n v="4647"/>
    <x v="2301"/>
    <x v="2"/>
    <x v="992"/>
    <d v="2011-06-05T00:00:00"/>
    <s v="Standard Class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x v="3970"/>
  </r>
  <r>
    <n v="4648"/>
    <x v="2302"/>
    <x v="0"/>
    <x v="993"/>
    <d v="2013-05-02T00:00:00"/>
    <s v="Standard Class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x v="3971"/>
  </r>
  <r>
    <n v="4649"/>
    <x v="2303"/>
    <x v="3"/>
    <x v="304"/>
    <d v="2014-05-20T00:00:00"/>
    <s v="Standard Class"/>
    <s v="KB-16585"/>
    <s v="Ken Black"/>
    <x v="1"/>
    <s v="United States"/>
    <s v="Seattle"/>
    <x v="4"/>
    <n v="98103"/>
    <x v="1"/>
    <s v="OFF-PA-10003228"/>
    <x v="1"/>
    <x v="10"/>
    <s v="Xerox 1917"/>
    <n v="440.18999999999994"/>
    <n v="9"/>
    <n v="0"/>
    <x v="3972"/>
  </r>
  <r>
    <n v="4650"/>
    <x v="2303"/>
    <x v="3"/>
    <x v="304"/>
    <d v="2014-05-20T00:00:00"/>
    <s v="Standard Class"/>
    <s v="KB-16585"/>
    <s v="Ken Black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x v="3973"/>
  </r>
  <r>
    <n v="4651"/>
    <x v="2304"/>
    <x v="3"/>
    <x v="798"/>
    <d v="2014-04-13T00:00:00"/>
    <s v="Standard Class"/>
    <s v="AH-10120"/>
    <s v="Adrian Hane"/>
    <x v="2"/>
    <s v="United States"/>
    <s v="San Francisco"/>
    <x v="1"/>
    <n v="94110"/>
    <x v="1"/>
    <s v="OFF-PA-10001878"/>
    <x v="1"/>
    <x v="10"/>
    <s v="Xerox 1891"/>
    <n v="244.54999999999998"/>
    <n v="5"/>
    <n v="0"/>
    <x v="1770"/>
  </r>
  <r>
    <n v="4652"/>
    <x v="2304"/>
    <x v="3"/>
    <x v="798"/>
    <d v="2014-04-13T00:00:00"/>
    <s v="Standard Class"/>
    <s v="AH-10120"/>
    <s v="Adrian Hane"/>
    <x v="2"/>
    <s v="United States"/>
    <s v="San Francisco"/>
    <x v="1"/>
    <n v="94110"/>
    <x v="1"/>
    <s v="OFF-PA-10002923"/>
    <x v="1"/>
    <x v="10"/>
    <s v="Xerox 1942"/>
    <n v="195.76"/>
    <n v="4"/>
    <n v="0"/>
    <x v="3974"/>
  </r>
  <r>
    <n v="4653"/>
    <x v="2305"/>
    <x v="3"/>
    <x v="922"/>
    <d v="2014-02-24T00:00:00"/>
    <s v="Standard Class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x v="3975"/>
  </r>
  <r>
    <n v="4654"/>
    <x v="2305"/>
    <x v="3"/>
    <x v="922"/>
    <d v="2014-02-24T00:00:00"/>
    <s v="Standard Class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x v="3976"/>
  </r>
  <r>
    <n v="4655"/>
    <x v="2306"/>
    <x v="3"/>
    <x v="92"/>
    <d v="2014-06-27T00:00:00"/>
    <s v="Second Class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x v="3977"/>
  </r>
  <r>
    <n v="4656"/>
    <x v="2307"/>
    <x v="2"/>
    <x v="952"/>
    <d v="2011-05-10T00:00:00"/>
    <s v="Standard Class"/>
    <s v="KH-16330"/>
    <s v="Katharine Harms"/>
    <x v="1"/>
    <s v="United States"/>
    <s v="Freeport"/>
    <x v="10"/>
    <n v="61032"/>
    <x v="2"/>
    <s v="OFF-ST-10003442"/>
    <x v="1"/>
    <x v="4"/>
    <s v="Eldon Portable Mobile Manager"/>
    <n v="45.248000000000005"/>
    <n v="2"/>
    <n v="0.2"/>
    <x v="3978"/>
  </r>
  <r>
    <n v="4657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n v="59.903999999999996"/>
    <n v="2"/>
    <n v="0.2"/>
    <x v="3979"/>
  </r>
  <r>
    <n v="4658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x v="798"/>
  </r>
  <r>
    <n v="4659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OFF-PA-10002230"/>
    <x v="1"/>
    <x v="10"/>
    <s v="Xerox 1897"/>
    <n v="7.9680000000000009"/>
    <n v="2"/>
    <n v="0.2"/>
    <x v="2282"/>
  </r>
  <r>
    <n v="4660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x v="3980"/>
  </r>
  <r>
    <n v="4661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n v="27.552000000000003"/>
    <n v="3"/>
    <n v="0.2"/>
    <x v="3981"/>
  </r>
  <r>
    <n v="4662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87"/>
    <n v="6"/>
    <n v="0.3"/>
    <x v="3131"/>
  </r>
  <r>
    <n v="4663"/>
    <x v="2308"/>
    <x v="1"/>
    <x v="910"/>
    <d v="2012-05-07T00:00:00"/>
    <s v="Standard Class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n v="76.75200000000001"/>
    <n v="3"/>
    <n v="0.2"/>
    <x v="3982"/>
  </r>
  <r>
    <n v="4664"/>
    <x v="2309"/>
    <x v="0"/>
    <x v="31"/>
    <d v="2013-09-23T00:00:00"/>
    <s v="Standard Class"/>
    <s v="PO-18850"/>
    <s v="Patrick O'Brill"/>
    <x v="0"/>
    <s v="United States"/>
    <s v="Jacksonville"/>
    <x v="2"/>
    <n v="32216"/>
    <x v="0"/>
    <s v="OFF-LA-10002787"/>
    <x v="1"/>
    <x v="2"/>
    <s v="Avery 480"/>
    <n v="3"/>
    <n v="1"/>
    <n v="0.2"/>
    <x v="3983"/>
  </r>
  <r>
    <n v="4665"/>
    <x v="2310"/>
    <x v="0"/>
    <x v="897"/>
    <d v="2013-09-27T00:00:00"/>
    <s v="Standard Class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x v="3984"/>
  </r>
  <r>
    <n v="4666"/>
    <x v="2310"/>
    <x v="0"/>
    <x v="897"/>
    <d v="2013-09-27T00:00:00"/>
    <s v="Standard Class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x v="3985"/>
  </r>
  <r>
    <n v="4667"/>
    <x v="2311"/>
    <x v="0"/>
    <x v="994"/>
    <d v="2013-01-17T00:00:00"/>
    <s v="Standard Class"/>
    <s v="KB-16585"/>
    <s v="Ken Black"/>
    <x v="1"/>
    <s v="United States"/>
    <s v="Seattle"/>
    <x v="4"/>
    <n v="98115"/>
    <x v="1"/>
    <s v="FUR-FU-10000076"/>
    <x v="0"/>
    <x v="5"/>
    <s v="24-Hour Round Wall Clock"/>
    <n v="79.92"/>
    <n v="4"/>
    <n v="0"/>
    <x v="3986"/>
  </r>
  <r>
    <n v="4668"/>
    <x v="2311"/>
    <x v="0"/>
    <x v="994"/>
    <d v="2013-01-17T00:00:00"/>
    <s v="Standard Class"/>
    <s v="KB-16585"/>
    <s v="Ken Black"/>
    <x v="1"/>
    <s v="United States"/>
    <s v="Seattle"/>
    <x v="4"/>
    <n v="98115"/>
    <x v="1"/>
    <s v="TEC-AC-10002335"/>
    <x v="2"/>
    <x v="11"/>
    <s v="Logitech Media Keyboard K200"/>
    <n v="69.98"/>
    <n v="2"/>
    <n v="0"/>
    <x v="3987"/>
  </r>
  <r>
    <n v="4669"/>
    <x v="2312"/>
    <x v="3"/>
    <x v="636"/>
    <d v="2014-05-12T00:00:00"/>
    <s v="Standard Class"/>
    <s v="DB-13555"/>
    <s v="Dorothy Badders"/>
    <x v="1"/>
    <s v="United States"/>
    <s v="Fort Worth"/>
    <x v="5"/>
    <n v="76106"/>
    <x v="2"/>
    <s v="OFF-BI-10002827"/>
    <x v="1"/>
    <x v="8"/>
    <s v="Avery Durable Poly Binders"/>
    <n v="11.059999999999999"/>
    <n v="10"/>
    <n v="0.8"/>
    <x v="3988"/>
  </r>
  <r>
    <n v="4670"/>
    <x v="2312"/>
    <x v="3"/>
    <x v="636"/>
    <d v="2014-05-12T00:00:00"/>
    <s v="Standard Class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x v="3989"/>
  </r>
  <r>
    <n v="4671"/>
    <x v="2312"/>
    <x v="3"/>
    <x v="636"/>
    <d v="2014-05-12T00:00:00"/>
    <s v="Standard Class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n v="772.68000000000006"/>
    <n v="5"/>
    <n v="0.2"/>
    <x v="3990"/>
  </r>
  <r>
    <n v="4672"/>
    <x v="2313"/>
    <x v="0"/>
    <x v="995"/>
    <d v="2013-08-07T00:00:00"/>
    <s v="Standard Class"/>
    <s v="KL-16645"/>
    <s v="Ken Lonsdale"/>
    <x v="0"/>
    <s v="United States"/>
    <s v="Detroit"/>
    <x v="12"/>
    <n v="48205"/>
    <x v="2"/>
    <s v="OFF-AP-10001005"/>
    <x v="1"/>
    <x v="9"/>
    <s v="Honeywell Quietcare HEPA Air Cleaner"/>
    <n v="283.14000000000004"/>
    <n v="4"/>
    <n v="0.1"/>
    <x v="3991"/>
  </r>
  <r>
    <n v="4673"/>
    <x v="2313"/>
    <x v="0"/>
    <x v="995"/>
    <d v="2013-08-07T00:00:00"/>
    <s v="Standard Class"/>
    <s v="KL-16645"/>
    <s v="Ken Lonsdale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x v="3992"/>
  </r>
  <r>
    <n v="4674"/>
    <x v="2313"/>
    <x v="0"/>
    <x v="995"/>
    <d v="2013-08-07T00:00:00"/>
    <s v="Standard Class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x v="3993"/>
  </r>
  <r>
    <n v="4675"/>
    <x v="2313"/>
    <x v="0"/>
    <x v="995"/>
    <d v="2013-08-07T00:00:00"/>
    <s v="Standard Class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x v="3994"/>
  </r>
  <r>
    <n v="4676"/>
    <x v="2314"/>
    <x v="3"/>
    <x v="996"/>
    <d v="2014-03-30T00:00:00"/>
    <s v="Second Class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8000000000003"/>
    <n v="2"/>
    <n v="0.2"/>
    <x v="1758"/>
  </r>
  <r>
    <n v="4677"/>
    <x v="2315"/>
    <x v="2"/>
    <x v="619"/>
    <d v="2011-03-19T00:00:00"/>
    <s v="Standard Class"/>
    <s v="JF-15295"/>
    <s v="Jason Fortune-"/>
    <x v="0"/>
    <s v="United States"/>
    <s v="Logan"/>
    <x v="7"/>
    <n v="84321"/>
    <x v="1"/>
    <s v="OFF-BI-10001617"/>
    <x v="1"/>
    <x v="8"/>
    <s v="GBC Wire Binding Combs"/>
    <n v="33.088000000000001"/>
    <n v="4"/>
    <n v="0.2"/>
    <x v="3995"/>
  </r>
  <r>
    <n v="4678"/>
    <x v="2315"/>
    <x v="2"/>
    <x v="619"/>
    <d v="2011-03-19T00:00:00"/>
    <s v="Standard Class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x v="3963"/>
  </r>
  <r>
    <n v="4679"/>
    <x v="2315"/>
    <x v="2"/>
    <x v="619"/>
    <d v="2011-03-19T00:00:00"/>
    <s v="Standard Class"/>
    <s v="JF-15295"/>
    <s v="Jason Fortune-"/>
    <x v="0"/>
    <s v="United States"/>
    <s v="Logan"/>
    <x v="7"/>
    <n v="84321"/>
    <x v="1"/>
    <s v="TEC-AC-10004877"/>
    <x v="2"/>
    <x v="11"/>
    <s v="Imation 30456 USB Flash Drive 8GB"/>
    <n v="82.800000000000011"/>
    <n v="12"/>
    <n v="0"/>
    <x v="3996"/>
  </r>
  <r>
    <n v="4680"/>
    <x v="2315"/>
    <x v="2"/>
    <x v="619"/>
    <d v="2011-03-19T00:00:00"/>
    <s v="Standard Class"/>
    <s v="JF-15295"/>
    <s v="Jason Fortune-"/>
    <x v="0"/>
    <s v="United States"/>
    <s v="Logan"/>
    <x v="7"/>
    <n v="84321"/>
    <x v="1"/>
    <s v="OFF-ST-10003221"/>
    <x v="1"/>
    <x v="4"/>
    <s v="Staples"/>
    <n v="21.36"/>
    <n v="2"/>
    <n v="0"/>
    <x v="819"/>
  </r>
  <r>
    <n v="4681"/>
    <x v="2315"/>
    <x v="2"/>
    <x v="619"/>
    <d v="2011-03-19T00:00:00"/>
    <s v="Standard Class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x v="3997"/>
  </r>
  <r>
    <n v="4682"/>
    <x v="2316"/>
    <x v="0"/>
    <x v="216"/>
    <d v="2013-07-19T00:00:00"/>
    <s v="Second Class"/>
    <s v="RE-19450"/>
    <s v="Richard Eichhorn"/>
    <x v="0"/>
    <s v="United States"/>
    <s v="Auburn"/>
    <x v="15"/>
    <n v="13021"/>
    <x v="3"/>
    <s v="OFF-FA-10000936"/>
    <x v="1"/>
    <x v="13"/>
    <s v="Acco Hot Clips Clips to Go"/>
    <n v="29.61"/>
    <n v="9"/>
    <n v="0"/>
    <x v="3998"/>
  </r>
  <r>
    <n v="4683"/>
    <x v="2317"/>
    <x v="0"/>
    <x v="49"/>
    <d v="2013-12-02T00:00:00"/>
    <s v="Same Day"/>
    <s v="MV-18190"/>
    <s v="Mike Vittorini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x v="3999"/>
  </r>
  <r>
    <n v="4684"/>
    <x v="2318"/>
    <x v="0"/>
    <x v="48"/>
    <d v="2013-09-04T00:00:00"/>
    <s v="Standard Class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x v="4000"/>
  </r>
  <r>
    <n v="4685"/>
    <x v="2318"/>
    <x v="0"/>
    <x v="48"/>
    <d v="2013-09-04T00:00:00"/>
    <s v="Standard Class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x v="4001"/>
  </r>
  <r>
    <n v="4686"/>
    <x v="2318"/>
    <x v="0"/>
    <x v="48"/>
    <d v="2013-09-04T00:00:00"/>
    <s v="Standard Class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x v="4002"/>
  </r>
  <r>
    <n v="4687"/>
    <x v="2318"/>
    <x v="0"/>
    <x v="48"/>
    <d v="2013-09-04T00:00:00"/>
    <s v="Standard Class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x v="1944"/>
  </r>
  <r>
    <n v="4688"/>
    <x v="2319"/>
    <x v="0"/>
    <x v="890"/>
    <d v="2013-07-01T00:00:00"/>
    <s v="Standard Class"/>
    <s v="HL-15040"/>
    <s v="Hunter Lopez"/>
    <x v="0"/>
    <s v="United States"/>
    <s v="Richmond"/>
    <x v="14"/>
    <n v="47374"/>
    <x v="2"/>
    <s v="TEC-PH-10001305"/>
    <x v="2"/>
    <x v="7"/>
    <s v="Panasonic KX TS208W Corded phone"/>
    <n v="440.91"/>
    <n v="9"/>
    <n v="0"/>
    <x v="4003"/>
  </r>
  <r>
    <n v="4689"/>
    <x v="2320"/>
    <x v="3"/>
    <x v="983"/>
    <d v="2014-04-04T00:00:00"/>
    <s v="Standard Class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50000000000016"/>
    <n v="5"/>
    <n v="0.7"/>
    <x v="4004"/>
  </r>
  <r>
    <n v="4690"/>
    <x v="2321"/>
    <x v="2"/>
    <x v="414"/>
    <d v="2011-12-22T00:00:00"/>
    <s v="First Class"/>
    <s v="CT-11995"/>
    <s v="Carol Triggs"/>
    <x v="0"/>
    <s v="United States"/>
    <s v="Tucson"/>
    <x v="16"/>
    <n v="85705"/>
    <x v="1"/>
    <s v="FUR-FU-10001876"/>
    <x v="0"/>
    <x v="5"/>
    <s v="Computer Room Manger, 14&quot;"/>
    <n v="51.967999999999996"/>
    <n v="2"/>
    <n v="0.2"/>
    <x v="4005"/>
  </r>
  <r>
    <n v="4691"/>
    <x v="2321"/>
    <x v="2"/>
    <x v="414"/>
    <d v="2011-12-22T00:00:00"/>
    <s v="First Class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x v="4006"/>
  </r>
  <r>
    <n v="4692"/>
    <x v="2321"/>
    <x v="2"/>
    <x v="414"/>
    <d v="2011-12-22T00:00:00"/>
    <s v="First Class"/>
    <s v="CT-11995"/>
    <s v="Carol Triggs"/>
    <x v="0"/>
    <s v="United States"/>
    <s v="Tucson"/>
    <x v="16"/>
    <n v="85705"/>
    <x v="1"/>
    <s v="FUR-CH-10004860"/>
    <x v="0"/>
    <x v="1"/>
    <s v="Global Low Back Tilter Chair"/>
    <n v="242.35200000000003"/>
    <n v="3"/>
    <n v="0.2"/>
    <x v="4007"/>
  </r>
  <r>
    <n v="4693"/>
    <x v="2321"/>
    <x v="2"/>
    <x v="414"/>
    <d v="2011-12-22T00:00:00"/>
    <s v="First Class"/>
    <s v="CT-11995"/>
    <s v="Carol Triggs"/>
    <x v="0"/>
    <s v="United States"/>
    <s v="Tucson"/>
    <x v="16"/>
    <n v="85705"/>
    <x v="1"/>
    <s v="OFF-PA-10000357"/>
    <x v="1"/>
    <x v="10"/>
    <s v="Xerox 1888"/>
    <n v="221.92000000000002"/>
    <n v="5"/>
    <n v="0.2"/>
    <x v="4008"/>
  </r>
  <r>
    <n v="4694"/>
    <x v="2321"/>
    <x v="2"/>
    <x v="414"/>
    <d v="2011-12-22T00:00:00"/>
    <s v="First Class"/>
    <s v="CT-11995"/>
    <s v="Carol Triggs"/>
    <x v="0"/>
    <s v="United States"/>
    <s v="Tucson"/>
    <x v="16"/>
    <n v="85705"/>
    <x v="1"/>
    <s v="OFF-PA-10003270"/>
    <x v="1"/>
    <x v="10"/>
    <s v="Xerox 1954"/>
    <n v="8.4480000000000004"/>
    <n v="2"/>
    <n v="0.2"/>
    <x v="591"/>
  </r>
  <r>
    <n v="4695"/>
    <x v="2322"/>
    <x v="1"/>
    <x v="997"/>
    <d v="2012-12-17T00:00:00"/>
    <s v="Same Day"/>
    <s v="JL-15835"/>
    <s v="John Lee"/>
    <x v="0"/>
    <s v="United States"/>
    <s v="Detroit"/>
    <x v="12"/>
    <n v="48205"/>
    <x v="2"/>
    <s v="OFF-BI-10000320"/>
    <x v="1"/>
    <x v="8"/>
    <s v="GBC Plastic Binding Combs"/>
    <n v="29.52"/>
    <n v="4"/>
    <n v="0"/>
    <x v="4009"/>
  </r>
  <r>
    <n v="4696"/>
    <x v="2322"/>
    <x v="1"/>
    <x v="997"/>
    <d v="2012-12-17T00:00:00"/>
    <s v="Same Day"/>
    <s v="JL-15835"/>
    <s v="John Lee"/>
    <x v="0"/>
    <s v="United States"/>
    <s v="Detroit"/>
    <x v="12"/>
    <n v="48205"/>
    <x v="2"/>
    <s v="FUR-CH-10003846"/>
    <x v="0"/>
    <x v="1"/>
    <s v="Hon Valutask Swivel Chairs"/>
    <n v="302.94"/>
    <n v="3"/>
    <n v="0"/>
    <x v="4010"/>
  </r>
  <r>
    <n v="4697"/>
    <x v="2322"/>
    <x v="1"/>
    <x v="997"/>
    <d v="2012-12-17T00:00:00"/>
    <s v="Same Day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x v="4011"/>
  </r>
  <r>
    <n v="4698"/>
    <x v="2322"/>
    <x v="1"/>
    <x v="997"/>
    <d v="2012-12-17T00:00:00"/>
    <s v="Same Day"/>
    <s v="JL-15835"/>
    <s v="John Lee"/>
    <x v="0"/>
    <s v="United States"/>
    <s v="Detroit"/>
    <x v="12"/>
    <n v="48205"/>
    <x v="2"/>
    <s v="FUR-CH-10003817"/>
    <x v="0"/>
    <x v="1"/>
    <s v="Global Value Steno Chair, Gray"/>
    <n v="546.66"/>
    <n v="9"/>
    <n v="0"/>
    <x v="4012"/>
  </r>
  <r>
    <n v="4699"/>
    <x v="2322"/>
    <x v="1"/>
    <x v="997"/>
    <d v="2012-12-17T00:00:00"/>
    <s v="Same Day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x v="4013"/>
  </r>
  <r>
    <n v="4700"/>
    <x v="2323"/>
    <x v="3"/>
    <x v="943"/>
    <d v="2014-05-18T00:00:00"/>
    <s v="Standard Class"/>
    <s v="JK-16120"/>
    <s v="Julie Kriz"/>
    <x v="2"/>
    <s v="United States"/>
    <s v="Austin"/>
    <x v="5"/>
    <n v="78745"/>
    <x v="2"/>
    <s v="OFF-AR-10003481"/>
    <x v="1"/>
    <x v="6"/>
    <s v="Newell 348"/>
    <n v="5.2480000000000002"/>
    <n v="2"/>
    <n v="0.2"/>
    <x v="822"/>
  </r>
  <r>
    <n v="4701"/>
    <x v="2323"/>
    <x v="3"/>
    <x v="943"/>
    <d v="2014-05-18T00:00:00"/>
    <s v="Standard Class"/>
    <s v="JK-16120"/>
    <s v="Julie Kriz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x v="4014"/>
  </r>
  <r>
    <n v="4702"/>
    <x v="2323"/>
    <x v="3"/>
    <x v="943"/>
    <d v="2014-05-18T00:00:00"/>
    <s v="Standard Class"/>
    <s v="JK-16120"/>
    <s v="Julie Kriz"/>
    <x v="2"/>
    <s v="United States"/>
    <s v="Austin"/>
    <x v="5"/>
    <n v="78745"/>
    <x v="2"/>
    <s v="OFF-PA-10003657"/>
    <x v="1"/>
    <x v="10"/>
    <s v="Xerox 1927"/>
    <n v="6.8480000000000008"/>
    <n v="2"/>
    <n v="0.2"/>
    <x v="2997"/>
  </r>
  <r>
    <n v="4703"/>
    <x v="2323"/>
    <x v="3"/>
    <x v="943"/>
    <d v="2014-05-18T00:00:00"/>
    <s v="Standard Class"/>
    <s v="JK-16120"/>
    <s v="Julie Kriz"/>
    <x v="2"/>
    <s v="United States"/>
    <s v="Austin"/>
    <x v="5"/>
    <n v="78745"/>
    <x v="2"/>
    <s v="FUR-FU-10001967"/>
    <x v="0"/>
    <x v="5"/>
    <s v="Telescoping Adjustable Floor Lamp"/>
    <n v="7.9959999999999996"/>
    <n v="1"/>
    <n v="0.6"/>
    <x v="4015"/>
  </r>
  <r>
    <n v="4704"/>
    <x v="2324"/>
    <x v="0"/>
    <x v="890"/>
    <d v="2013-06-29T00:00:00"/>
    <s v="Standard Class"/>
    <s v="DH-13075"/>
    <s v="Dave Hallsten"/>
    <x v="1"/>
    <s v="United States"/>
    <s v="Houston"/>
    <x v="5"/>
    <n v="77095"/>
    <x v="2"/>
    <s v="OFF-AP-10002082"/>
    <x v="1"/>
    <x v="9"/>
    <s v="Holmes HEPA Air Purifier"/>
    <n v="8.711999999999998"/>
    <n v="2"/>
    <n v="0.8"/>
    <x v="4016"/>
  </r>
  <r>
    <n v="4705"/>
    <x v="2325"/>
    <x v="0"/>
    <x v="624"/>
    <d v="2013-05-19T00:00:00"/>
    <s v="First Class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x v="4017"/>
  </r>
  <r>
    <n v="4706"/>
    <x v="2325"/>
    <x v="0"/>
    <x v="624"/>
    <d v="2013-05-19T00:00:00"/>
    <s v="First Class"/>
    <s v="AG-10900"/>
    <s v="Arthur Gainer"/>
    <x v="0"/>
    <s v="United States"/>
    <s v="Waterbury"/>
    <x v="29"/>
    <n v="6708"/>
    <x v="3"/>
    <s v="OFF-LA-10002475"/>
    <x v="1"/>
    <x v="2"/>
    <s v="Avery 519"/>
    <n v="14.62"/>
    <n v="2"/>
    <n v="0"/>
    <x v="2"/>
  </r>
  <r>
    <n v="4707"/>
    <x v="2325"/>
    <x v="0"/>
    <x v="624"/>
    <d v="2013-05-19T00:00:00"/>
    <s v="First Class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x v="4018"/>
  </r>
  <r>
    <n v="4708"/>
    <x v="2326"/>
    <x v="3"/>
    <x v="222"/>
    <d v="2014-07-01T00:00:00"/>
    <s v="First Class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x v="1756"/>
  </r>
  <r>
    <n v="4709"/>
    <x v="2326"/>
    <x v="3"/>
    <x v="222"/>
    <d v="2014-07-01T00:00:00"/>
    <s v="First Class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x v="4019"/>
  </r>
  <r>
    <n v="4710"/>
    <x v="2326"/>
    <x v="3"/>
    <x v="222"/>
    <d v="2014-07-01T00:00:00"/>
    <s v="First Class"/>
    <s v="WB-21850"/>
    <s v="William Brown"/>
    <x v="0"/>
    <s v="United States"/>
    <s v="Los Angeles"/>
    <x v="1"/>
    <n v="90049"/>
    <x v="1"/>
    <s v="OFF-AR-10000255"/>
    <x v="1"/>
    <x v="6"/>
    <s v="Newell 328"/>
    <n v="11.68"/>
    <n v="2"/>
    <n v="0"/>
    <x v="4020"/>
  </r>
  <r>
    <n v="4711"/>
    <x v="2326"/>
    <x v="3"/>
    <x v="222"/>
    <d v="2014-07-01T00:00:00"/>
    <s v="First Class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x v="3874"/>
  </r>
  <r>
    <n v="4712"/>
    <x v="2327"/>
    <x v="2"/>
    <x v="691"/>
    <d v="2011-03-31T00:00:00"/>
    <s v="Same Day"/>
    <s v="JO-15280"/>
    <s v="Jas O'Carroll"/>
    <x v="0"/>
    <s v="United States"/>
    <s v="Philadelphia"/>
    <x v="9"/>
    <n v="19120"/>
    <x v="3"/>
    <s v="OFF-BI-10003529"/>
    <x v="1"/>
    <x v="8"/>
    <s v="Avery Round Ring Poly Binders"/>
    <n v="0.85200000000000009"/>
    <n v="1"/>
    <n v="0.7"/>
    <x v="4021"/>
  </r>
  <r>
    <n v="4713"/>
    <x v="2328"/>
    <x v="2"/>
    <x v="757"/>
    <d v="2011-12-21T00:00:00"/>
    <s v="Standard Class"/>
    <s v="EJ-13720"/>
    <s v="Ed Jacobs"/>
    <x v="0"/>
    <s v="United States"/>
    <s v="Huntsville"/>
    <x v="5"/>
    <n v="77340"/>
    <x v="2"/>
    <s v="OFF-PA-10000029"/>
    <x v="1"/>
    <x v="10"/>
    <s v="Xerox 224"/>
    <n v="36.288000000000011"/>
    <n v="7"/>
    <n v="0.2"/>
    <x v="1683"/>
  </r>
  <r>
    <n v="4714"/>
    <x v="2328"/>
    <x v="2"/>
    <x v="757"/>
    <d v="2011-12-21T00:00:00"/>
    <s v="Standard Class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x v="4022"/>
  </r>
  <r>
    <n v="4715"/>
    <x v="2329"/>
    <x v="3"/>
    <x v="796"/>
    <d v="2014-05-21T00:00:00"/>
    <s v="First Class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x v="4023"/>
  </r>
  <r>
    <n v="4716"/>
    <x v="2330"/>
    <x v="1"/>
    <x v="793"/>
    <d v="2012-05-16T00:00:00"/>
    <s v="Standard Class"/>
    <s v="LT-16765"/>
    <s v="Larry Tron"/>
    <x v="0"/>
    <s v="United States"/>
    <s v="Louisville"/>
    <x v="22"/>
    <n v="80027"/>
    <x v="1"/>
    <s v="TEC-PH-10000441"/>
    <x v="2"/>
    <x v="7"/>
    <s v="VTech DS6151"/>
    <n v="201.584"/>
    <n v="2"/>
    <n v="0.2"/>
    <x v="1487"/>
  </r>
  <r>
    <n v="4717"/>
    <x v="2331"/>
    <x v="3"/>
    <x v="734"/>
    <d v="2014-12-08T00:00:00"/>
    <s v="Second Class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n v="521.96"/>
    <n v="2"/>
    <n v="0"/>
    <x v="4024"/>
  </r>
  <r>
    <n v="4718"/>
    <x v="2332"/>
    <x v="1"/>
    <x v="295"/>
    <d v="2012-12-17T00:00:00"/>
    <s v="Standard Class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x v="4025"/>
  </r>
  <r>
    <n v="4719"/>
    <x v="2333"/>
    <x v="1"/>
    <x v="998"/>
    <d v="2012-10-11T00:00:00"/>
    <s v="First Class"/>
    <s v="DJ-13420"/>
    <s v="Denny Joy"/>
    <x v="1"/>
    <s v="United States"/>
    <s v="San Francisco"/>
    <x v="1"/>
    <n v="94109"/>
    <x v="1"/>
    <s v="OFF-PA-10004101"/>
    <x v="1"/>
    <x v="10"/>
    <s v="Xerox 1894"/>
    <n v="45.36"/>
    <n v="7"/>
    <n v="0"/>
    <x v="1657"/>
  </r>
  <r>
    <n v="4720"/>
    <x v="2334"/>
    <x v="1"/>
    <x v="24"/>
    <d v="2012-04-20T00:00:00"/>
    <s v="Second Class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n v="947.17000000000007"/>
    <n v="7"/>
    <n v="0"/>
    <x v="4026"/>
  </r>
  <r>
    <n v="4721"/>
    <x v="2334"/>
    <x v="1"/>
    <x v="24"/>
    <d v="2012-04-20T00:00:00"/>
    <s v="Second Class"/>
    <s v="DE-13255"/>
    <s v="Deanra Eno"/>
    <x v="2"/>
    <s v="United States"/>
    <s v="Los Angeles"/>
    <x v="1"/>
    <n v="90004"/>
    <x v="1"/>
    <s v="OFF-PA-10000483"/>
    <x v="1"/>
    <x v="10"/>
    <s v="Xerox 19"/>
    <n v="61.96"/>
    <n v="2"/>
    <n v="0"/>
    <x v="4027"/>
  </r>
  <r>
    <n v="4722"/>
    <x v="2335"/>
    <x v="2"/>
    <x v="159"/>
    <d v="2011-06-11T00:00:00"/>
    <s v="Second Class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x v="4028"/>
  </r>
  <r>
    <n v="4723"/>
    <x v="2336"/>
    <x v="3"/>
    <x v="853"/>
    <d v="2014-09-08T00:00:00"/>
    <s v="Standard Class"/>
    <s v="CK-12325"/>
    <s v="Christine Kargatis"/>
    <x v="2"/>
    <s v="United States"/>
    <s v="Seattle"/>
    <x v="4"/>
    <n v="98103"/>
    <x v="1"/>
    <s v="OFF-AR-10001166"/>
    <x v="1"/>
    <x v="6"/>
    <s v="Staples"/>
    <n v="7.58"/>
    <n v="1"/>
    <n v="0"/>
    <x v="4029"/>
  </r>
  <r>
    <n v="4724"/>
    <x v="2337"/>
    <x v="0"/>
    <x v="730"/>
    <d v="2013-05-23T00:00:00"/>
    <s v="Same Day"/>
    <s v="JF-15490"/>
    <s v="Jeremy Farry"/>
    <x v="0"/>
    <s v="United States"/>
    <s v="Athens"/>
    <x v="32"/>
    <n v="30605"/>
    <x v="0"/>
    <s v="OFF-LA-10004345"/>
    <x v="1"/>
    <x v="2"/>
    <s v="Avery 493"/>
    <n v="14.73"/>
    <n v="3"/>
    <n v="0"/>
    <x v="4030"/>
  </r>
  <r>
    <n v="4725"/>
    <x v="2338"/>
    <x v="0"/>
    <x v="583"/>
    <d v="2013-11-16T00:00:00"/>
    <s v="Standard Class"/>
    <s v="LB-16795"/>
    <s v="Laurel Beltran"/>
    <x v="2"/>
    <s v="United States"/>
    <s v="Apopka"/>
    <x v="2"/>
    <n v="32712"/>
    <x v="0"/>
    <s v="OFF-BI-10002852"/>
    <x v="1"/>
    <x v="8"/>
    <s v="Ibico Standard Transparent Covers"/>
    <n v="9.8880000000000017"/>
    <n v="2"/>
    <n v="0.7"/>
    <x v="4031"/>
  </r>
  <r>
    <n v="4726"/>
    <x v="2338"/>
    <x v="0"/>
    <x v="583"/>
    <d v="2013-11-16T00:00:00"/>
    <s v="Standard Class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n v="671.5440000000001"/>
    <n v="3"/>
    <n v="0.2"/>
    <x v="4032"/>
  </r>
  <r>
    <n v="4727"/>
    <x v="2339"/>
    <x v="2"/>
    <x v="641"/>
    <d v="2011-11-29T00:00:00"/>
    <s v="Second Class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x v="2269"/>
  </r>
  <r>
    <n v="4728"/>
    <x v="2339"/>
    <x v="2"/>
    <x v="641"/>
    <d v="2011-11-29T00:00:00"/>
    <s v="Second Class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x v="4033"/>
  </r>
  <r>
    <n v="4729"/>
    <x v="2340"/>
    <x v="2"/>
    <x v="845"/>
    <d v="2011-11-12T00:00:00"/>
    <s v="Standard Class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n v="123.14399999999999"/>
    <n v="7"/>
    <n v="0.2"/>
    <x v="4034"/>
  </r>
  <r>
    <n v="4730"/>
    <x v="2341"/>
    <x v="0"/>
    <x v="427"/>
    <d v="2013-07-24T00:00:00"/>
    <s v="Second Class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x v="4035"/>
  </r>
  <r>
    <n v="4731"/>
    <x v="2342"/>
    <x v="1"/>
    <x v="368"/>
    <d v="2012-03-31T00:00:00"/>
    <s v="Second Class"/>
    <s v="RB-19435"/>
    <s v="Richard Bierner"/>
    <x v="0"/>
    <s v="United States"/>
    <s v="San Diego"/>
    <x v="1"/>
    <n v="92105"/>
    <x v="1"/>
    <s v="OFF-PA-10001736"/>
    <x v="1"/>
    <x v="10"/>
    <s v="Xerox 1880"/>
    <n v="212.64"/>
    <n v="6"/>
    <n v="0"/>
    <x v="4036"/>
  </r>
  <r>
    <n v="4732"/>
    <x v="2342"/>
    <x v="1"/>
    <x v="368"/>
    <d v="2012-03-31T00:00:00"/>
    <s v="Second Class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n v="9.870000000000001"/>
    <n v="3"/>
    <n v="0"/>
    <x v="4037"/>
  </r>
  <r>
    <n v="4733"/>
    <x v="2342"/>
    <x v="1"/>
    <x v="368"/>
    <d v="2012-03-31T00:00:00"/>
    <s v="Second Class"/>
    <s v="RB-19435"/>
    <s v="Richard Bierner"/>
    <x v="0"/>
    <s v="United States"/>
    <s v="San Diego"/>
    <x v="1"/>
    <n v="92105"/>
    <x v="1"/>
    <s v="TEC-AC-10003116"/>
    <x v="2"/>
    <x v="11"/>
    <s v="Memorex Froggy Flash Drive 8 GB"/>
    <n v="53.25"/>
    <n v="3"/>
    <n v="0"/>
    <x v="4038"/>
  </r>
  <r>
    <n v="4734"/>
    <x v="2342"/>
    <x v="1"/>
    <x v="368"/>
    <d v="2012-03-31T00:00:00"/>
    <s v="Second Class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n v="19.919999999999998"/>
    <n v="3"/>
    <n v="0"/>
    <x v="4039"/>
  </r>
  <r>
    <n v="4735"/>
    <x v="2343"/>
    <x v="0"/>
    <x v="281"/>
    <d v="2013-04-13T00:00:00"/>
    <s v="Standard Class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x v="4040"/>
  </r>
  <r>
    <n v="4736"/>
    <x v="2344"/>
    <x v="1"/>
    <x v="385"/>
    <d v="2012-06-19T00:00:00"/>
    <s v="Standard Class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x v="1857"/>
  </r>
  <r>
    <n v="4737"/>
    <x v="2344"/>
    <x v="1"/>
    <x v="385"/>
    <d v="2012-06-19T00:00:00"/>
    <s v="Standard Class"/>
    <s v="PS-19045"/>
    <s v="Penelope Sewall"/>
    <x v="2"/>
    <s v="United States"/>
    <s v="Lewiston"/>
    <x v="43"/>
    <n v="4240"/>
    <x v="3"/>
    <s v="OFF-BI-10002824"/>
    <x v="1"/>
    <x v="8"/>
    <s v="Recycled Easel Ring Binders"/>
    <n v="29.84"/>
    <n v="2"/>
    <n v="0"/>
    <x v="4041"/>
  </r>
  <r>
    <n v="4738"/>
    <x v="2344"/>
    <x v="1"/>
    <x v="385"/>
    <d v="2012-06-19T00:00:00"/>
    <s v="Standard Class"/>
    <s v="PS-19045"/>
    <s v="Penelope Sewall"/>
    <x v="2"/>
    <s v="United States"/>
    <s v="Lewiston"/>
    <x v="43"/>
    <n v="4240"/>
    <x v="3"/>
    <s v="TEC-AC-10003657"/>
    <x v="2"/>
    <x v="11"/>
    <s v="Lenovo 17-Key USB Numeric Keypad"/>
    <n v="67.98"/>
    <n v="2"/>
    <n v="0"/>
    <x v="4042"/>
  </r>
  <r>
    <n v="4739"/>
    <x v="2345"/>
    <x v="1"/>
    <x v="954"/>
    <d v="2012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x v="4043"/>
  </r>
  <r>
    <n v="4740"/>
    <x v="2345"/>
    <x v="1"/>
    <x v="954"/>
    <d v="2012-02-24T00:00:00"/>
    <s v="Standard Class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n v="35.544000000000004"/>
    <n v="1"/>
    <n v="0.2"/>
    <x v="4044"/>
  </r>
  <r>
    <n v="4741"/>
    <x v="2346"/>
    <x v="3"/>
    <x v="105"/>
    <d v="2014-11-17T00:00:00"/>
    <s v="Standard Class"/>
    <s v="CS-12355"/>
    <s v="Christine Sundaresam"/>
    <x v="0"/>
    <s v="United States"/>
    <s v="Seattle"/>
    <x v="4"/>
    <n v="98115"/>
    <x v="1"/>
    <s v="OFF-LA-10004853"/>
    <x v="1"/>
    <x v="2"/>
    <s v="Avery 483"/>
    <n v="9.9600000000000009"/>
    <n v="2"/>
    <n v="0"/>
    <x v="763"/>
  </r>
  <r>
    <n v="4742"/>
    <x v="2346"/>
    <x v="3"/>
    <x v="105"/>
    <d v="2014-11-17T00:00:00"/>
    <s v="Standard Class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n v="9.2099999999999991"/>
    <n v="3"/>
    <n v="0"/>
    <x v="3734"/>
  </r>
  <r>
    <n v="4743"/>
    <x v="2346"/>
    <x v="3"/>
    <x v="105"/>
    <d v="2014-11-17T00:00:00"/>
    <s v="Standard Class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x v="1096"/>
  </r>
  <r>
    <n v="4744"/>
    <x v="2347"/>
    <x v="3"/>
    <x v="916"/>
    <d v="2014-03-06T00:00:00"/>
    <s v="Same Day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x v="2498"/>
  </r>
  <r>
    <n v="4745"/>
    <x v="2347"/>
    <x v="3"/>
    <x v="916"/>
    <d v="2014-03-06T00:00:00"/>
    <s v="Same Day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x v="4045"/>
  </r>
  <r>
    <n v="4746"/>
    <x v="2347"/>
    <x v="3"/>
    <x v="916"/>
    <d v="2014-03-06T00:00:00"/>
    <s v="Same Day"/>
    <s v="JD-16060"/>
    <s v="Julia Dunbar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x v="4046"/>
  </r>
  <r>
    <n v="4747"/>
    <x v="2347"/>
    <x v="3"/>
    <x v="916"/>
    <d v="2014-03-06T00:00:00"/>
    <s v="Same Day"/>
    <s v="JD-16060"/>
    <s v="Julia Dunbar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x v="4047"/>
  </r>
  <r>
    <n v="4748"/>
    <x v="2348"/>
    <x v="0"/>
    <x v="840"/>
    <d v="2013-03-04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49999999999998"/>
    <n v="3"/>
    <n v="0"/>
    <x v="4048"/>
  </r>
  <r>
    <n v="4749"/>
    <x v="2348"/>
    <x v="0"/>
    <x v="840"/>
    <d v="2013-03-04T00:00:00"/>
    <s v="Same Day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x v="2974"/>
  </r>
  <r>
    <n v="4750"/>
    <x v="2349"/>
    <x v="0"/>
    <x v="435"/>
    <d v="2013-12-26T00:00:00"/>
    <s v="First Class"/>
    <s v="BV-11245"/>
    <s v="Benjamin Venier"/>
    <x v="1"/>
    <s v="United States"/>
    <s v="Seattle"/>
    <x v="4"/>
    <n v="98103"/>
    <x v="1"/>
    <s v="OFF-PA-10002986"/>
    <x v="1"/>
    <x v="10"/>
    <s v="Xerox 1898"/>
    <n v="33.4"/>
    <n v="5"/>
    <n v="0"/>
    <x v="669"/>
  </r>
  <r>
    <n v="4751"/>
    <x v="2350"/>
    <x v="0"/>
    <x v="877"/>
    <d v="2013-10-10T00:00:00"/>
    <s v="First Class"/>
    <s v="DL-13495"/>
    <s v="Dionis Lloyd"/>
    <x v="1"/>
    <s v="United States"/>
    <s v="Spokane"/>
    <x v="4"/>
    <n v="99207"/>
    <x v="1"/>
    <s v="TEC-MA-10001972"/>
    <x v="2"/>
    <x v="15"/>
    <s v="Okidata C331dn Printer"/>
    <n v="837.59999999999991"/>
    <n v="3"/>
    <n v="0.2"/>
    <x v="2767"/>
  </r>
  <r>
    <n v="4752"/>
    <x v="2351"/>
    <x v="0"/>
    <x v="10"/>
    <d v="2013-12-14T00:00:00"/>
    <s v="Standard Class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x v="1458"/>
  </r>
  <r>
    <n v="4753"/>
    <x v="2352"/>
    <x v="3"/>
    <x v="225"/>
    <d v="2014-11-25T00:00:00"/>
    <s v="Standard Class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n v="209.56799999999998"/>
    <n v="2"/>
    <n v="0.2"/>
    <x v="4049"/>
  </r>
  <r>
    <n v="4754"/>
    <x v="2353"/>
    <x v="1"/>
    <x v="295"/>
    <d v="2012-12-16T00:00:00"/>
    <s v="Standard Class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n v="22.368000000000002"/>
    <n v="4"/>
    <n v="0.2"/>
    <x v="4050"/>
  </r>
  <r>
    <n v="4755"/>
    <x v="2354"/>
    <x v="3"/>
    <x v="447"/>
    <d v="2014-02-09T00:00:00"/>
    <s v="Standard Class"/>
    <s v="SC-20380"/>
    <s v="Shahid Collister"/>
    <x v="0"/>
    <s v="United States"/>
    <s v="Pembroke Pines"/>
    <x v="2"/>
    <n v="33024"/>
    <x v="0"/>
    <s v="OFF-BI-10000301"/>
    <x v="1"/>
    <x v="8"/>
    <s v="GBC Instant Report Kit"/>
    <n v="3.8820000000000006"/>
    <n v="2"/>
    <n v="0.7"/>
    <x v="4051"/>
  </r>
  <r>
    <n v="4756"/>
    <x v="2354"/>
    <x v="3"/>
    <x v="447"/>
    <d v="2014-02-09T00:00:00"/>
    <s v="Standard Class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x v="945"/>
  </r>
  <r>
    <n v="4757"/>
    <x v="2355"/>
    <x v="3"/>
    <x v="296"/>
    <d v="2014-09-26T00:00:00"/>
    <s v="Standard Class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n v="1.9080000000000004"/>
    <n v="2"/>
    <n v="0.7"/>
    <x v="4052"/>
  </r>
  <r>
    <n v="4758"/>
    <x v="2356"/>
    <x v="3"/>
    <x v="504"/>
    <d v="2014-05-06T00:00:00"/>
    <s v="Standard Class"/>
    <s v="TC-21475"/>
    <s v="Tony Chapman"/>
    <x v="2"/>
    <s v="United States"/>
    <s v="Danville"/>
    <x v="10"/>
    <n v="61832"/>
    <x v="2"/>
    <s v="OFF-BI-10001575"/>
    <x v="1"/>
    <x v="8"/>
    <s v="GBC Linen Binding Covers"/>
    <n v="43.371999999999993"/>
    <n v="7"/>
    <n v="0.8"/>
    <x v="4053"/>
  </r>
  <r>
    <n v="4759"/>
    <x v="2357"/>
    <x v="2"/>
    <x v="935"/>
    <d v="2011-11-07T00:00:00"/>
    <s v="Standard Class"/>
    <s v="SG-20605"/>
    <s v="Speros Goranitis"/>
    <x v="0"/>
    <s v="United States"/>
    <s v="New York City"/>
    <x v="15"/>
    <n v="10009"/>
    <x v="3"/>
    <s v="TEC-PH-10000984"/>
    <x v="2"/>
    <x v="7"/>
    <s v="Panasonic KX-TG9471B"/>
    <n v="783.96"/>
    <n v="4"/>
    <n v="0"/>
    <x v="4054"/>
  </r>
  <r>
    <n v="4760"/>
    <x v="2357"/>
    <x v="2"/>
    <x v="935"/>
    <d v="2011-11-07T00:00:00"/>
    <s v="Standard Class"/>
    <s v="SG-20605"/>
    <s v="Speros Goranitis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x v="4055"/>
  </r>
  <r>
    <n v="4761"/>
    <x v="2357"/>
    <x v="2"/>
    <x v="935"/>
    <d v="2011-11-07T00:00:00"/>
    <s v="Standard Class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60000000000008"/>
    <n v="2"/>
    <n v="0.2"/>
    <x v="4056"/>
  </r>
  <r>
    <n v="4762"/>
    <x v="2358"/>
    <x v="0"/>
    <x v="945"/>
    <d v="2014-01-05T00:00:00"/>
    <s v="Standard Class"/>
    <s v="BM-11785"/>
    <s v="Bryan Mills"/>
    <x v="0"/>
    <s v="United States"/>
    <s v="Columbus"/>
    <x v="24"/>
    <n v="43229"/>
    <x v="3"/>
    <s v="OFF-LA-10003720"/>
    <x v="1"/>
    <x v="2"/>
    <s v="Avery 487"/>
    <n v="5.9039999999999999"/>
    <n v="2"/>
    <n v="0.2"/>
    <x v="2352"/>
  </r>
  <r>
    <n v="4763"/>
    <x v="2358"/>
    <x v="0"/>
    <x v="945"/>
    <d v="2014-01-05T00:00:00"/>
    <s v="Standard Class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n v="13.712000000000002"/>
    <n v="2"/>
    <n v="0.2"/>
    <x v="4057"/>
  </r>
  <r>
    <n v="4764"/>
    <x v="2359"/>
    <x v="2"/>
    <x v="328"/>
    <d v="2011-09-21T00:00:00"/>
    <s v="Standard Class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x v="4058"/>
  </r>
  <r>
    <n v="4765"/>
    <x v="2360"/>
    <x v="3"/>
    <x v="221"/>
    <d v="2014-11-28T00:00:00"/>
    <s v="First Class"/>
    <s v="PG-18820"/>
    <s v="Patrick Gardner"/>
    <x v="0"/>
    <s v="United States"/>
    <s v="San Francisco"/>
    <x v="1"/>
    <n v="94110"/>
    <x v="1"/>
    <s v="OFF-AR-10001860"/>
    <x v="1"/>
    <x v="6"/>
    <s v="BIC Liqua Brite Liner"/>
    <n v="27.76"/>
    <n v="4"/>
    <n v="0"/>
    <x v="4059"/>
  </r>
  <r>
    <n v="4766"/>
    <x v="2361"/>
    <x v="1"/>
    <x v="999"/>
    <d v="2012-04-28T00:00:00"/>
    <s v="Standard Class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x v="2700"/>
  </r>
  <r>
    <n v="4767"/>
    <x v="2362"/>
    <x v="1"/>
    <x v="1000"/>
    <d v="2012-03-12T00:00:00"/>
    <s v="First Class"/>
    <s v="NS-18640"/>
    <s v="Noel Staavos"/>
    <x v="1"/>
    <s v="United States"/>
    <s v="San Antonio"/>
    <x v="5"/>
    <n v="78207"/>
    <x v="2"/>
    <s v="TEC-AC-10002473"/>
    <x v="2"/>
    <x v="11"/>
    <s v="Maxell 4.7GB DVD-R"/>
    <n v="113.52000000000001"/>
    <n v="5"/>
    <n v="0.2"/>
    <x v="4060"/>
  </r>
  <r>
    <n v="4768"/>
    <x v="2362"/>
    <x v="1"/>
    <x v="1000"/>
    <d v="2012-03-12T00:00:00"/>
    <s v="First Class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x v="4061"/>
  </r>
  <r>
    <n v="4769"/>
    <x v="2363"/>
    <x v="3"/>
    <x v="455"/>
    <d v="2014-06-04T00:00:00"/>
    <s v="Same Day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x v="4062"/>
  </r>
  <r>
    <n v="4770"/>
    <x v="2364"/>
    <x v="0"/>
    <x v="251"/>
    <d v="2013-09-25T00:00:00"/>
    <s v="Second Class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n v="11.952000000000002"/>
    <n v="3"/>
    <n v="0.2"/>
    <x v="4063"/>
  </r>
  <r>
    <n v="4771"/>
    <x v="2364"/>
    <x v="0"/>
    <x v="251"/>
    <d v="2013-09-25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x v="4064"/>
  </r>
  <r>
    <n v="4772"/>
    <x v="2365"/>
    <x v="2"/>
    <x v="656"/>
    <d v="2011-11-03T00:00:00"/>
    <s v="Second Class"/>
    <s v="AC-10450"/>
    <s v="Amy Cox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x v="4065"/>
  </r>
  <r>
    <n v="4773"/>
    <x v="2366"/>
    <x v="3"/>
    <x v="51"/>
    <d v="2014-11-28T00:00:00"/>
    <s v="Standard Class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x v="4066"/>
  </r>
  <r>
    <n v="4774"/>
    <x v="2366"/>
    <x v="3"/>
    <x v="51"/>
    <d v="2014-11-28T00:00:00"/>
    <s v="Standard Class"/>
    <s v="CM-12385"/>
    <s v="Christopher Martinez"/>
    <x v="0"/>
    <s v="United States"/>
    <s v="Chicago"/>
    <x v="10"/>
    <n v="60610"/>
    <x v="2"/>
    <s v="OFF-LA-10001613"/>
    <x v="1"/>
    <x v="2"/>
    <s v="Avery File Folder Labels"/>
    <n v="11.52"/>
    <n v="5"/>
    <n v="0.2"/>
    <x v="2045"/>
  </r>
  <r>
    <n v="4775"/>
    <x v="2366"/>
    <x v="3"/>
    <x v="51"/>
    <d v="2014-11-28T00:00:00"/>
    <s v="Standard Class"/>
    <s v="CM-12385"/>
    <s v="Christopher Martinez"/>
    <x v="0"/>
    <s v="United States"/>
    <s v="Chicago"/>
    <x v="10"/>
    <n v="60610"/>
    <x v="2"/>
    <s v="TEC-PH-10004447"/>
    <x v="2"/>
    <x v="7"/>
    <s v="Toshiba IPT2010-SD IP Telephone"/>
    <n v="222.38400000000001"/>
    <n v="2"/>
    <n v="0.2"/>
    <x v="2995"/>
  </r>
  <r>
    <n v="4776"/>
    <x v="2367"/>
    <x v="3"/>
    <x v="673"/>
    <d v="2014-11-22T00:00:00"/>
    <s v="Standard Class"/>
    <s v="EK-13795"/>
    <s v="Eileen Kiefer"/>
    <x v="2"/>
    <s v="United States"/>
    <s v="Escondido"/>
    <x v="1"/>
    <n v="92025"/>
    <x v="1"/>
    <s v="OFF-AR-10000255"/>
    <x v="1"/>
    <x v="6"/>
    <s v="Newell 328"/>
    <n v="23.36"/>
    <n v="4"/>
    <n v="0"/>
    <x v="4067"/>
  </r>
  <r>
    <n v="4777"/>
    <x v="2368"/>
    <x v="0"/>
    <x v="317"/>
    <d v="2013-02-23T00:00:00"/>
    <s v="Second Class"/>
    <s v="CK-12760"/>
    <s v="Cyma Kinney"/>
    <x v="1"/>
    <s v="United States"/>
    <s v="Long Beach"/>
    <x v="15"/>
    <n v="11561"/>
    <x v="3"/>
    <s v="OFF-LA-10004425"/>
    <x v="1"/>
    <x v="2"/>
    <s v="Staples"/>
    <n v="8.67"/>
    <n v="3"/>
    <n v="0"/>
    <x v="1368"/>
  </r>
  <r>
    <n v="4778"/>
    <x v="2368"/>
    <x v="0"/>
    <x v="317"/>
    <d v="2013-02-23T00:00:00"/>
    <s v="Second Class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x v="4068"/>
  </r>
  <r>
    <n v="4779"/>
    <x v="2369"/>
    <x v="3"/>
    <x v="659"/>
    <d v="2014-11-12T00:00:00"/>
    <s v="Standard Class"/>
    <s v="PK-19075"/>
    <s v="Pete Kriz"/>
    <x v="0"/>
    <s v="United States"/>
    <s v="Newark"/>
    <x v="13"/>
    <n v="19711"/>
    <x v="3"/>
    <s v="OFF-AP-10000696"/>
    <x v="1"/>
    <x v="9"/>
    <s v="Holmes Odor Grabber"/>
    <n v="100.94"/>
    <n v="7"/>
    <n v="0"/>
    <x v="4069"/>
  </r>
  <r>
    <n v="4780"/>
    <x v="2370"/>
    <x v="2"/>
    <x v="1001"/>
    <d v="2011-07-10T00:00:00"/>
    <s v="First Class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n v="63.882000000000005"/>
    <n v="1"/>
    <n v="0.1"/>
    <x v="4070"/>
  </r>
  <r>
    <n v="4781"/>
    <x v="2371"/>
    <x v="2"/>
    <x v="845"/>
    <d v="2011-11-12T00:00:00"/>
    <s v="Standard Class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n v="683.14399999999989"/>
    <n v="4"/>
    <n v="0.3"/>
    <x v="232"/>
  </r>
  <r>
    <n v="4782"/>
    <x v="2371"/>
    <x v="2"/>
    <x v="845"/>
    <d v="2011-11-12T00:00:00"/>
    <s v="Standard Class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n v="1.4759999999999995"/>
    <n v="3"/>
    <n v="0.8"/>
    <x v="4071"/>
  </r>
  <r>
    <n v="4783"/>
    <x v="2371"/>
    <x v="2"/>
    <x v="845"/>
    <d v="2011-11-12T00:00:00"/>
    <s v="Standard Class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n v="40.711999999999996"/>
    <n v="7"/>
    <n v="0.2"/>
    <x v="4072"/>
  </r>
  <r>
    <n v="4784"/>
    <x v="2372"/>
    <x v="3"/>
    <x v="480"/>
    <d v="2014-02-02T00:00:00"/>
    <s v="Standard Class"/>
    <s v="GB-14575"/>
    <s v="Giulietta Baptist"/>
    <x v="0"/>
    <s v="United States"/>
    <s v="Wichita"/>
    <x v="41"/>
    <n v="67212"/>
    <x v="2"/>
    <s v="OFF-PA-10000806"/>
    <x v="1"/>
    <x v="10"/>
    <s v="Xerox 1934"/>
    <n v="279.89999999999998"/>
    <n v="5"/>
    <n v="0"/>
    <x v="1046"/>
  </r>
  <r>
    <n v="4785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OFF-AR-10001473"/>
    <x v="1"/>
    <x v="6"/>
    <s v="Newell 313"/>
    <n v="13.120000000000001"/>
    <n v="5"/>
    <n v="0.2"/>
    <x v="4073"/>
  </r>
  <r>
    <n v="4786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n v="69.576000000000008"/>
    <n v="4"/>
    <n v="0.7"/>
    <x v="4074"/>
  </r>
  <r>
    <n v="4787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OFF-AR-10001545"/>
    <x v="1"/>
    <x v="6"/>
    <s v="Newell 326"/>
    <n v="4.2240000000000002"/>
    <n v="3"/>
    <n v="0.2"/>
    <x v="1833"/>
  </r>
  <r>
    <n v="4788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TEC-AC-10004396"/>
    <x v="2"/>
    <x v="11"/>
    <s v="Logitech Keyboard K120"/>
    <n v="58.08"/>
    <n v="4"/>
    <n v="0.2"/>
    <x v="4075"/>
  </r>
  <r>
    <n v="4789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n v="52.416000000000004"/>
    <n v="9"/>
    <n v="0.2"/>
    <x v="4076"/>
  </r>
  <r>
    <n v="4790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FUR-FU-10001473"/>
    <x v="0"/>
    <x v="5"/>
    <s v="DAX Wood Document Frame"/>
    <n v="54.920000000000009"/>
    <n v="5"/>
    <n v="0.2"/>
    <x v="4077"/>
  </r>
  <r>
    <n v="4791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x v="4078"/>
  </r>
  <r>
    <n v="4792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OFF-PA-10001166"/>
    <x v="1"/>
    <x v="10"/>
    <s v="Xerox 1932"/>
    <n v="85.055999999999997"/>
    <n v="3"/>
    <n v="0.2"/>
    <x v="644"/>
  </r>
  <r>
    <n v="4793"/>
    <x v="2373"/>
    <x v="1"/>
    <x v="555"/>
    <d v="2012-12-16T00:00:00"/>
    <s v="Standard Class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n v="27.695999999999998"/>
    <n v="3"/>
    <n v="0.2"/>
    <x v="4079"/>
  </r>
  <r>
    <n v="4794"/>
    <x v="2374"/>
    <x v="1"/>
    <x v="685"/>
    <d v="2012-07-04T00:00:00"/>
    <s v="Standard Class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x v="4080"/>
  </r>
  <r>
    <n v="4795"/>
    <x v="2375"/>
    <x v="1"/>
    <x v="199"/>
    <d v="2012-03-23T00:00:00"/>
    <s v="Standard Class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x v="4081"/>
  </r>
  <r>
    <n v="4796"/>
    <x v="2376"/>
    <x v="1"/>
    <x v="863"/>
    <d v="2012-08-17T00:00:00"/>
    <s v="Standard Class"/>
    <s v="CK-12595"/>
    <s v="Clytie Kelty"/>
    <x v="0"/>
    <s v="United States"/>
    <s v="Marietta"/>
    <x v="32"/>
    <n v="30062"/>
    <x v="0"/>
    <s v="OFF-BI-10004187"/>
    <x v="1"/>
    <x v="8"/>
    <s v="Staples"/>
    <n v="5.64"/>
    <n v="3"/>
    <n v="0"/>
    <x v="737"/>
  </r>
  <r>
    <n v="4797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n v="57.582000000000008"/>
    <n v="3"/>
    <n v="0.7"/>
    <x v="4082"/>
  </r>
  <r>
    <n v="4798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OFF-PA-10004983"/>
    <x v="1"/>
    <x v="10"/>
    <s v="Xerox 23"/>
    <n v="31.104000000000006"/>
    <n v="6"/>
    <n v="0.2"/>
    <x v="282"/>
  </r>
  <r>
    <n v="4799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x v="4083"/>
  </r>
  <r>
    <n v="4800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x v="4084"/>
  </r>
  <r>
    <n v="4801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x v="4085"/>
  </r>
  <r>
    <n v="4802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n v="10.380000000000003"/>
    <n v="2"/>
    <n v="0.7"/>
    <x v="4086"/>
  </r>
  <r>
    <n v="4803"/>
    <x v="2377"/>
    <x v="0"/>
    <x v="675"/>
    <d v="2013-05-20T00:00:00"/>
    <s v="Standard Class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n v="13.392000000000003"/>
    <n v="8"/>
    <n v="0.7"/>
    <x v="4087"/>
  </r>
  <r>
    <n v="4804"/>
    <x v="2378"/>
    <x v="3"/>
    <x v="1002"/>
    <d v="2014-07-18T00:00:00"/>
    <s v="Second Class"/>
    <s v="MH-17455"/>
    <s v="Mark Hamilton"/>
    <x v="0"/>
    <s v="United States"/>
    <s v="Philadelphia"/>
    <x v="9"/>
    <n v="19140"/>
    <x v="3"/>
    <s v="TEC-PH-10003885"/>
    <x v="2"/>
    <x v="7"/>
    <s v="Cisco SPA508G"/>
    <n v="39.593999999999994"/>
    <n v="1"/>
    <n v="0.4"/>
    <x v="4088"/>
  </r>
  <r>
    <n v="4805"/>
    <x v="2378"/>
    <x v="3"/>
    <x v="1002"/>
    <d v="2014-07-18T00:00:00"/>
    <s v="Second Class"/>
    <s v="MH-17455"/>
    <s v="Mark Hamilton"/>
    <x v="0"/>
    <s v="United States"/>
    <s v="Philadelphia"/>
    <x v="9"/>
    <n v="19140"/>
    <x v="3"/>
    <s v="FUR-FU-10002501"/>
    <x v="0"/>
    <x v="5"/>
    <s v="Nu-Dell Executive Frame"/>
    <n v="91.00800000000001"/>
    <n v="9"/>
    <n v="0.2"/>
    <x v="4089"/>
  </r>
  <r>
    <n v="4806"/>
    <x v="2379"/>
    <x v="1"/>
    <x v="6"/>
    <d v="2012-11-25T00:00:00"/>
    <s v="Second Class"/>
    <s v="NG-18430"/>
    <s v="Nathan Gelder"/>
    <x v="0"/>
    <s v="United States"/>
    <s v="Los Angeles"/>
    <x v="1"/>
    <n v="90008"/>
    <x v="1"/>
    <s v="OFF-PA-10000176"/>
    <x v="1"/>
    <x v="10"/>
    <s v="Xerox 1887"/>
    <n v="37.94"/>
    <n v="2"/>
    <n v="0"/>
    <x v="2714"/>
  </r>
  <r>
    <n v="4807"/>
    <x v="2379"/>
    <x v="1"/>
    <x v="6"/>
    <d v="2012-11-25T00:00:00"/>
    <s v="Second Class"/>
    <s v="NG-18430"/>
    <s v="Nathan Gelder"/>
    <x v="0"/>
    <s v="United States"/>
    <s v="Los Angeles"/>
    <x v="1"/>
    <n v="90008"/>
    <x v="1"/>
    <s v="OFF-PA-10000327"/>
    <x v="1"/>
    <x v="10"/>
    <s v="Xerox 1971"/>
    <n v="42.800000000000004"/>
    <n v="10"/>
    <n v="0"/>
    <x v="4090"/>
  </r>
  <r>
    <n v="4808"/>
    <x v="2379"/>
    <x v="1"/>
    <x v="6"/>
    <d v="2012-11-25T00:00:00"/>
    <s v="Second Class"/>
    <s v="NG-18430"/>
    <s v="Nathan Gelder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x v="700"/>
  </r>
  <r>
    <n v="4809"/>
    <x v="2380"/>
    <x v="2"/>
    <x v="533"/>
    <d v="2011-11-28T00:00:00"/>
    <s v="Standard Class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n v="62.808000000000007"/>
    <n v="3"/>
    <n v="0.2"/>
    <x v="4091"/>
  </r>
  <r>
    <n v="4810"/>
    <x v="2381"/>
    <x v="1"/>
    <x v="17"/>
    <d v="2012-12-30T00:00:00"/>
    <s v="First Class"/>
    <s v="RE-19450"/>
    <s v="Richard Eichhorn"/>
    <x v="0"/>
    <s v="United States"/>
    <s v="Eau Claire"/>
    <x v="6"/>
    <n v="54703"/>
    <x v="2"/>
    <s v="OFF-PA-10003228"/>
    <x v="1"/>
    <x v="10"/>
    <s v="Xerox 1917"/>
    <n v="195.64"/>
    <n v="4"/>
    <n v="0"/>
    <x v="4092"/>
  </r>
  <r>
    <n v="4811"/>
    <x v="2381"/>
    <x v="1"/>
    <x v="17"/>
    <d v="2012-12-30T00:00:00"/>
    <s v="First Class"/>
    <s v="RE-19450"/>
    <s v="Richard Eichhorn"/>
    <x v="0"/>
    <s v="United States"/>
    <s v="Eau Claire"/>
    <x v="6"/>
    <n v="54703"/>
    <x v="2"/>
    <s v="TEC-PH-10004345"/>
    <x v="2"/>
    <x v="7"/>
    <s v="Cisco SPA 502G IP Phone"/>
    <n v="239.9"/>
    <n v="2"/>
    <n v="0"/>
    <x v="4093"/>
  </r>
  <r>
    <n v="4812"/>
    <x v="2382"/>
    <x v="0"/>
    <x v="696"/>
    <d v="2013-11-20T00:00:00"/>
    <s v="Second Class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n v="380.05799999999994"/>
    <n v="3"/>
    <n v="0.3"/>
    <x v="4094"/>
  </r>
  <r>
    <n v="4813"/>
    <x v="2382"/>
    <x v="0"/>
    <x v="696"/>
    <d v="2013-11-20T00:00:00"/>
    <s v="Second Class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n v="1199.9759999999999"/>
    <n v="4"/>
    <n v="0.4"/>
    <x v="4095"/>
  </r>
  <r>
    <n v="4814"/>
    <x v="2382"/>
    <x v="0"/>
    <x v="696"/>
    <d v="2013-11-20T00:00:00"/>
    <s v="Second Class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x v="4096"/>
  </r>
  <r>
    <n v="4815"/>
    <x v="2383"/>
    <x v="0"/>
    <x v="541"/>
    <d v="2013-05-11T00:00:00"/>
    <s v="First Class"/>
    <s v="TB-21625"/>
    <s v="Trudy Brown"/>
    <x v="0"/>
    <s v="United States"/>
    <s v="Los Angeles"/>
    <x v="1"/>
    <n v="90004"/>
    <x v="1"/>
    <s v="OFF-PA-10002751"/>
    <x v="1"/>
    <x v="10"/>
    <s v="Xerox 1920"/>
    <n v="17.940000000000001"/>
    <n v="3"/>
    <n v="0"/>
    <x v="2695"/>
  </r>
  <r>
    <n v="4816"/>
    <x v="2384"/>
    <x v="2"/>
    <x v="58"/>
    <d v="2011-12-31T00:00:00"/>
    <s v="Standard Class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n v="18.264000000000003"/>
    <n v="3"/>
    <n v="0.2"/>
    <x v="4097"/>
  </r>
  <r>
    <n v="4817"/>
    <x v="2384"/>
    <x v="2"/>
    <x v="58"/>
    <d v="2011-12-31T00:00:00"/>
    <s v="Standard Class"/>
    <s v="MG-17695"/>
    <s v="Maureen Gnade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x v="4098"/>
  </r>
  <r>
    <n v="4818"/>
    <x v="2384"/>
    <x v="2"/>
    <x v="58"/>
    <d v="2011-12-31T00:00:00"/>
    <s v="Standard Class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x v="4099"/>
  </r>
  <r>
    <n v="4819"/>
    <x v="2384"/>
    <x v="2"/>
    <x v="58"/>
    <d v="2011-12-31T00:00:00"/>
    <s v="Standard Class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n v="227.13600000000002"/>
    <n v="4"/>
    <n v="0.2"/>
    <x v="4100"/>
  </r>
  <r>
    <n v="4820"/>
    <x v="2385"/>
    <x v="3"/>
    <x v="110"/>
    <d v="2014-06-15T00:00:00"/>
    <s v="Standard Class"/>
    <s v="LW-17125"/>
    <s v="Liz Willingham"/>
    <x v="0"/>
    <s v="United States"/>
    <s v="Norwich"/>
    <x v="29"/>
    <n v="6360"/>
    <x v="3"/>
    <s v="OFF-BI-10004040"/>
    <x v="1"/>
    <x v="8"/>
    <s v="Wilson Jones Impact Binders"/>
    <n v="10.36"/>
    <n v="2"/>
    <n v="0"/>
    <x v="4101"/>
  </r>
  <r>
    <n v="4821"/>
    <x v="2386"/>
    <x v="1"/>
    <x v="1003"/>
    <d v="2012-04-11T00:00:00"/>
    <s v="Standard Class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n v="463.24799999999988"/>
    <n v="8"/>
    <n v="0.8"/>
    <x v="4102"/>
  </r>
  <r>
    <n v="4822"/>
    <x v="2386"/>
    <x v="1"/>
    <x v="1003"/>
    <d v="2012-04-11T00:00:00"/>
    <s v="Standard Class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x v="4103"/>
  </r>
  <r>
    <n v="4823"/>
    <x v="2387"/>
    <x v="0"/>
    <x v="212"/>
    <d v="2013-07-12T00:00:00"/>
    <s v="Same Day"/>
    <s v="NZ-18565"/>
    <s v="Nick Zandusky"/>
    <x v="2"/>
    <s v="United States"/>
    <s v="Yuma"/>
    <x v="16"/>
    <n v="85364"/>
    <x v="1"/>
    <s v="OFF-BI-10001658"/>
    <x v="1"/>
    <x v="8"/>
    <s v="GBC Standard Therm-A-Bind Covers"/>
    <n v="44.856000000000009"/>
    <n v="6"/>
    <n v="0.7"/>
    <x v="4104"/>
  </r>
  <r>
    <n v="4824"/>
    <x v="2388"/>
    <x v="0"/>
    <x v="831"/>
    <d v="2013-11-27T00:00:00"/>
    <s v="Standard Class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n v="30.345000000000006"/>
    <n v="7"/>
    <n v="0.7"/>
    <x v="4105"/>
  </r>
  <r>
    <n v="4825"/>
    <x v="2388"/>
    <x v="0"/>
    <x v="831"/>
    <d v="2013-11-27T00:00:00"/>
    <s v="Standard Class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n v="127.554"/>
    <n v="3"/>
    <n v="0.3"/>
    <x v="4106"/>
  </r>
  <r>
    <n v="4826"/>
    <x v="2388"/>
    <x v="0"/>
    <x v="831"/>
    <d v="2013-11-27T00:00:00"/>
    <s v="Standard Class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x v="4107"/>
  </r>
  <r>
    <n v="4827"/>
    <x v="2389"/>
    <x v="3"/>
    <x v="105"/>
    <d v="2014-11-16T00:00:00"/>
    <s v="First Class"/>
    <s v="JE-15610"/>
    <s v="Jim Epp"/>
    <x v="1"/>
    <s v="United States"/>
    <s v="Los Angeles"/>
    <x v="1"/>
    <n v="90036"/>
    <x v="1"/>
    <s v="OFF-BI-10003460"/>
    <x v="1"/>
    <x v="8"/>
    <s v="Acco 3-Hole Punch"/>
    <n v="14.016"/>
    <n v="4"/>
    <n v="0.2"/>
    <x v="4108"/>
  </r>
  <r>
    <n v="4828"/>
    <x v="2390"/>
    <x v="2"/>
    <x v="301"/>
    <d v="2011-11-08T00:00:00"/>
    <s v="Standard Class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x v="3198"/>
  </r>
  <r>
    <n v="4829"/>
    <x v="2390"/>
    <x v="2"/>
    <x v="301"/>
    <d v="2011-11-08T00:00:00"/>
    <s v="Standard Class"/>
    <s v="JO-15145"/>
    <s v="Jack O'Briant"/>
    <x v="1"/>
    <s v="United States"/>
    <s v="Richmond"/>
    <x v="0"/>
    <n v="40475"/>
    <x v="0"/>
    <s v="OFF-AR-10001919"/>
    <x v="1"/>
    <x v="6"/>
    <s v="OIC #2 Pencils, Medium Soft"/>
    <n v="5.64"/>
    <n v="3"/>
    <n v="0"/>
    <x v="4109"/>
  </r>
  <r>
    <n v="4830"/>
    <x v="2391"/>
    <x v="0"/>
    <x v="666"/>
    <d v="2013-05-22T00:00:00"/>
    <s v="Standard Class"/>
    <s v="TT-21220"/>
    <s v="Thomas Thornton"/>
    <x v="0"/>
    <s v="United States"/>
    <s v="New York City"/>
    <x v="15"/>
    <n v="10035"/>
    <x v="3"/>
    <s v="OFF-BI-10002393"/>
    <x v="1"/>
    <x v="8"/>
    <s v="Binder Posts"/>
    <n v="13.776000000000002"/>
    <n v="3"/>
    <n v="0.2"/>
    <x v="4110"/>
  </r>
  <r>
    <n v="4831"/>
    <x v="2392"/>
    <x v="2"/>
    <x v="845"/>
    <d v="2011-11-12T00:00:00"/>
    <s v="Standard Class"/>
    <s v="MS-17365"/>
    <s v="Maribeth Schnelling"/>
    <x v="0"/>
    <s v="United States"/>
    <s v="Wausau"/>
    <x v="6"/>
    <n v="54401"/>
    <x v="2"/>
    <s v="OFF-AP-10001293"/>
    <x v="1"/>
    <x v="9"/>
    <s v="Belkin 8 Outlet Surge Protector"/>
    <n v="245.88"/>
    <n v="6"/>
    <n v="0"/>
    <x v="4111"/>
  </r>
  <r>
    <n v="4832"/>
    <x v="2392"/>
    <x v="2"/>
    <x v="845"/>
    <d v="2011-11-12T00:00:00"/>
    <s v="Standard Class"/>
    <s v="MS-17365"/>
    <s v="Maribeth Schnelling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x v="938"/>
  </r>
  <r>
    <n v="4833"/>
    <x v="2392"/>
    <x v="2"/>
    <x v="845"/>
    <d v="2011-11-12T00:00:00"/>
    <s v="Standard Class"/>
    <s v="MS-17365"/>
    <s v="Maribeth Schnelling"/>
    <x v="0"/>
    <s v="United States"/>
    <s v="Wausau"/>
    <x v="6"/>
    <n v="54401"/>
    <x v="2"/>
    <s v="OFF-ST-10002214"/>
    <x v="1"/>
    <x v="4"/>
    <s v="X-Rack File for Hanging Folders"/>
    <n v="22.58"/>
    <n v="2"/>
    <n v="0"/>
    <x v="2657"/>
  </r>
  <r>
    <n v="4834"/>
    <x v="2392"/>
    <x v="2"/>
    <x v="845"/>
    <d v="2011-11-12T00:00:00"/>
    <s v="Standard Class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n v="12.39"/>
    <n v="3"/>
    <n v="0"/>
    <x v="4112"/>
  </r>
  <r>
    <n v="4835"/>
    <x v="2393"/>
    <x v="3"/>
    <x v="361"/>
    <d v="2014-10-11T00:00:00"/>
    <s v="Standard Class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x v="4113"/>
  </r>
  <r>
    <n v="4836"/>
    <x v="2393"/>
    <x v="3"/>
    <x v="361"/>
    <d v="2014-10-11T00:00:00"/>
    <s v="Standard Class"/>
    <s v="MP-18175"/>
    <s v="Mike Pelletier"/>
    <x v="2"/>
    <s v="United States"/>
    <s v="San Francisco"/>
    <x v="1"/>
    <n v="94110"/>
    <x v="1"/>
    <s v="OFF-PA-10002581"/>
    <x v="1"/>
    <x v="10"/>
    <s v="Xerox 1951"/>
    <n v="61.96"/>
    <n v="2"/>
    <n v="0"/>
    <x v="4027"/>
  </r>
  <r>
    <n v="4837"/>
    <x v="2393"/>
    <x v="3"/>
    <x v="361"/>
    <d v="2014-10-11T00:00:00"/>
    <s v="Standard Class"/>
    <s v="MP-18175"/>
    <s v="Mike Pelletier"/>
    <x v="2"/>
    <s v="United States"/>
    <s v="San Francisco"/>
    <x v="1"/>
    <n v="94110"/>
    <x v="1"/>
    <s v="OFF-BI-10001097"/>
    <x v="1"/>
    <x v="8"/>
    <s v="Avery Hole Reinforcements"/>
    <n v="19.936000000000003"/>
    <n v="4"/>
    <n v="0.2"/>
    <x v="993"/>
  </r>
  <r>
    <n v="4838"/>
    <x v="2394"/>
    <x v="3"/>
    <x v="702"/>
    <d v="2014-06-04T00:00:00"/>
    <s v="First Class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n v="3.7980000000000005"/>
    <n v="2"/>
    <n v="0.7"/>
    <x v="4114"/>
  </r>
  <r>
    <n v="4839"/>
    <x v="2394"/>
    <x v="3"/>
    <x v="702"/>
    <d v="2014-06-04T00:00:00"/>
    <s v="First Class"/>
    <s v="FH-14350"/>
    <s v="Fred Harton"/>
    <x v="0"/>
    <s v="United States"/>
    <s v="Dublin"/>
    <x v="24"/>
    <n v="43017"/>
    <x v="3"/>
    <s v="OFF-PA-10000682"/>
    <x v="1"/>
    <x v="10"/>
    <s v="Xerox 1924"/>
    <n v="27.744000000000003"/>
    <n v="6"/>
    <n v="0.2"/>
    <x v="4115"/>
  </r>
  <r>
    <n v="4840"/>
    <x v="2394"/>
    <x v="3"/>
    <x v="702"/>
    <d v="2014-06-04T00:00:00"/>
    <s v="First Class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n v="158.37599999999998"/>
    <n v="4"/>
    <n v="0.4"/>
    <x v="4116"/>
  </r>
  <r>
    <n v="4841"/>
    <x v="2395"/>
    <x v="3"/>
    <x v="225"/>
    <d v="2014-11-26T00:00:00"/>
    <s v="Standard Class"/>
    <s v="SC-20050"/>
    <s v="Sample Company A"/>
    <x v="2"/>
    <s v="United States"/>
    <s v="Henderson"/>
    <x v="0"/>
    <n v="42420"/>
    <x v="0"/>
    <s v="FUR-FU-10000629"/>
    <x v="0"/>
    <x v="5"/>
    <s v="9-3/4 Diameter Round Wall Clock"/>
    <n v="27.58"/>
    <n v="2"/>
    <n v="0"/>
    <x v="4117"/>
  </r>
  <r>
    <n v="4842"/>
    <x v="2396"/>
    <x v="0"/>
    <x v="443"/>
    <d v="2013-12-29T00:00:00"/>
    <s v="Standard Class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n v="5.5530000000000008"/>
    <n v="3"/>
    <n v="0.7"/>
    <x v="4118"/>
  </r>
  <r>
    <n v="4843"/>
    <x v="2397"/>
    <x v="3"/>
    <x v="365"/>
    <d v="2014-10-05T00:00:00"/>
    <s v="Standard Class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x v="4119"/>
  </r>
  <r>
    <n v="4844"/>
    <x v="2398"/>
    <x v="0"/>
    <x v="77"/>
    <d v="2013-11-10T00:00:00"/>
    <s v="First Class"/>
    <s v="CC-12475"/>
    <s v="Cindy Chapman"/>
    <x v="0"/>
    <s v="United States"/>
    <s v="Lakewood"/>
    <x v="30"/>
    <n v="8701"/>
    <x v="3"/>
    <s v="OFF-FA-10004968"/>
    <x v="1"/>
    <x v="13"/>
    <s v="Rubber Band Ball"/>
    <n v="14.96"/>
    <n v="4"/>
    <n v="0"/>
    <x v="4120"/>
  </r>
  <r>
    <n v="4845"/>
    <x v="2399"/>
    <x v="2"/>
    <x v="527"/>
    <d v="2011-04-05T00:00:00"/>
    <s v="First Class"/>
    <s v="MZ-17515"/>
    <s v="Mary Zewe"/>
    <x v="1"/>
    <s v="United States"/>
    <s v="Los Angeles"/>
    <x v="1"/>
    <n v="90008"/>
    <x v="1"/>
    <s v="OFF-BI-10004140"/>
    <x v="1"/>
    <x v="8"/>
    <s v="Avery Non-Stick Binders"/>
    <n v="7.1840000000000011"/>
    <n v="2"/>
    <n v="0.2"/>
    <x v="1695"/>
  </r>
  <r>
    <n v="4846"/>
    <x v="2400"/>
    <x v="1"/>
    <x v="862"/>
    <d v="2012-07-26T00:00:00"/>
    <s v="Second Class"/>
    <s v="MS-17830"/>
    <s v="Melanie Seite"/>
    <x v="0"/>
    <s v="United States"/>
    <s v="Rochester"/>
    <x v="15"/>
    <n v="14609"/>
    <x v="3"/>
    <s v="OFF-BI-10003460"/>
    <x v="1"/>
    <x v="8"/>
    <s v="Acco 3-Hole Punch"/>
    <n v="10.512"/>
    <n v="3"/>
    <n v="0.2"/>
    <x v="4121"/>
  </r>
  <r>
    <n v="4847"/>
    <x v="2401"/>
    <x v="2"/>
    <x v="402"/>
    <d v="2011-06-27T00:00:00"/>
    <s v="Second Class"/>
    <s v="GK-14620"/>
    <s v="Grace Kelly"/>
    <x v="1"/>
    <s v="United States"/>
    <s v="Salem"/>
    <x v="21"/>
    <n v="97301"/>
    <x v="1"/>
    <s v="TEC-PH-10002115"/>
    <x v="2"/>
    <x v="7"/>
    <s v="Plantronics 81402"/>
    <n v="263.96000000000004"/>
    <n v="5"/>
    <n v="0.2"/>
    <x v="4122"/>
  </r>
  <r>
    <n v="4848"/>
    <x v="2401"/>
    <x v="2"/>
    <x v="402"/>
    <d v="2011-06-27T00:00:00"/>
    <s v="Second Class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x v="4123"/>
  </r>
  <r>
    <n v="4849"/>
    <x v="2401"/>
    <x v="2"/>
    <x v="402"/>
    <d v="2011-06-27T00:00:00"/>
    <s v="Second Class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n v="9.3280000000000012"/>
    <n v="1"/>
    <n v="0.2"/>
    <x v="1856"/>
  </r>
  <r>
    <n v="4850"/>
    <x v="2402"/>
    <x v="2"/>
    <x v="78"/>
    <d v="2011-09-14T00:00:00"/>
    <s v="Standard Class"/>
    <s v="MC-17275"/>
    <s v="Marc Crier"/>
    <x v="0"/>
    <s v="United States"/>
    <s v="Pasco"/>
    <x v="4"/>
    <n v="99301"/>
    <x v="1"/>
    <s v="OFF-AR-10003045"/>
    <x v="1"/>
    <x v="6"/>
    <s v="Prang Colored Pencils"/>
    <n v="5.88"/>
    <n v="2"/>
    <n v="0"/>
    <x v="4124"/>
  </r>
  <r>
    <n v="4851"/>
    <x v="2402"/>
    <x v="2"/>
    <x v="78"/>
    <d v="2011-09-14T00:00:00"/>
    <s v="Standard Class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x v="4125"/>
  </r>
  <r>
    <n v="4852"/>
    <x v="2402"/>
    <x v="2"/>
    <x v="78"/>
    <d v="2011-09-14T00:00:00"/>
    <s v="Standard Class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x v="4126"/>
  </r>
  <r>
    <n v="4853"/>
    <x v="2402"/>
    <x v="2"/>
    <x v="78"/>
    <d v="2011-09-14T00:00:00"/>
    <s v="Standard Class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x v="4127"/>
  </r>
  <r>
    <n v="4854"/>
    <x v="2403"/>
    <x v="2"/>
    <x v="432"/>
    <d v="2011-12-15T00:00:00"/>
    <s v="Second Class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x v="4128"/>
  </r>
  <r>
    <n v="4855"/>
    <x v="2403"/>
    <x v="2"/>
    <x v="432"/>
    <d v="2011-12-15T00:00:00"/>
    <s v="Second Class"/>
    <s v="LH-17155"/>
    <s v="Logan Haushalter"/>
    <x v="0"/>
    <s v="United States"/>
    <s v="Oakland"/>
    <x v="1"/>
    <n v="94601"/>
    <x v="1"/>
    <s v="OFF-ST-10000617"/>
    <x v="1"/>
    <x v="4"/>
    <s v="Woodgrain Magazine Files by Perma"/>
    <n v="8.94"/>
    <n v="3"/>
    <n v="0"/>
    <x v="4129"/>
  </r>
  <r>
    <n v="4856"/>
    <x v="2403"/>
    <x v="2"/>
    <x v="432"/>
    <d v="2011-12-15T00:00:00"/>
    <s v="Second Class"/>
    <s v="LH-17155"/>
    <s v="Logan Haushalter"/>
    <x v="0"/>
    <s v="United States"/>
    <s v="Oakland"/>
    <x v="1"/>
    <n v="94601"/>
    <x v="1"/>
    <s v="FUR-FU-10001706"/>
    <x v="0"/>
    <x v="5"/>
    <s v="Longer-Life Soft White Bulbs"/>
    <n v="9.24"/>
    <n v="3"/>
    <n v="0"/>
    <x v="3650"/>
  </r>
  <r>
    <n v="4857"/>
    <x v="2404"/>
    <x v="1"/>
    <x v="1004"/>
    <d v="2012-01-17T00:00:00"/>
    <s v="Standard Class"/>
    <s v="PB-19150"/>
    <s v="Philip Brown"/>
    <x v="0"/>
    <s v="United States"/>
    <s v="Los Angeles"/>
    <x v="1"/>
    <n v="90004"/>
    <x v="1"/>
    <s v="OFF-BI-10003364"/>
    <x v="1"/>
    <x v="8"/>
    <s v="Binding Machine Supplies"/>
    <n v="70.00800000000001"/>
    <n v="3"/>
    <n v="0.2"/>
    <x v="853"/>
  </r>
  <r>
    <n v="4858"/>
    <x v="2404"/>
    <x v="1"/>
    <x v="1004"/>
    <d v="2012-01-17T00:00:00"/>
    <s v="Standard Class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x v="297"/>
  </r>
  <r>
    <n v="4859"/>
    <x v="2404"/>
    <x v="1"/>
    <x v="1004"/>
    <d v="2012-01-17T00:00:00"/>
    <s v="Standard Class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n v="464.84999999999997"/>
    <n v="9"/>
    <n v="0"/>
    <x v="4130"/>
  </r>
  <r>
    <n v="4860"/>
    <x v="2405"/>
    <x v="3"/>
    <x v="934"/>
    <d v="2014-12-20T00:00:00"/>
    <s v="Standard Class"/>
    <s v="SS-20140"/>
    <s v="Saphhira Shifley"/>
    <x v="1"/>
    <s v="United States"/>
    <s v="Oak Park"/>
    <x v="10"/>
    <n v="60302"/>
    <x v="2"/>
    <s v="OFF-AR-10000823"/>
    <x v="1"/>
    <x v="6"/>
    <s v="Newell 307"/>
    <n v="10.192000000000002"/>
    <n v="7"/>
    <n v="0.2"/>
    <x v="4131"/>
  </r>
  <r>
    <n v="4861"/>
    <x v="2406"/>
    <x v="0"/>
    <x v="122"/>
    <d v="2013-12-25T00:00:00"/>
    <s v="Standard Class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x v="1736"/>
  </r>
  <r>
    <n v="4862"/>
    <x v="2407"/>
    <x v="2"/>
    <x v="909"/>
    <d v="2011-04-16T00:00:00"/>
    <s v="Second Class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n v="758.35200000000009"/>
    <n v="6"/>
    <n v="0.2"/>
    <x v="4132"/>
  </r>
  <r>
    <n v="4863"/>
    <x v="2408"/>
    <x v="0"/>
    <x v="338"/>
    <d v="2013-11-15T00:00:00"/>
    <s v="Standard Class"/>
    <s v="SH-19975"/>
    <s v="Sally Hughsby"/>
    <x v="1"/>
    <s v="United States"/>
    <s v="New York City"/>
    <x v="15"/>
    <n v="10011"/>
    <x v="3"/>
    <s v="OFF-BI-10001191"/>
    <x v="1"/>
    <x v="8"/>
    <s v="Canvas Sectional Post Binders"/>
    <n v="20.368000000000002"/>
    <n v="1"/>
    <n v="0.2"/>
    <x v="4133"/>
  </r>
  <r>
    <n v="4864"/>
    <x v="2408"/>
    <x v="0"/>
    <x v="338"/>
    <d v="2013-11-15T00:00:00"/>
    <s v="Standard Class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x v="4134"/>
  </r>
  <r>
    <n v="4865"/>
    <x v="2409"/>
    <x v="3"/>
    <x v="335"/>
    <d v="2014-07-01T00:00:00"/>
    <s v="Standard Class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n v="239.96999999999997"/>
    <n v="3"/>
    <n v="0"/>
    <x v="3395"/>
  </r>
  <r>
    <n v="4866"/>
    <x v="2410"/>
    <x v="3"/>
    <x v="38"/>
    <d v="2014-11-19T00:00:00"/>
    <s v="Standard Class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x v="4135"/>
  </r>
  <r>
    <n v="4867"/>
    <x v="2410"/>
    <x v="3"/>
    <x v="38"/>
    <d v="2014-11-19T00:00:00"/>
    <s v="Standard Class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x v="4136"/>
  </r>
  <r>
    <n v="4868"/>
    <x v="2410"/>
    <x v="3"/>
    <x v="38"/>
    <d v="2014-11-19T00:00:00"/>
    <s v="Standard Class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n v="344.90999999999997"/>
    <n v="3"/>
    <n v="0"/>
    <x v="3624"/>
  </r>
  <r>
    <n v="4869"/>
    <x v="2410"/>
    <x v="3"/>
    <x v="38"/>
    <d v="2014-11-19T00:00:00"/>
    <s v="Standard Class"/>
    <s v="TT-21070"/>
    <s v="Ted Trevino"/>
    <x v="0"/>
    <s v="United States"/>
    <s v="Seattle"/>
    <x v="4"/>
    <n v="98103"/>
    <x v="1"/>
    <s v="OFF-LA-10001613"/>
    <x v="1"/>
    <x v="2"/>
    <s v="Avery File Folder Labels"/>
    <n v="8.64"/>
    <n v="3"/>
    <n v="0"/>
    <x v="913"/>
  </r>
  <r>
    <n v="4870"/>
    <x v="2411"/>
    <x v="3"/>
    <x v="221"/>
    <d v="2014-11-30T00:00:00"/>
    <s v="Standard Class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 Headset with"/>
    <n v="89.987999999999985"/>
    <n v="2"/>
    <n v="0.4"/>
    <x v="4137"/>
  </r>
  <r>
    <n v="4871"/>
    <x v="2411"/>
    <x v="3"/>
    <x v="221"/>
    <d v="2014-11-30T00:00:00"/>
    <s v="Standard Class"/>
    <s v="SC-20440"/>
    <s v="Shaun Chance"/>
    <x v="1"/>
    <s v="United States"/>
    <s v="Lancaster"/>
    <x v="9"/>
    <n v="17602"/>
    <x v="3"/>
    <s v="OFF-PA-10000675"/>
    <x v="1"/>
    <x v="10"/>
    <s v="Xerox 1919"/>
    <n v="229.54400000000001"/>
    <n v="7"/>
    <n v="0.2"/>
    <x v="2543"/>
  </r>
  <r>
    <n v="4872"/>
    <x v="2412"/>
    <x v="3"/>
    <x v="979"/>
    <d v="2014-05-28T00:00:00"/>
    <s v="Standard Class"/>
    <s v="KL-16645"/>
    <s v="Ken Lonsdale"/>
    <x v="0"/>
    <s v="United States"/>
    <s v="Houston"/>
    <x v="5"/>
    <n v="77095"/>
    <x v="2"/>
    <s v="OFF-FA-10000840"/>
    <x v="1"/>
    <x v="13"/>
    <s v="OIC Thumb-Tacks"/>
    <n v="1.8239999999999998"/>
    <n v="2"/>
    <n v="0.2"/>
    <x v="4138"/>
  </r>
  <r>
    <n v="4873"/>
    <x v="2412"/>
    <x v="3"/>
    <x v="979"/>
    <d v="2014-05-28T00:00:00"/>
    <s v="Standard Class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n v="18.319999999999997"/>
    <n v="5"/>
    <n v="0.8"/>
    <x v="4139"/>
  </r>
  <r>
    <n v="4874"/>
    <x v="2412"/>
    <x v="3"/>
    <x v="979"/>
    <d v="2014-05-28T00:00:00"/>
    <s v="Standard Class"/>
    <s v="KL-16645"/>
    <s v="Ken Lonsdale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x v="4140"/>
  </r>
  <r>
    <n v="4875"/>
    <x v="2412"/>
    <x v="3"/>
    <x v="979"/>
    <d v="2014-05-28T00:00:00"/>
    <s v="Standard Class"/>
    <s v="KL-16645"/>
    <s v="Ken Lonsdale"/>
    <x v="0"/>
    <s v="United States"/>
    <s v="Houston"/>
    <x v="5"/>
    <n v="77095"/>
    <x v="2"/>
    <s v="OFF-BI-10001922"/>
    <x v="1"/>
    <x v="8"/>
    <s v="Storex Dura Pro Binders"/>
    <n v="1.1879999999999997"/>
    <n v="1"/>
    <n v="0.8"/>
    <x v="4141"/>
  </r>
  <r>
    <n v="4876"/>
    <x v="2413"/>
    <x v="2"/>
    <x v="266"/>
    <d v="2011-12-07T00:00:00"/>
    <s v="Standard Class"/>
    <s v="KN-16390"/>
    <s v="Katherine Nockton"/>
    <x v="1"/>
    <s v="United States"/>
    <s v="Columbus"/>
    <x v="24"/>
    <n v="43229"/>
    <x v="3"/>
    <s v="TEC-AC-10001267"/>
    <x v="2"/>
    <x v="11"/>
    <s v="Imation 32GB Pocket Pro USB 3.0 Flash Drive - 32 GB - Black - 1 P ..."/>
    <n v="119.80000000000001"/>
    <n v="5"/>
    <n v="0.2"/>
    <x v="610"/>
  </r>
  <r>
    <n v="4877"/>
    <x v="2414"/>
    <x v="2"/>
    <x v="462"/>
    <d v="2011-10-09T00:00:00"/>
    <s v="Standard Class"/>
    <s v="SL-20155"/>
    <s v="Sara Luxemburg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x v="4142"/>
  </r>
  <r>
    <n v="4878"/>
    <x v="2414"/>
    <x v="2"/>
    <x v="462"/>
    <d v="2011-10-09T00:00:00"/>
    <s v="Standard Class"/>
    <s v="SL-20155"/>
    <s v="Sara Luxemburg"/>
    <x v="2"/>
    <s v="United States"/>
    <s v="Durham"/>
    <x v="3"/>
    <n v="27707"/>
    <x v="0"/>
    <s v="OFF-AR-10002335"/>
    <x v="1"/>
    <x v="6"/>
    <s v="DIXON Oriole Pencils"/>
    <n v="6.1920000000000002"/>
    <n v="3"/>
    <n v="0.2"/>
    <x v="4143"/>
  </r>
  <r>
    <n v="4879"/>
    <x v="2415"/>
    <x v="0"/>
    <x v="875"/>
    <d v="2013-08-01T00:00:00"/>
    <s v="First Class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n v="2.2140000000000004"/>
    <n v="3"/>
    <n v="0.7"/>
    <x v="4144"/>
  </r>
  <r>
    <n v="4880"/>
    <x v="2416"/>
    <x v="3"/>
    <x v="808"/>
    <d v="2014-11-06T00:00:00"/>
    <s v="Second Class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x v="4145"/>
  </r>
  <r>
    <n v="4881"/>
    <x v="2416"/>
    <x v="3"/>
    <x v="808"/>
    <d v="2014-11-06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x v="4146"/>
  </r>
  <r>
    <n v="4882"/>
    <x v="2416"/>
    <x v="3"/>
    <x v="808"/>
    <d v="2014-11-06T00:00:00"/>
    <s v="Second Class"/>
    <s v="TB-21175"/>
    <s v="Thomas Boland"/>
    <x v="1"/>
    <s v="United States"/>
    <s v="Henderson"/>
    <x v="0"/>
    <n v="42420"/>
    <x v="0"/>
    <s v="TEC-AC-10004145"/>
    <x v="2"/>
    <x v="11"/>
    <s v="Logitech diNovo Edge Keyboard"/>
    <n v="2249.91"/>
    <n v="9"/>
    <n v="0"/>
    <x v="4147"/>
  </r>
  <r>
    <n v="4883"/>
    <x v="2416"/>
    <x v="3"/>
    <x v="808"/>
    <d v="2014-11-06T00:00:00"/>
    <s v="Second Class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x v="4148"/>
  </r>
  <r>
    <n v="4884"/>
    <x v="2417"/>
    <x v="3"/>
    <x v="144"/>
    <d v="2014-03-16T00:00:00"/>
    <s v="Standard Class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n v="171.20000000000002"/>
    <n v="5"/>
    <n v="0.2"/>
    <x v="3648"/>
  </r>
  <r>
    <n v="4885"/>
    <x v="2417"/>
    <x v="3"/>
    <x v="144"/>
    <d v="2014-03-16T00:00:00"/>
    <s v="Standard Class"/>
    <s v="AH-10210"/>
    <s v="Alan Hwang"/>
    <x v="0"/>
    <s v="United States"/>
    <s v="Anaheim"/>
    <x v="1"/>
    <n v="92804"/>
    <x v="1"/>
    <s v="OFF-AR-10001972"/>
    <x v="1"/>
    <x v="6"/>
    <s v="Newell 323"/>
    <n v="3.36"/>
    <n v="2"/>
    <n v="0"/>
    <x v="4149"/>
  </r>
  <r>
    <n v="4886"/>
    <x v="2418"/>
    <x v="2"/>
    <x v="757"/>
    <d v="2011-12-20T00:00:00"/>
    <s v="Standard Class"/>
    <s v="SC-20695"/>
    <s v="Steve Chapman"/>
    <x v="1"/>
    <s v="United States"/>
    <s v="Detroit"/>
    <x v="12"/>
    <n v="48227"/>
    <x v="2"/>
    <s v="OFF-PA-10000595"/>
    <x v="1"/>
    <x v="10"/>
    <s v="Xerox 1929"/>
    <n v="114.2"/>
    <n v="5"/>
    <n v="0"/>
    <x v="1203"/>
  </r>
  <r>
    <n v="4887"/>
    <x v="2419"/>
    <x v="0"/>
    <x v="85"/>
    <d v="2013-12-02T00:00:00"/>
    <s v="Second Class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n v="182.67000000000002"/>
    <n v="3"/>
    <n v="0"/>
    <x v="4150"/>
  </r>
  <r>
    <n v="4888"/>
    <x v="2419"/>
    <x v="0"/>
    <x v="85"/>
    <d v="2013-12-02T00:00:00"/>
    <s v="Second Class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n v="101.69999999999999"/>
    <n v="6"/>
    <n v="0"/>
    <x v="4151"/>
  </r>
  <r>
    <n v="4889"/>
    <x v="2419"/>
    <x v="0"/>
    <x v="85"/>
    <d v="2013-12-02T00:00:00"/>
    <s v="Second Class"/>
    <s v="RF-19345"/>
    <s v="Randy Ferguson"/>
    <x v="1"/>
    <s v="United States"/>
    <s v="Marietta"/>
    <x v="32"/>
    <n v="30062"/>
    <x v="0"/>
    <s v="OFF-ST-10004459"/>
    <x v="1"/>
    <x v="4"/>
    <s v="Tennsco Single-Tier Lockers"/>
    <n v="1126.02"/>
    <n v="3"/>
    <n v="0"/>
    <x v="505"/>
  </r>
  <r>
    <n v="4890"/>
    <x v="2419"/>
    <x v="0"/>
    <x v="85"/>
    <d v="2013-12-02T00:00:00"/>
    <s v="Second Class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n v="1263.3000000000002"/>
    <n v="6"/>
    <n v="0"/>
    <x v="4152"/>
  </r>
  <r>
    <n v="4891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AR-10001246"/>
    <x v="1"/>
    <x v="6"/>
    <s v="Newell 317"/>
    <n v="8.82"/>
    <n v="3"/>
    <n v="0"/>
    <x v="4153"/>
  </r>
  <r>
    <n v="4892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x v="2714"/>
  </r>
  <r>
    <n v="4893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x v="4154"/>
  </r>
  <r>
    <n v="4894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ST-10002743"/>
    <x v="1"/>
    <x v="4"/>
    <s v="SAFCO Boltless Steel Shelving"/>
    <n v="227.28"/>
    <n v="2"/>
    <n v="0"/>
    <x v="4155"/>
  </r>
  <r>
    <n v="4895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PA-10004327"/>
    <x v="1"/>
    <x v="10"/>
    <s v="Xerox 1911"/>
    <n v="47.9"/>
    <n v="1"/>
    <n v="0"/>
    <x v="4156"/>
  </r>
  <r>
    <n v="4896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EN-10004773"/>
    <x v="1"/>
    <x v="12"/>
    <s v="Staples"/>
    <n v="61.96"/>
    <n v="2"/>
    <n v="0"/>
    <x v="4157"/>
  </r>
  <r>
    <n v="4897"/>
    <x v="2420"/>
    <x v="0"/>
    <x v="443"/>
    <d v="2013-12-31T00:00:00"/>
    <s v="Standard Class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x v="2269"/>
  </r>
  <r>
    <n v="4898"/>
    <x v="2421"/>
    <x v="2"/>
    <x v="771"/>
    <d v="2011-10-17T00:00:00"/>
    <s v="First Class"/>
    <s v="AC-10660"/>
    <s v="Anna Chung"/>
    <x v="0"/>
    <s v="United States"/>
    <s v="Parma"/>
    <x v="24"/>
    <n v="44134"/>
    <x v="3"/>
    <s v="FUR-CH-10003761"/>
    <x v="0"/>
    <x v="1"/>
    <s v="Global Italian Leather Office Chair"/>
    <n v="183.37199999999999"/>
    <n v="2"/>
    <n v="0.3"/>
    <x v="4158"/>
  </r>
  <r>
    <n v="4899"/>
    <x v="2421"/>
    <x v="2"/>
    <x v="771"/>
    <d v="2011-10-17T00:00:00"/>
    <s v="First Class"/>
    <s v="AC-10660"/>
    <s v="Anna Chung"/>
    <x v="0"/>
    <s v="United States"/>
    <s v="Parma"/>
    <x v="24"/>
    <n v="44134"/>
    <x v="3"/>
    <s v="OFF-PA-10002230"/>
    <x v="1"/>
    <x v="10"/>
    <s v="Xerox 1897"/>
    <n v="7.9680000000000009"/>
    <n v="2"/>
    <n v="0.2"/>
    <x v="2282"/>
  </r>
  <r>
    <n v="4900"/>
    <x v="2422"/>
    <x v="0"/>
    <x v="250"/>
    <d v="2013-08-28T00:00:00"/>
    <s v="Standard Class"/>
    <s v="SG-20470"/>
    <s v="Sheri Gordon"/>
    <x v="0"/>
    <s v="United States"/>
    <s v="Gresham"/>
    <x v="21"/>
    <n v="97030"/>
    <x v="1"/>
    <s v="OFF-BI-10000088"/>
    <x v="1"/>
    <x v="8"/>
    <s v="GBC Imprintable Covers"/>
    <n v="26.352000000000004"/>
    <n v="8"/>
    <n v="0.7"/>
    <x v="4159"/>
  </r>
  <r>
    <n v="4901"/>
    <x v="2423"/>
    <x v="3"/>
    <x v="94"/>
    <d v="2014-12-22T00:00:00"/>
    <s v="Standard Class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x v="2475"/>
  </r>
  <r>
    <n v="4902"/>
    <x v="2423"/>
    <x v="3"/>
    <x v="94"/>
    <d v="2014-12-22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x v="4160"/>
  </r>
  <r>
    <n v="4903"/>
    <x v="2424"/>
    <x v="3"/>
    <x v="469"/>
    <d v="2014-03-13T00:00:00"/>
    <s v="Standard Class"/>
    <s v="SH-20395"/>
    <s v="Shahid Hopkins"/>
    <x v="0"/>
    <s v="United States"/>
    <s v="New York City"/>
    <x v="15"/>
    <n v="10035"/>
    <x v="3"/>
    <s v="OFF-BI-10003669"/>
    <x v="1"/>
    <x v="8"/>
    <s v="3M Organizer Strips"/>
    <n v="25.92"/>
    <n v="6"/>
    <n v="0.2"/>
    <x v="1446"/>
  </r>
  <r>
    <n v="4904"/>
    <x v="2424"/>
    <x v="3"/>
    <x v="469"/>
    <d v="2014-03-13T00:00:00"/>
    <s v="Standard Class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x v="4161"/>
  </r>
  <r>
    <n v="4905"/>
    <x v="2425"/>
    <x v="2"/>
    <x v="588"/>
    <d v="2011-12-03T00:00:00"/>
    <s v="Second Class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x v="4162"/>
  </r>
  <r>
    <n v="4906"/>
    <x v="2426"/>
    <x v="2"/>
    <x v="1005"/>
    <d v="2011-10-16T00:00:00"/>
    <s v="Second Class"/>
    <s v="JE-15610"/>
    <s v="Jim Epp"/>
    <x v="1"/>
    <s v="United States"/>
    <s v="Concord"/>
    <x v="38"/>
    <n v="3301"/>
    <x v="3"/>
    <s v="OFF-BI-10003476"/>
    <x v="1"/>
    <x v="8"/>
    <s v="Avery Metallic Poly Binders"/>
    <n v="22.92"/>
    <n v="4"/>
    <n v="0"/>
    <x v="4163"/>
  </r>
  <r>
    <n v="4907"/>
    <x v="2426"/>
    <x v="2"/>
    <x v="1005"/>
    <d v="2011-10-16T00:00:00"/>
    <s v="Second Class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x v="4164"/>
  </r>
  <r>
    <n v="4908"/>
    <x v="2427"/>
    <x v="2"/>
    <x v="728"/>
    <d v="2011-11-23T00:00:00"/>
    <s v="Second Class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n v="11.808000000000002"/>
    <n v="8"/>
    <n v="0.7"/>
    <x v="4165"/>
  </r>
  <r>
    <n v="4909"/>
    <x v="2427"/>
    <x v="2"/>
    <x v="728"/>
    <d v="2011-11-23T00:00:00"/>
    <s v="Second Class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x v="4166"/>
  </r>
  <r>
    <n v="4910"/>
    <x v="2428"/>
    <x v="3"/>
    <x v="424"/>
    <d v="2014-01-19T00:00:00"/>
    <s v="Standard Class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x v="4167"/>
  </r>
  <r>
    <n v="4911"/>
    <x v="2428"/>
    <x v="3"/>
    <x v="424"/>
    <d v="2014-01-19T00:00:00"/>
    <s v="Standard Class"/>
    <s v="BH-11710"/>
    <s v="Brosina Hoffman"/>
    <x v="0"/>
    <s v="United States"/>
    <s v="Johnson City"/>
    <x v="18"/>
    <n v="37604"/>
    <x v="0"/>
    <s v="OFF-PA-10000019"/>
    <x v="1"/>
    <x v="10"/>
    <s v="Xerox 1931"/>
    <n v="36.288000000000011"/>
    <n v="7"/>
    <n v="0.2"/>
    <x v="1683"/>
  </r>
  <r>
    <n v="4912"/>
    <x v="2428"/>
    <x v="3"/>
    <x v="424"/>
    <d v="2014-01-19T00:00:00"/>
    <s v="Standard Class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x v="4168"/>
  </r>
  <r>
    <n v="4913"/>
    <x v="2428"/>
    <x v="3"/>
    <x v="424"/>
    <d v="2014-01-19T00:00:00"/>
    <s v="Standard Class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n v="5.9700000000000006"/>
    <n v="5"/>
    <n v="0.7"/>
    <x v="4169"/>
  </r>
  <r>
    <n v="4914"/>
    <x v="2428"/>
    <x v="3"/>
    <x v="424"/>
    <d v="2014-01-19T00:00:00"/>
    <s v="Standard Class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x v="4170"/>
  </r>
  <r>
    <n v="4915"/>
    <x v="2429"/>
    <x v="1"/>
    <x v="496"/>
    <d v="2012-09-26T00:00:00"/>
    <s v="Second Class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x v="4171"/>
  </r>
  <r>
    <n v="4916"/>
    <x v="2429"/>
    <x v="1"/>
    <x v="496"/>
    <d v="2012-09-26T00:00:00"/>
    <s v="Second Class"/>
    <s v="ME-17725"/>
    <s v="Max Engle"/>
    <x v="0"/>
    <s v="United States"/>
    <s v="Seattle"/>
    <x v="4"/>
    <n v="98105"/>
    <x v="1"/>
    <s v="OFF-BI-10001097"/>
    <x v="1"/>
    <x v="8"/>
    <s v="Avery Hole Reinforcements"/>
    <n v="14.952000000000002"/>
    <n v="3"/>
    <n v="0.2"/>
    <x v="4172"/>
  </r>
  <r>
    <n v="4917"/>
    <x v="2430"/>
    <x v="3"/>
    <x v="449"/>
    <d v="2014-10-12T00:00:00"/>
    <s v="Second Class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x v="4173"/>
  </r>
  <r>
    <n v="4918"/>
    <x v="2430"/>
    <x v="3"/>
    <x v="449"/>
    <d v="2014-10-12T00:00:00"/>
    <s v="Second Class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x v="4174"/>
  </r>
  <r>
    <n v="4919"/>
    <x v="2431"/>
    <x v="0"/>
    <x v="1006"/>
    <d v="2013-01-07T00:00:00"/>
    <s v="Standard Class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x v="4175"/>
  </r>
  <r>
    <n v="4920"/>
    <x v="2431"/>
    <x v="0"/>
    <x v="1006"/>
    <d v="2013-01-07T00:00:00"/>
    <s v="Standard Class"/>
    <s v="BM-11575"/>
    <s v="Brendan Murry"/>
    <x v="1"/>
    <s v="United States"/>
    <s v="Gaithersburg"/>
    <x v="39"/>
    <n v="20877"/>
    <x v="3"/>
    <s v="TEC-PH-10000455"/>
    <x v="2"/>
    <x v="7"/>
    <s v="GE 30522EE2"/>
    <n v="231.98"/>
    <n v="2"/>
    <n v="0"/>
    <x v="4176"/>
  </r>
  <r>
    <n v="4921"/>
    <x v="2432"/>
    <x v="3"/>
    <x v="971"/>
    <d v="2014-08-24T00:00:00"/>
    <s v="Standard Class"/>
    <s v="SC-20575"/>
    <s v="Sonia Cooley"/>
    <x v="0"/>
    <s v="United States"/>
    <s v="Chicago"/>
    <x v="10"/>
    <n v="60653"/>
    <x v="2"/>
    <s v="OFF-BI-10002393"/>
    <x v="1"/>
    <x v="8"/>
    <s v="Binder Posts"/>
    <n v="2.2959999999999994"/>
    <n v="2"/>
    <n v="0.8"/>
    <x v="3882"/>
  </r>
  <r>
    <n v="4922"/>
    <x v="2433"/>
    <x v="3"/>
    <x v="53"/>
    <d v="2014-12-30T00:00:00"/>
    <s v="Second Class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x v="4177"/>
  </r>
  <r>
    <n v="4923"/>
    <x v="2433"/>
    <x v="3"/>
    <x v="53"/>
    <d v="2014-12-30T00:00:00"/>
    <s v="Second Class"/>
    <s v="MH-18115"/>
    <s v="Mick Hernandez"/>
    <x v="2"/>
    <s v="United States"/>
    <s v="Huntsville"/>
    <x v="19"/>
    <n v="35810"/>
    <x v="0"/>
    <s v="OFF-FA-10003059"/>
    <x v="1"/>
    <x v="13"/>
    <s v="Assorted Color Push Pins"/>
    <n v="3.62"/>
    <n v="2"/>
    <n v="0"/>
    <x v="4178"/>
  </r>
  <r>
    <n v="4924"/>
    <x v="2433"/>
    <x v="3"/>
    <x v="53"/>
    <d v="2014-12-30T00:00:00"/>
    <s v="Second Class"/>
    <s v="MH-18115"/>
    <s v="Mick Hernandez"/>
    <x v="2"/>
    <s v="United States"/>
    <s v="Huntsville"/>
    <x v="19"/>
    <n v="35810"/>
    <x v="0"/>
    <s v="OFF-PA-10000994"/>
    <x v="1"/>
    <x v="10"/>
    <s v="Xerox 1915"/>
    <n v="629.09999999999991"/>
    <n v="6"/>
    <n v="0"/>
    <x v="3005"/>
  </r>
  <r>
    <n v="4925"/>
    <x v="2433"/>
    <x v="3"/>
    <x v="53"/>
    <d v="2014-12-30T00:00:00"/>
    <s v="Second Class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x v="4179"/>
  </r>
  <r>
    <n v="4926"/>
    <x v="2434"/>
    <x v="3"/>
    <x v="18"/>
    <d v="2014-09-14T00:00:00"/>
    <s v="First Class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x v="4180"/>
  </r>
  <r>
    <n v="4927"/>
    <x v="2435"/>
    <x v="3"/>
    <x v="15"/>
    <d v="2014-10-24T00:00:00"/>
    <s v="Standard Class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x v="4181"/>
  </r>
  <r>
    <n v="4928"/>
    <x v="2436"/>
    <x v="3"/>
    <x v="96"/>
    <d v="2014-12-07T00:00:00"/>
    <s v="Standard Class"/>
    <s v="AD-10180"/>
    <s v="Alan Dominguez"/>
    <x v="2"/>
    <s v="United States"/>
    <s v="Fairfield"/>
    <x v="29"/>
    <n v="6824"/>
    <x v="3"/>
    <s v="OFF-PA-10001972"/>
    <x v="1"/>
    <x v="10"/>
    <s v="Xerox 214"/>
    <n v="19.440000000000001"/>
    <n v="3"/>
    <n v="0"/>
    <x v="551"/>
  </r>
  <r>
    <n v="4929"/>
    <x v="2436"/>
    <x v="3"/>
    <x v="96"/>
    <d v="2014-12-07T00:00:00"/>
    <s v="Standard Class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n v="897.15000000000009"/>
    <n v="3"/>
    <n v="0"/>
    <x v="4182"/>
  </r>
  <r>
    <n v="4930"/>
    <x v="2437"/>
    <x v="2"/>
    <x v="814"/>
    <d v="2011-09-03T00:00:00"/>
    <s v="First Class"/>
    <s v="KD-16345"/>
    <s v="Katherine Ducich"/>
    <x v="0"/>
    <s v="United States"/>
    <s v="New York City"/>
    <x v="15"/>
    <n v="10009"/>
    <x v="3"/>
    <s v="OFF-AR-10000658"/>
    <x v="1"/>
    <x v="6"/>
    <s v="Newell 324"/>
    <n v="57.75"/>
    <n v="5"/>
    <n v="0"/>
    <x v="4183"/>
  </r>
  <r>
    <n v="4931"/>
    <x v="2437"/>
    <x v="2"/>
    <x v="814"/>
    <d v="2011-09-03T00:00:00"/>
    <s v="First Class"/>
    <s v="KD-16345"/>
    <s v="Katherine Ducich"/>
    <x v="0"/>
    <s v="United States"/>
    <s v="New York City"/>
    <x v="15"/>
    <n v="10009"/>
    <x v="3"/>
    <s v="OFF-PA-10000349"/>
    <x v="1"/>
    <x v="10"/>
    <s v="Staples"/>
    <n v="14.940000000000001"/>
    <n v="3"/>
    <n v="0"/>
    <x v="1961"/>
  </r>
  <r>
    <n v="4932"/>
    <x v="2438"/>
    <x v="3"/>
    <x v="613"/>
    <d v="2014-03-31T00:00:00"/>
    <s v="Standard Class"/>
    <s v="FM-14215"/>
    <s v="Filia McAdams"/>
    <x v="1"/>
    <s v="United States"/>
    <s v="Seattle"/>
    <x v="4"/>
    <n v="98103"/>
    <x v="1"/>
    <s v="OFF-AR-10001446"/>
    <x v="1"/>
    <x v="6"/>
    <s v="Newell 309"/>
    <n v="23.1"/>
    <n v="2"/>
    <n v="0"/>
    <x v="4184"/>
  </r>
  <r>
    <n v="4933"/>
    <x v="2439"/>
    <x v="1"/>
    <x v="694"/>
    <d v="2012-10-04T00:00:00"/>
    <s v="Standard Class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n v="12.536000000000001"/>
    <n v="1"/>
    <n v="0.2"/>
    <x v="4185"/>
  </r>
  <r>
    <n v="4934"/>
    <x v="2439"/>
    <x v="1"/>
    <x v="694"/>
    <d v="2012-10-04T00:00:00"/>
    <s v="Standard Class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n v="1.0800000000000003"/>
    <n v="2"/>
    <n v="0.7"/>
    <x v="918"/>
  </r>
  <r>
    <n v="4935"/>
    <x v="2439"/>
    <x v="1"/>
    <x v="694"/>
    <d v="2012-10-04T00:00:00"/>
    <s v="Standard Class"/>
    <s v="ZC-21910"/>
    <s v="Zuschuss Carroll"/>
    <x v="0"/>
    <s v="United States"/>
    <s v="Aurora"/>
    <x v="22"/>
    <n v="80013"/>
    <x v="1"/>
    <s v="OFF-FA-10003021"/>
    <x v="1"/>
    <x v="13"/>
    <s v="Staples"/>
    <n v="4.5120000000000005"/>
    <n v="3"/>
    <n v="0.2"/>
    <x v="4186"/>
  </r>
  <r>
    <n v="4936"/>
    <x v="2440"/>
    <x v="1"/>
    <x v="1007"/>
    <d v="2012-03-21T00:00:00"/>
    <s v="Standard Class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n v="16.776000000000003"/>
    <n v="3"/>
    <n v="0.2"/>
    <x v="4187"/>
  </r>
  <r>
    <n v="4937"/>
    <x v="2441"/>
    <x v="3"/>
    <x v="1008"/>
    <d v="2014-01-14T00:00:00"/>
    <s v="Standard Class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x v="4188"/>
  </r>
  <r>
    <n v="4938"/>
    <x v="2442"/>
    <x v="2"/>
    <x v="286"/>
    <d v="2011-01-19T00:00:00"/>
    <s v="Standard Class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n v="1325.8500000000001"/>
    <n v="5"/>
    <n v="0"/>
    <x v="2400"/>
  </r>
  <r>
    <n v="4939"/>
    <x v="2442"/>
    <x v="2"/>
    <x v="286"/>
    <d v="2011-01-19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899999999997"/>
    <n v="3"/>
    <n v="0.15"/>
    <x v="4189"/>
  </r>
  <r>
    <n v="4940"/>
    <x v="2442"/>
    <x v="2"/>
    <x v="286"/>
    <d v="2011-01-19T00:00:00"/>
    <s v="Standard Class"/>
    <s v="BD-11605"/>
    <s v="Brian Dahlen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x v="191"/>
  </r>
  <r>
    <n v="4941"/>
    <x v="2443"/>
    <x v="1"/>
    <x v="525"/>
    <d v="2012-02-13T00:00:00"/>
    <s v="Standard Class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x v="4190"/>
  </r>
  <r>
    <n v="4942"/>
    <x v="2443"/>
    <x v="1"/>
    <x v="525"/>
    <d v="2012-02-13T00:00:00"/>
    <s v="Standard Class"/>
    <s v="IL-15100"/>
    <s v="Ivan Liston"/>
    <x v="0"/>
    <s v="United States"/>
    <s v="Wilmington"/>
    <x v="13"/>
    <n v="19805"/>
    <x v="3"/>
    <s v="FUR-BO-10002598"/>
    <x v="0"/>
    <x v="0"/>
    <s v="Hon Metal Bookcases, Putty"/>
    <n v="283.92"/>
    <n v="4"/>
    <n v="0"/>
    <x v="4191"/>
  </r>
  <r>
    <n v="4943"/>
    <x v="2443"/>
    <x v="1"/>
    <x v="525"/>
    <d v="2012-02-13T00:00:00"/>
    <s v="Standard Class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x v="1145"/>
  </r>
  <r>
    <n v="4944"/>
    <x v="2444"/>
    <x v="3"/>
    <x v="202"/>
    <d v="2014-12-28T00:00:00"/>
    <s v="Standard Class"/>
    <s v="LP-17095"/>
    <s v="Liz Preis"/>
    <x v="0"/>
    <s v="United States"/>
    <s v="Lafayette"/>
    <x v="14"/>
    <n v="47905"/>
    <x v="2"/>
    <s v="OFF-ST-10004459"/>
    <x v="1"/>
    <x v="4"/>
    <s v="Tennsco Single-Tier Lockers"/>
    <n v="375.34"/>
    <n v="1"/>
    <n v="0"/>
    <x v="2864"/>
  </r>
  <r>
    <n v="4945"/>
    <x v="2445"/>
    <x v="0"/>
    <x v="64"/>
    <d v="2013-09-07T00:00:00"/>
    <s v="First Class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x v="4177"/>
  </r>
  <r>
    <n v="4946"/>
    <x v="2445"/>
    <x v="0"/>
    <x v="64"/>
    <d v="2013-09-07T00:00:00"/>
    <s v="First Class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x v="4192"/>
  </r>
  <r>
    <n v="4947"/>
    <x v="2445"/>
    <x v="0"/>
    <x v="64"/>
    <d v="2013-09-07T00:00:00"/>
    <s v="First Class"/>
    <s v="JH-15985"/>
    <s v="Joseph Holt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x v="4193"/>
  </r>
  <r>
    <n v="4948"/>
    <x v="2446"/>
    <x v="2"/>
    <x v="777"/>
    <d v="2011-10-09T00:00:00"/>
    <s v="Standard Class"/>
    <s v="JD-16015"/>
    <s v="Joy Daniels"/>
    <x v="0"/>
    <s v="United States"/>
    <s v="Seattle"/>
    <x v="4"/>
    <n v="98115"/>
    <x v="1"/>
    <s v="OFF-LA-10002475"/>
    <x v="1"/>
    <x v="2"/>
    <s v="Avery 519"/>
    <n v="29.24"/>
    <n v="4"/>
    <n v="0"/>
    <x v="4194"/>
  </r>
  <r>
    <n v="4949"/>
    <x v="2447"/>
    <x v="3"/>
    <x v="344"/>
    <d v="2014-12-03T00:00:00"/>
    <s v="Standard Class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n v="117.48800000000001"/>
    <n v="7"/>
    <n v="0.2"/>
    <x v="4195"/>
  </r>
  <r>
    <n v="4950"/>
    <x v="2447"/>
    <x v="3"/>
    <x v="344"/>
    <d v="2014-12-03T00:00:00"/>
    <s v="Standard Class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n v="18.84"/>
    <n v="3"/>
    <n v="0"/>
    <x v="619"/>
  </r>
  <r>
    <n v="4951"/>
    <x v="2448"/>
    <x v="0"/>
    <x v="99"/>
    <d v="2013-11-02T00:00:00"/>
    <s v="Second Class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n v="12.419999999999998"/>
    <n v="3"/>
    <n v="0"/>
    <x v="1878"/>
  </r>
  <r>
    <n v="4952"/>
    <x v="2449"/>
    <x v="1"/>
    <x v="988"/>
    <d v="2012-06-13T00:00:00"/>
    <s v="Standard Class"/>
    <s v="NC-18415"/>
    <s v="Nathan Cano"/>
    <x v="0"/>
    <s v="United States"/>
    <s v="Royal Oak"/>
    <x v="12"/>
    <n v="48073"/>
    <x v="2"/>
    <s v="OFF-PA-10000304"/>
    <x v="1"/>
    <x v="10"/>
    <s v="Xerox 1995"/>
    <n v="12.96"/>
    <n v="2"/>
    <n v="0"/>
    <x v="91"/>
  </r>
  <r>
    <n v="4953"/>
    <x v="2450"/>
    <x v="3"/>
    <x v="166"/>
    <d v="2014-12-13T00:00:00"/>
    <s v="Second Class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x v="4196"/>
  </r>
  <r>
    <n v="4954"/>
    <x v="2451"/>
    <x v="1"/>
    <x v="199"/>
    <d v="2012-03-20T00:00:00"/>
    <s v="Standard Class"/>
    <s v="MS-17980"/>
    <s v="Michael Stewart"/>
    <x v="1"/>
    <s v="United States"/>
    <s v="New York City"/>
    <x v="15"/>
    <n v="10009"/>
    <x v="3"/>
    <s v="TEC-PH-10001527"/>
    <x v="2"/>
    <x v="7"/>
    <s v="Plantronics MX500i Earset"/>
    <n v="85.9"/>
    <n v="2"/>
    <n v="0"/>
    <x v="4197"/>
  </r>
  <r>
    <n v="4955"/>
    <x v="2452"/>
    <x v="2"/>
    <x v="3"/>
    <d v="2011-06-13T00:00:00"/>
    <s v="Second Class"/>
    <s v="TS-21205"/>
    <s v="Thomas Seio"/>
    <x v="1"/>
    <s v="United States"/>
    <s v="North Las Vegas"/>
    <x v="33"/>
    <n v="89031"/>
    <x v="1"/>
    <s v="OFF-AR-10002335"/>
    <x v="1"/>
    <x v="6"/>
    <s v="DIXON Oriole Pencils"/>
    <n v="18.060000000000002"/>
    <n v="7"/>
    <n v="0"/>
    <x v="4198"/>
  </r>
  <r>
    <n v="4956"/>
    <x v="2452"/>
    <x v="2"/>
    <x v="3"/>
    <d v="2011-06-13T00:00:00"/>
    <s v="Second Class"/>
    <s v="TS-21205"/>
    <s v="Thomas Seio"/>
    <x v="1"/>
    <s v="United States"/>
    <s v="North Las Vegas"/>
    <x v="33"/>
    <n v="89031"/>
    <x v="1"/>
    <s v="OFF-PA-10003641"/>
    <x v="1"/>
    <x v="10"/>
    <s v="Xerox 1909"/>
    <n v="79.14"/>
    <n v="3"/>
    <n v="0"/>
    <x v="1264"/>
  </r>
  <r>
    <n v="4957"/>
    <x v="2452"/>
    <x v="2"/>
    <x v="3"/>
    <d v="2011-06-13T00:00:00"/>
    <s v="Second Class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x v="4199"/>
  </r>
  <r>
    <n v="4958"/>
    <x v="2453"/>
    <x v="1"/>
    <x v="305"/>
    <d v="2012-03-26T00:00:00"/>
    <s v="Standard Class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n v="2.5119999999999996"/>
    <n v="2"/>
    <n v="0.8"/>
    <x v="4200"/>
  </r>
  <r>
    <n v="4959"/>
    <x v="2453"/>
    <x v="1"/>
    <x v="305"/>
    <d v="2012-03-26T00:00:00"/>
    <s v="Standard Class"/>
    <s v="JK-15730"/>
    <s v="Joe Kamberova"/>
    <x v="0"/>
    <s v="United States"/>
    <s v="Carrollton"/>
    <x v="5"/>
    <n v="75007"/>
    <x v="2"/>
    <s v="OFF-FA-10003485"/>
    <x v="1"/>
    <x v="13"/>
    <s v="Staples"/>
    <n v="18.864000000000001"/>
    <n v="9"/>
    <n v="0.2"/>
    <x v="4201"/>
  </r>
  <r>
    <n v="4960"/>
    <x v="2454"/>
    <x v="0"/>
    <x v="741"/>
    <d v="2013-11-23T00:00:00"/>
    <s v="Standard Class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x v="4202"/>
  </r>
  <r>
    <n v="4961"/>
    <x v="2454"/>
    <x v="0"/>
    <x v="741"/>
    <d v="2013-11-23T00:00:00"/>
    <s v="Standard Class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x v="4203"/>
  </r>
  <r>
    <n v="4962"/>
    <x v="2455"/>
    <x v="2"/>
    <x v="1009"/>
    <d v="2011-03-08T00:00:00"/>
    <s v="First Class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x v="4204"/>
  </r>
  <r>
    <n v="4963"/>
    <x v="2455"/>
    <x v="2"/>
    <x v="1009"/>
    <d v="2011-03-08T00:00:00"/>
    <s v="First Class"/>
    <s v="AB-10015"/>
    <s v="Aaron Bergman"/>
    <x v="0"/>
    <s v="United States"/>
    <s v="Seattle"/>
    <x v="4"/>
    <n v="98103"/>
    <x v="1"/>
    <s v="OFF-AR-10001427"/>
    <x v="1"/>
    <x v="6"/>
    <s v="Newell 330"/>
    <n v="17.940000000000001"/>
    <n v="3"/>
    <n v="0"/>
    <x v="4205"/>
  </r>
  <r>
    <n v="4964"/>
    <x v="2455"/>
    <x v="2"/>
    <x v="1009"/>
    <d v="2011-03-08T00:00:00"/>
    <s v="First Class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x v="2763"/>
  </r>
  <r>
    <n v="4965"/>
    <x v="2456"/>
    <x v="0"/>
    <x v="666"/>
    <d v="2013-05-20T00:00:00"/>
    <s v="Second Class"/>
    <s v="DP-13000"/>
    <s v="Darren Powers"/>
    <x v="0"/>
    <s v="United States"/>
    <s v="Fort Lauderdale"/>
    <x v="2"/>
    <n v="33311"/>
    <x v="0"/>
    <s v="OFF-BI-10000301"/>
    <x v="1"/>
    <x v="8"/>
    <s v="GBC Instant Report Kit"/>
    <n v="7.7640000000000011"/>
    <n v="4"/>
    <n v="0.7"/>
    <x v="4206"/>
  </r>
  <r>
    <n v="4966"/>
    <x v="2457"/>
    <x v="1"/>
    <x v="442"/>
    <d v="2012-05-28T00:00:00"/>
    <s v="Second Class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n v="467.03999999999996"/>
    <n v="4"/>
    <n v="0.2"/>
    <x v="4207"/>
  </r>
  <r>
    <n v="4967"/>
    <x v="2458"/>
    <x v="1"/>
    <x v="991"/>
    <d v="2012-08-05T00:00:00"/>
    <s v="Second Class"/>
    <s v="BE-11455"/>
    <s v="Brad Eason"/>
    <x v="2"/>
    <s v="United States"/>
    <s v="Providence"/>
    <x v="34"/>
    <n v="2908"/>
    <x v="3"/>
    <s v="TEC-PH-10001527"/>
    <x v="2"/>
    <x v="7"/>
    <s v="Plantronics MX500i Earset"/>
    <n v="128.85000000000002"/>
    <n v="3"/>
    <n v="0"/>
    <x v="4208"/>
  </r>
  <r>
    <n v="4968"/>
    <x v="2458"/>
    <x v="1"/>
    <x v="991"/>
    <d v="2012-08-05T00:00:00"/>
    <s v="Second Class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x v="4209"/>
  </r>
  <r>
    <n v="4969"/>
    <x v="2458"/>
    <x v="1"/>
    <x v="991"/>
    <d v="2012-08-05T00:00:00"/>
    <s v="Second Class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x v="4210"/>
  </r>
  <r>
    <n v="4970"/>
    <x v="2458"/>
    <x v="1"/>
    <x v="991"/>
    <d v="2012-08-05T00:00:00"/>
    <s v="Second Class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x v="4211"/>
  </r>
  <r>
    <n v="4971"/>
    <x v="2459"/>
    <x v="0"/>
    <x v="61"/>
    <d v="2013-11-10T00:00:00"/>
    <s v="First Class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n v="207.98400000000004"/>
    <n v="2"/>
    <n v="0.2"/>
    <x v="4212"/>
  </r>
  <r>
    <n v="4972"/>
    <x v="2459"/>
    <x v="0"/>
    <x v="61"/>
    <d v="2013-11-10T00:00:00"/>
    <s v="First Class"/>
    <s v="KL-16555"/>
    <s v="Kelly Lampkin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x v="4213"/>
  </r>
  <r>
    <n v="4973"/>
    <x v="2459"/>
    <x v="0"/>
    <x v="61"/>
    <d v="2013-11-10T00:00:00"/>
    <s v="First Class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n v="35.568000000000005"/>
    <n v="2"/>
    <n v="0.2"/>
    <x v="4214"/>
  </r>
  <r>
    <n v="4974"/>
    <x v="2459"/>
    <x v="0"/>
    <x v="61"/>
    <d v="2013-11-10T00:00:00"/>
    <s v="First Class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x v="1764"/>
  </r>
  <r>
    <n v="4975"/>
    <x v="2460"/>
    <x v="0"/>
    <x v="77"/>
    <d v="2013-11-13T00:00:00"/>
    <s v="Standard Class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x v="4215"/>
  </r>
  <r>
    <n v="4976"/>
    <x v="2461"/>
    <x v="1"/>
    <x v="227"/>
    <d v="2012-09-23T00:00:00"/>
    <s v="Second Class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n v="717.12000000000012"/>
    <n v="9"/>
    <n v="0.2"/>
    <x v="4216"/>
  </r>
  <r>
    <n v="4977"/>
    <x v="2462"/>
    <x v="1"/>
    <x v="214"/>
    <d v="2012-12-09T00:00:00"/>
    <s v="First Class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x v="4217"/>
  </r>
  <r>
    <n v="4978"/>
    <x v="2462"/>
    <x v="1"/>
    <x v="214"/>
    <d v="2012-12-09T00:00:00"/>
    <s v="First Class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x v="4218"/>
  </r>
  <r>
    <n v="4979"/>
    <x v="2462"/>
    <x v="1"/>
    <x v="214"/>
    <d v="2012-12-09T00:00:00"/>
    <s v="First Class"/>
    <s v="AH-10210"/>
    <s v="Alan Hwang"/>
    <x v="0"/>
    <s v="United States"/>
    <s v="New York City"/>
    <x v="15"/>
    <n v="10024"/>
    <x v="3"/>
    <s v="TEC-PH-10001336"/>
    <x v="2"/>
    <x v="7"/>
    <s v="Digium D40 VoIP phone"/>
    <n v="773.94"/>
    <n v="6"/>
    <n v="0"/>
    <x v="4219"/>
  </r>
  <r>
    <n v="4980"/>
    <x v="2463"/>
    <x v="0"/>
    <x v="10"/>
    <d v="2013-12-14T00:00:00"/>
    <s v="Second Class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x v="4220"/>
  </r>
  <r>
    <n v="4981"/>
    <x v="2463"/>
    <x v="0"/>
    <x v="10"/>
    <d v="2013-12-14T00:00:00"/>
    <s v="Second Class"/>
    <s v="RW-19630"/>
    <s v="Rob Williams"/>
    <x v="1"/>
    <s v="United States"/>
    <s v="Chicago"/>
    <x v="10"/>
    <n v="60610"/>
    <x v="2"/>
    <s v="OFF-AP-10003971"/>
    <x v="1"/>
    <x v="9"/>
    <s v="Belkin 6 Outlet Metallic Surge Strip"/>
    <n v="4.355999999999999"/>
    <n v="2"/>
    <n v="0.8"/>
    <x v="4221"/>
  </r>
  <r>
    <n v="4982"/>
    <x v="2463"/>
    <x v="0"/>
    <x v="10"/>
    <d v="2013-12-14T00:00:00"/>
    <s v="Second Class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n v="19.040000000000003"/>
    <n v="4"/>
    <n v="0.2"/>
    <x v="3586"/>
  </r>
  <r>
    <n v="4983"/>
    <x v="2464"/>
    <x v="2"/>
    <x v="912"/>
    <d v="2011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x v="4222"/>
  </r>
  <r>
    <n v="4984"/>
    <x v="2465"/>
    <x v="0"/>
    <x v="61"/>
    <d v="2013-11-11T00:00:00"/>
    <s v="Second Class"/>
    <s v="IM-15070"/>
    <s v="Irene Maddox"/>
    <x v="0"/>
    <s v="United States"/>
    <s v="San Diego"/>
    <x v="1"/>
    <n v="92105"/>
    <x v="1"/>
    <s v="OFF-ST-10003442"/>
    <x v="1"/>
    <x v="4"/>
    <s v="Eldon Portable Mobile Manager"/>
    <n v="84.84"/>
    <n v="3"/>
    <n v="0"/>
    <x v="4223"/>
  </r>
  <r>
    <n v="4985"/>
    <x v="2466"/>
    <x v="1"/>
    <x v="684"/>
    <d v="2012-09-10T00:00:00"/>
    <s v="Standard Class"/>
    <s v="CK-12760"/>
    <s v="Cyma Kinney"/>
    <x v="1"/>
    <s v="United States"/>
    <s v="Nashville"/>
    <x v="18"/>
    <n v="37211"/>
    <x v="0"/>
    <s v="OFF-FA-10003059"/>
    <x v="1"/>
    <x v="13"/>
    <s v="Assorted Color Push Pins"/>
    <n v="7.2400000000000011"/>
    <n v="5"/>
    <n v="0.2"/>
    <x v="4224"/>
  </r>
  <r>
    <n v="4986"/>
    <x v="2467"/>
    <x v="2"/>
    <x v="1010"/>
    <d v="2011-09-03T00:00:00"/>
    <s v="Same Day"/>
    <s v="AG-10390"/>
    <s v="Allen Goldenen"/>
    <x v="0"/>
    <s v="United States"/>
    <s v="New York City"/>
    <x v="15"/>
    <n v="10009"/>
    <x v="3"/>
    <s v="OFF-LA-10001175"/>
    <x v="1"/>
    <x v="2"/>
    <s v="Avery 514"/>
    <n v="14.399999999999999"/>
    <n v="5"/>
    <n v="0"/>
    <x v="970"/>
  </r>
  <r>
    <n v="4987"/>
    <x v="2468"/>
    <x v="0"/>
    <x v="423"/>
    <d v="2013-04-29T00:00:00"/>
    <s v="Standard Class"/>
    <s v="CL-12700"/>
    <s v="Craig Leslie"/>
    <x v="2"/>
    <s v="United States"/>
    <s v="Colorado Springs"/>
    <x v="22"/>
    <n v="80906"/>
    <x v="1"/>
    <s v="OFF-PA-10003441"/>
    <x v="1"/>
    <x v="10"/>
    <s v="Xerox 226"/>
    <n v="15.552000000000003"/>
    <n v="3"/>
    <n v="0.2"/>
    <x v="12"/>
  </r>
  <r>
    <n v="4988"/>
    <x v="2468"/>
    <x v="0"/>
    <x v="423"/>
    <d v="2013-04-29T00:00:00"/>
    <s v="Standard Class"/>
    <s v="CL-12700"/>
    <s v="Craig Leslie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x v="4225"/>
  </r>
  <r>
    <n v="4989"/>
    <x v="2468"/>
    <x v="0"/>
    <x v="423"/>
    <d v="2013-04-29T00:00:00"/>
    <s v="Standard Class"/>
    <s v="CL-12700"/>
    <s v="Craig Leslie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x v="4226"/>
  </r>
  <r>
    <n v="4990"/>
    <x v="2469"/>
    <x v="3"/>
    <x v="515"/>
    <d v="2014-09-05T00:00:00"/>
    <s v="Standard Class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n v="6.6719999999999988"/>
    <n v="3"/>
    <n v="0.2"/>
    <x v="495"/>
  </r>
  <r>
    <n v="4991"/>
    <x v="2469"/>
    <x v="3"/>
    <x v="515"/>
    <d v="2014-09-05T00:00:00"/>
    <s v="Standard Class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x v="4227"/>
  </r>
  <r>
    <n v="4992"/>
    <x v="2470"/>
    <x v="3"/>
    <x v="226"/>
    <d v="2014-12-14T00:00:00"/>
    <s v="Standard Class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n v="1889.9899999999998"/>
    <n v="5"/>
    <n v="0.8"/>
    <x v="4228"/>
  </r>
  <r>
    <n v="4993"/>
    <x v="2471"/>
    <x v="1"/>
    <x v="217"/>
    <d v="2012-12-25T00:00:00"/>
    <s v="Standard Class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n v="55.936000000000007"/>
    <n v="8"/>
    <n v="0.2"/>
    <x v="4229"/>
  </r>
  <r>
    <n v="4994"/>
    <x v="2471"/>
    <x v="1"/>
    <x v="217"/>
    <d v="2012-12-25T00:00:00"/>
    <s v="Standard Class"/>
    <s v="RB-19645"/>
    <s v="Robert Barroso"/>
    <x v="1"/>
    <s v="United States"/>
    <s v="Memphis"/>
    <x v="18"/>
    <n v="38109"/>
    <x v="0"/>
    <s v="OFF-LA-10004008"/>
    <x v="1"/>
    <x v="2"/>
    <s v="Avery 507"/>
    <n v="18.431999999999999"/>
    <n v="8"/>
    <n v="0.2"/>
    <x v="4230"/>
  </r>
  <r>
    <n v="4995"/>
    <x v="2471"/>
    <x v="1"/>
    <x v="217"/>
    <d v="2012-12-25T00:00:00"/>
    <s v="Standard Class"/>
    <s v="RB-19645"/>
    <s v="Robert Barroso"/>
    <x v="1"/>
    <s v="United States"/>
    <s v="Memphis"/>
    <x v="18"/>
    <n v="38109"/>
    <x v="0"/>
    <s v="FUR-FU-10000221"/>
    <x v="0"/>
    <x v="5"/>
    <s v="Master Caster Door Stop, Brown"/>
    <n v="20.32"/>
    <n v="5"/>
    <n v="0.2"/>
    <x v="4231"/>
  </r>
  <r>
    <n v="4996"/>
    <x v="2472"/>
    <x v="2"/>
    <x v="130"/>
    <d v="2011-11-10T00:00:00"/>
    <s v="Standard Class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x v="4232"/>
  </r>
  <r>
    <n v="4997"/>
    <x v="2473"/>
    <x v="3"/>
    <x v="434"/>
    <d v="2014-03-16T00:00:00"/>
    <s v="Standard Class"/>
    <s v="KS-16300"/>
    <s v="Karen Seio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x v="4233"/>
  </r>
  <r>
    <n v="4998"/>
    <x v="2473"/>
    <x v="3"/>
    <x v="434"/>
    <d v="2014-03-16T00:00:00"/>
    <s v="Standard Class"/>
    <s v="KS-16300"/>
    <s v="Karen Seio"/>
    <x v="1"/>
    <s v="United States"/>
    <s v="Raleigh"/>
    <x v="3"/>
    <n v="27604"/>
    <x v="0"/>
    <s v="OFF-BI-10000014"/>
    <x v="1"/>
    <x v="8"/>
    <s v="Heavy-Duty E-Z-D Binders"/>
    <n v="13.092000000000002"/>
    <n v="4"/>
    <n v="0.7"/>
    <x v="4234"/>
  </r>
  <r>
    <n v="4999"/>
    <x v="2474"/>
    <x v="0"/>
    <x v="1011"/>
    <d v="2013-02-04T00:00:00"/>
    <s v="Standard Class"/>
    <s v="SC-20050"/>
    <s v="Sample Company A"/>
    <x v="2"/>
    <s v="United States"/>
    <s v="Los Angeles"/>
    <x v="1"/>
    <n v="90045"/>
    <x v="1"/>
    <s v="TEC-PH-10004120"/>
    <x v="2"/>
    <x v="7"/>
    <s v="AT&amp;T 1080 Phone"/>
    <n v="109.59200000000001"/>
    <n v="1"/>
    <n v="0.2"/>
    <x v="4235"/>
  </r>
  <r>
    <n v="5000"/>
    <x v="2474"/>
    <x v="0"/>
    <x v="1011"/>
    <d v="2013-02-04T00:00:00"/>
    <s v="Standard Class"/>
    <s v="SC-20050"/>
    <s v="Sample Company A"/>
    <x v="2"/>
    <s v="United States"/>
    <s v="Los Angeles"/>
    <x v="1"/>
    <n v="90045"/>
    <x v="1"/>
    <s v="OFF-PA-10002764"/>
    <x v="1"/>
    <x v="10"/>
    <s v="Staples"/>
    <n v="56.7"/>
    <n v="5"/>
    <n v="0"/>
    <x v="4236"/>
  </r>
  <r>
    <n v="5001"/>
    <x v="2475"/>
    <x v="3"/>
    <x v="917"/>
    <d v="2014-05-13T00:00:00"/>
    <s v="Standard Class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x v="4237"/>
  </r>
  <r>
    <n v="5002"/>
    <x v="2476"/>
    <x v="0"/>
    <x v="1012"/>
    <d v="2013-05-25T00:00:00"/>
    <s v="Same Day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x v="1796"/>
  </r>
  <r>
    <n v="5003"/>
    <x v="2476"/>
    <x v="0"/>
    <x v="1012"/>
    <d v="2013-05-25T00:00:00"/>
    <s v="Same Day"/>
    <s v="EH-14125"/>
    <s v="Eugene Hildebrand"/>
    <x v="2"/>
    <s v="United States"/>
    <s v="Newport News"/>
    <x v="17"/>
    <n v="23602"/>
    <x v="0"/>
    <s v="OFF-PA-10004327"/>
    <x v="1"/>
    <x v="10"/>
    <s v="Xerox 1911"/>
    <n v="191.6"/>
    <n v="4"/>
    <n v="0"/>
    <x v="912"/>
  </r>
  <r>
    <n v="5004"/>
    <x v="2477"/>
    <x v="0"/>
    <x v="877"/>
    <d v="2013-10-13T00:00:00"/>
    <s v="Standard Class"/>
    <s v="CC-12475"/>
    <s v="Cindy Chapman"/>
    <x v="0"/>
    <s v="United States"/>
    <s v="Los Angeles"/>
    <x v="1"/>
    <n v="90032"/>
    <x v="1"/>
    <s v="OFF-PA-10000143"/>
    <x v="1"/>
    <x v="10"/>
    <s v="Astroparche Fine Business Paper"/>
    <n v="10.56"/>
    <n v="2"/>
    <n v="0"/>
    <x v="4238"/>
  </r>
  <r>
    <n v="5005"/>
    <x v="2478"/>
    <x v="2"/>
    <x v="1013"/>
    <d v="2011-05-02T00:00:00"/>
    <s v="Second Class"/>
    <s v="TM-21010"/>
    <s v="Tamara Manning"/>
    <x v="0"/>
    <s v="United States"/>
    <s v="Jackson"/>
    <x v="35"/>
    <n v="39212"/>
    <x v="0"/>
    <s v="TEC-AC-10002550"/>
    <x v="2"/>
    <x v="11"/>
    <s v="Maxell 4.7GB DVD-RW 3/Pack"/>
    <n v="47.79"/>
    <n v="3"/>
    <n v="0"/>
    <x v="4239"/>
  </r>
  <r>
    <n v="5006"/>
    <x v="2479"/>
    <x v="1"/>
    <x v="113"/>
    <d v="2012-11-14T00:00:00"/>
    <s v="Second Class"/>
    <s v="SC-20695"/>
    <s v="Steve Chapman"/>
    <x v="1"/>
    <s v="United States"/>
    <s v="Richmond"/>
    <x v="14"/>
    <n v="47374"/>
    <x v="2"/>
    <s v="OFF-ST-10003306"/>
    <x v="1"/>
    <x v="4"/>
    <s v="Letter Size Cart"/>
    <n v="714.30000000000007"/>
    <n v="5"/>
    <n v="0"/>
    <x v="422"/>
  </r>
  <r>
    <n v="5007"/>
    <x v="2480"/>
    <x v="1"/>
    <x v="529"/>
    <d v="2012-11-14T00:00:00"/>
    <s v="Standard Class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x v="4240"/>
  </r>
  <r>
    <n v="5008"/>
    <x v="2480"/>
    <x v="1"/>
    <x v="529"/>
    <d v="2012-11-14T00:00:00"/>
    <s v="Standard Class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x v="4241"/>
  </r>
  <r>
    <n v="5009"/>
    <x v="2481"/>
    <x v="1"/>
    <x v="67"/>
    <d v="2012-09-14T00:00:00"/>
    <s v="Standard Class"/>
    <s v="LR-17035"/>
    <s v="Lisa Ryan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x v="4242"/>
  </r>
  <r>
    <n v="5010"/>
    <x v="2481"/>
    <x v="1"/>
    <x v="67"/>
    <d v="2012-09-14T00:00:00"/>
    <s v="Standard Class"/>
    <s v="LR-17035"/>
    <s v="Lisa Ryan"/>
    <x v="1"/>
    <s v="United States"/>
    <s v="Philadelphia"/>
    <x v="9"/>
    <n v="19134"/>
    <x v="3"/>
    <s v="TEC-PH-10002680"/>
    <x v="2"/>
    <x v="7"/>
    <s v="Samsung Galaxy Note 3"/>
    <n v="791.96399999999994"/>
    <n v="6"/>
    <n v="0.4"/>
    <x v="4243"/>
  </r>
  <r>
    <n v="5011"/>
    <x v="2481"/>
    <x v="1"/>
    <x v="67"/>
    <d v="2012-09-14T00:00:00"/>
    <s v="Standard Class"/>
    <s v="LR-17035"/>
    <s v="Lisa Ryan"/>
    <x v="1"/>
    <s v="United States"/>
    <s v="Philadelphia"/>
    <x v="9"/>
    <n v="19134"/>
    <x v="3"/>
    <s v="OFF-BI-10000848"/>
    <x v="1"/>
    <x v="8"/>
    <s v="Angle-D Ring Binders"/>
    <n v="4.9230000000000009"/>
    <n v="3"/>
    <n v="0.7"/>
    <x v="4244"/>
  </r>
  <r>
    <n v="5012"/>
    <x v="2482"/>
    <x v="3"/>
    <x v="943"/>
    <d v="2014-05-14T00:00:00"/>
    <s v="First Class"/>
    <s v="TS-21370"/>
    <s v="Todd Sumrall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x v="4245"/>
  </r>
  <r>
    <n v="5013"/>
    <x v="2483"/>
    <x v="3"/>
    <x v="246"/>
    <d v="2014-07-27T00:00:00"/>
    <s v="Standard Class"/>
    <s v="SW-20350"/>
    <s v="Sean Wendt"/>
    <x v="2"/>
    <s v="United States"/>
    <s v="Cleveland"/>
    <x v="24"/>
    <n v="44105"/>
    <x v="3"/>
    <s v="OFF-BI-10001670"/>
    <x v="1"/>
    <x v="8"/>
    <s v="Vinyl Sectional Post Binders"/>
    <n v="33.930000000000007"/>
    <n v="3"/>
    <n v="0.7"/>
    <x v="4246"/>
  </r>
  <r>
    <n v="5014"/>
    <x v="2483"/>
    <x v="3"/>
    <x v="246"/>
    <d v="2014-07-27T00:00:00"/>
    <s v="Standard Class"/>
    <s v="SW-20350"/>
    <s v="Sean Wendt"/>
    <x v="2"/>
    <s v="United States"/>
    <s v="Cleveland"/>
    <x v="24"/>
    <n v="44105"/>
    <x v="3"/>
    <s v="OFF-ST-10000136"/>
    <x v="1"/>
    <x v="4"/>
    <s v="Letter Size File"/>
    <n v="222.32000000000005"/>
    <n v="7"/>
    <n v="0.2"/>
    <x v="4247"/>
  </r>
  <r>
    <n v="5015"/>
    <x v="2483"/>
    <x v="3"/>
    <x v="246"/>
    <d v="2014-07-27T00:00:00"/>
    <s v="Standard Class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n v="210.56400000000002"/>
    <n v="6"/>
    <n v="0.4"/>
    <x v="4248"/>
  </r>
  <r>
    <n v="5016"/>
    <x v="2484"/>
    <x v="2"/>
    <x v="156"/>
    <d v="2011-11-29T00:00:00"/>
    <s v="Standard Class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n v="35.168000000000006"/>
    <n v="7"/>
    <n v="0.2"/>
    <x v="202"/>
  </r>
  <r>
    <n v="5017"/>
    <x v="2484"/>
    <x v="2"/>
    <x v="156"/>
    <d v="2011-11-29T00:00:00"/>
    <s v="Standard Class"/>
    <s v="TH-21100"/>
    <s v="Thea Hendricks"/>
    <x v="0"/>
    <s v="United States"/>
    <s v="Toledo"/>
    <x v="24"/>
    <n v="43615"/>
    <x v="3"/>
    <s v="TEC-PH-10002584"/>
    <x v="2"/>
    <x v="7"/>
    <s v="Samsung Galaxy S4"/>
    <n v="1502.376"/>
    <n v="4"/>
    <n v="0.4"/>
    <x v="4249"/>
  </r>
  <r>
    <n v="5018"/>
    <x v="2485"/>
    <x v="2"/>
    <x v="647"/>
    <d v="2011-11-18T00:00:00"/>
    <s v="First Class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n v="10.11"/>
    <n v="3"/>
    <n v="0"/>
    <x v="4250"/>
  </r>
  <r>
    <n v="5019"/>
    <x v="2485"/>
    <x v="2"/>
    <x v="647"/>
    <d v="2011-11-18T00:00:00"/>
    <s v="First Class"/>
    <s v="SS-20410"/>
    <s v="Shahid Shariari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x v="4251"/>
  </r>
  <r>
    <n v="5020"/>
    <x v="2485"/>
    <x v="2"/>
    <x v="647"/>
    <d v="2011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x v="4252"/>
  </r>
  <r>
    <n v="5021"/>
    <x v="2486"/>
    <x v="3"/>
    <x v="721"/>
    <d v="2014-03-26T00:00:00"/>
    <s v="Second Class"/>
    <s v="MZ-17515"/>
    <s v="Mary Zewe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x v="4253"/>
  </r>
  <r>
    <n v="5022"/>
    <x v="2487"/>
    <x v="0"/>
    <x v="122"/>
    <d v="2013-12-25T00:00:00"/>
    <s v="Standard Class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x v="4254"/>
  </r>
  <r>
    <n v="5023"/>
    <x v="2487"/>
    <x v="0"/>
    <x v="122"/>
    <d v="2013-12-25T00:00:00"/>
    <s v="Standard Class"/>
    <s v="JE-15475"/>
    <s v="Jeremy Ellison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x v="4251"/>
  </r>
  <r>
    <n v="5024"/>
    <x v="2487"/>
    <x v="0"/>
    <x v="122"/>
    <d v="2013-12-25T00:00:00"/>
    <s v="Standard Class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x v="3466"/>
  </r>
  <r>
    <n v="5025"/>
    <x v="2488"/>
    <x v="3"/>
    <x v="570"/>
    <d v="2014-08-04T00:00:00"/>
    <s v="Standard Class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x v="4255"/>
  </r>
  <r>
    <n v="5026"/>
    <x v="2488"/>
    <x v="3"/>
    <x v="570"/>
    <d v="2014-08-04T00:00:00"/>
    <s v="Standard Class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x v="4256"/>
  </r>
  <r>
    <n v="5027"/>
    <x v="2488"/>
    <x v="3"/>
    <x v="570"/>
    <d v="2014-08-04T00:00:00"/>
    <s v="Standard Class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x v="1704"/>
  </r>
  <r>
    <n v="5028"/>
    <x v="2488"/>
    <x v="3"/>
    <x v="570"/>
    <d v="2014-08-04T00:00:00"/>
    <s v="Standard Class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x v="4257"/>
  </r>
  <r>
    <n v="5029"/>
    <x v="2489"/>
    <x v="2"/>
    <x v="814"/>
    <d v="2011-09-07T00:00:00"/>
    <s v="Second Class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x v="4258"/>
  </r>
  <r>
    <n v="5030"/>
    <x v="2490"/>
    <x v="3"/>
    <x v="926"/>
    <d v="2014-02-03T00:00:00"/>
    <s v="Standard Class"/>
    <s v="VG-21790"/>
    <s v="Vivek Gonzalez"/>
    <x v="0"/>
    <s v="United States"/>
    <s v="San Francisco"/>
    <x v="1"/>
    <n v="94109"/>
    <x v="1"/>
    <s v="OFF-AR-10001216"/>
    <x v="1"/>
    <x v="6"/>
    <s v="Newell 339"/>
    <n v="8.34"/>
    <n v="3"/>
    <n v="0"/>
    <x v="495"/>
  </r>
  <r>
    <n v="5031"/>
    <x v="2490"/>
    <x v="3"/>
    <x v="926"/>
    <d v="2014-02-03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x v="4259"/>
  </r>
  <r>
    <n v="5032"/>
    <x v="2490"/>
    <x v="3"/>
    <x v="926"/>
    <d v="2014-02-03T00:00:00"/>
    <s v="Standard Class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n v="119.61600000000001"/>
    <n v="8"/>
    <n v="0.2"/>
    <x v="484"/>
  </r>
  <r>
    <n v="5033"/>
    <x v="2491"/>
    <x v="0"/>
    <x v="482"/>
    <d v="2014-01-03T00:00:00"/>
    <s v="Standard Class"/>
    <s v="BB-11545"/>
    <s v="Brenda Bowman"/>
    <x v="1"/>
    <s v="United States"/>
    <s v="Vineland"/>
    <x v="30"/>
    <n v="8360"/>
    <x v="3"/>
    <s v="FUR-CH-10003968"/>
    <x v="0"/>
    <x v="1"/>
    <s v="Novimex Turbo Task Chair"/>
    <n v="212.94"/>
    <n v="3"/>
    <n v="0"/>
    <x v="4260"/>
  </r>
  <r>
    <n v="5034"/>
    <x v="2491"/>
    <x v="0"/>
    <x v="482"/>
    <d v="2014-01-03T00:00:00"/>
    <s v="Standard Class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x v="4261"/>
  </r>
  <r>
    <n v="5035"/>
    <x v="2492"/>
    <x v="1"/>
    <x v="101"/>
    <d v="2012-08-13T00:00:00"/>
    <s v="Second Class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x v="4262"/>
  </r>
  <r>
    <n v="5036"/>
    <x v="2493"/>
    <x v="2"/>
    <x v="322"/>
    <d v="2011-04-12T00:00:00"/>
    <s v="Standard Class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x v="2522"/>
  </r>
  <r>
    <n v="5037"/>
    <x v="2493"/>
    <x v="2"/>
    <x v="322"/>
    <d v="2011-04-12T00:00:00"/>
    <s v="Standard Class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x v="4263"/>
  </r>
  <r>
    <n v="5038"/>
    <x v="2494"/>
    <x v="3"/>
    <x v="701"/>
    <d v="2014-11-22T00:00:00"/>
    <s v="Second Class"/>
    <s v="EG-13900"/>
    <s v="Emily Grady"/>
    <x v="0"/>
    <s v="United States"/>
    <s v="Naperville"/>
    <x v="10"/>
    <n v="60540"/>
    <x v="2"/>
    <s v="TEC-AC-10003610"/>
    <x v="2"/>
    <x v="11"/>
    <s v="Logitech Illuminated - Keyboard"/>
    <n v="239.96000000000004"/>
    <n v="5"/>
    <n v="0.2"/>
    <x v="4264"/>
  </r>
  <r>
    <n v="5039"/>
    <x v="2495"/>
    <x v="1"/>
    <x v="655"/>
    <d v="2012-07-12T00:00:00"/>
    <s v="First Class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x v="4265"/>
  </r>
  <r>
    <n v="5040"/>
    <x v="2495"/>
    <x v="1"/>
    <x v="655"/>
    <d v="2012-07-12T00:00:00"/>
    <s v="First Class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x v="4266"/>
  </r>
  <r>
    <n v="5041"/>
    <x v="2495"/>
    <x v="1"/>
    <x v="655"/>
    <d v="2012-07-12T00:00:00"/>
    <s v="First Class"/>
    <s v="TS-21370"/>
    <s v="Todd Sumrall"/>
    <x v="1"/>
    <s v="United States"/>
    <s v="Wilmington"/>
    <x v="13"/>
    <n v="19805"/>
    <x v="3"/>
    <s v="OFF-BI-10004492"/>
    <x v="1"/>
    <x v="8"/>
    <s v="Tuf-Vin Binders"/>
    <n v="221.06"/>
    <n v="7"/>
    <n v="0"/>
    <x v="4267"/>
  </r>
  <r>
    <n v="5042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PA-10002421"/>
    <x v="1"/>
    <x v="10"/>
    <s v="Embossed Ink Jet Note Cards"/>
    <n v="67.710000000000008"/>
    <n v="3"/>
    <n v="0"/>
    <x v="4268"/>
  </r>
  <r>
    <n v="5043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x v="4269"/>
  </r>
  <r>
    <n v="5044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x v="4270"/>
  </r>
  <r>
    <n v="5045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PA-10001363"/>
    <x v="1"/>
    <x v="10"/>
    <s v="Xerox 1933"/>
    <n v="61.4"/>
    <n v="5"/>
    <n v="0"/>
    <x v="4271"/>
  </r>
  <r>
    <n v="5046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x v="4272"/>
  </r>
  <r>
    <n v="5047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n v="5.1840000000000011"/>
    <n v="3"/>
    <n v="0.2"/>
    <x v="4273"/>
  </r>
  <r>
    <n v="5048"/>
    <x v="2496"/>
    <x v="0"/>
    <x v="338"/>
    <d v="2013-11-14T00:00:00"/>
    <s v="Second Class"/>
    <s v="AI-10855"/>
    <s v="Arianne Irving"/>
    <x v="0"/>
    <s v="United States"/>
    <s v="Los Angeles"/>
    <x v="1"/>
    <n v="90036"/>
    <x v="1"/>
    <s v="OFF-AR-10001227"/>
    <x v="1"/>
    <x v="6"/>
    <s v="Newell 338"/>
    <n v="14.7"/>
    <n v="5"/>
    <n v="0"/>
    <x v="4274"/>
  </r>
  <r>
    <n v="5049"/>
    <x v="2497"/>
    <x v="2"/>
    <x v="691"/>
    <d v="2011-04-04T00:00:00"/>
    <s v="Standard Class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n v="8.1339999999999986"/>
    <n v="7"/>
    <n v="0.8"/>
    <x v="4275"/>
  </r>
  <r>
    <n v="5050"/>
    <x v="2497"/>
    <x v="2"/>
    <x v="691"/>
    <d v="2011-04-04T00:00:00"/>
    <s v="Standard Class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n v="79.984000000000009"/>
    <n v="2"/>
    <n v="0.2"/>
    <x v="4276"/>
  </r>
  <r>
    <n v="5051"/>
    <x v="2498"/>
    <x v="1"/>
    <x v="227"/>
    <d v="2012-09-24T00:00:00"/>
    <s v="Standard Class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x v="2051"/>
  </r>
  <r>
    <n v="5052"/>
    <x v="2499"/>
    <x v="1"/>
    <x v="209"/>
    <d v="2012-11-11T00:00:00"/>
    <s v="Standard Class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n v="24.400000000000002"/>
    <n v="2"/>
    <n v="0.2"/>
    <x v="4277"/>
  </r>
  <r>
    <n v="5053"/>
    <x v="2500"/>
    <x v="3"/>
    <x v="240"/>
    <d v="2014-05-20T00:00:00"/>
    <s v="Same Day"/>
    <s v="JC-15775"/>
    <s v="John Castell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x v="4092"/>
  </r>
  <r>
    <n v="5054"/>
    <x v="2501"/>
    <x v="1"/>
    <x v="928"/>
    <d v="2012-01-08T00:00:00"/>
    <s v="Second Class"/>
    <s v="AH-10465"/>
    <s v="Amy Hunt"/>
    <x v="0"/>
    <s v="United States"/>
    <s v="Dallas"/>
    <x v="5"/>
    <n v="75217"/>
    <x v="2"/>
    <s v="TEC-AC-10003198"/>
    <x v="2"/>
    <x v="11"/>
    <s v="Enermax Acrylux Wireless Keyboard"/>
    <n v="398.40000000000003"/>
    <n v="5"/>
    <n v="0.2"/>
    <x v="4278"/>
  </r>
  <r>
    <n v="5055"/>
    <x v="2501"/>
    <x v="1"/>
    <x v="928"/>
    <d v="2012-01-08T00:00:00"/>
    <s v="Second Class"/>
    <s v="AH-10465"/>
    <s v="Amy Hunt"/>
    <x v="0"/>
    <s v="United States"/>
    <s v="Dallas"/>
    <x v="5"/>
    <n v="75217"/>
    <x v="2"/>
    <s v="OFF-AR-10001246"/>
    <x v="1"/>
    <x v="6"/>
    <s v="Newell 317"/>
    <n v="7.0559999999999992"/>
    <n v="3"/>
    <n v="0.2"/>
    <x v="4279"/>
  </r>
  <r>
    <n v="5056"/>
    <x v="2501"/>
    <x v="1"/>
    <x v="928"/>
    <d v="2012-01-08T00:00:00"/>
    <s v="Second Class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n v="1352.3975999999998"/>
    <n v="9"/>
    <n v="0.32"/>
    <x v="4280"/>
  </r>
  <r>
    <n v="5057"/>
    <x v="2502"/>
    <x v="1"/>
    <x v="1014"/>
    <d v="2012-09-11T00:00:00"/>
    <s v="First Class"/>
    <s v="NM-18520"/>
    <s v="Neoma Murray"/>
    <x v="0"/>
    <s v="United States"/>
    <s v="Moreno Valley"/>
    <x v="1"/>
    <n v="92553"/>
    <x v="1"/>
    <s v="OFF-PA-10002606"/>
    <x v="1"/>
    <x v="10"/>
    <s v="Xerox 1928"/>
    <n v="26.400000000000002"/>
    <n v="5"/>
    <n v="0"/>
    <x v="1698"/>
  </r>
  <r>
    <n v="5058"/>
    <x v="2502"/>
    <x v="1"/>
    <x v="1014"/>
    <d v="2012-09-11T00:00:00"/>
    <s v="First Class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x v="4281"/>
  </r>
  <r>
    <n v="5059"/>
    <x v="2503"/>
    <x v="0"/>
    <x v="1015"/>
    <d v="2013-04-08T00:00:00"/>
    <s v="Standard Class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x v="4282"/>
  </r>
  <r>
    <n v="5060"/>
    <x v="2504"/>
    <x v="0"/>
    <x v="5"/>
    <d v="2013-12-08T00:00:00"/>
    <s v="Second Class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x v="1639"/>
  </r>
  <r>
    <n v="5061"/>
    <x v="2504"/>
    <x v="0"/>
    <x v="5"/>
    <d v="2013-12-08T00:00:00"/>
    <s v="Second Class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x v="4283"/>
  </r>
  <r>
    <n v="5062"/>
    <x v="2505"/>
    <x v="1"/>
    <x v="412"/>
    <d v="2012-05-12T00:00:00"/>
    <s v="Standard Class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x v="4284"/>
  </r>
  <r>
    <n v="5063"/>
    <x v="2505"/>
    <x v="1"/>
    <x v="412"/>
    <d v="2012-05-12T00:00:00"/>
    <s v="Standard Class"/>
    <s v="DL-12925"/>
    <s v="Daniel Lacy"/>
    <x v="0"/>
    <s v="United States"/>
    <s v="Minneapolis"/>
    <x v="11"/>
    <n v="55407"/>
    <x v="2"/>
    <s v="TEC-PH-10000441"/>
    <x v="2"/>
    <x v="7"/>
    <s v="VTech DS6151"/>
    <n v="377.96999999999997"/>
    <n v="3"/>
    <n v="0"/>
    <x v="4285"/>
  </r>
  <r>
    <n v="5064"/>
    <x v="2505"/>
    <x v="1"/>
    <x v="412"/>
    <d v="2012-05-12T00:00:00"/>
    <s v="Standard Class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n v="123.96000000000001"/>
    <n v="3"/>
    <n v="0"/>
    <x v="3961"/>
  </r>
  <r>
    <n v="5065"/>
    <x v="2506"/>
    <x v="3"/>
    <x v="585"/>
    <d v="2014-09-25T00:00:00"/>
    <s v="First Class"/>
    <s v="CA-12265"/>
    <s v="Christina Anderson"/>
    <x v="0"/>
    <s v="United States"/>
    <s v="Wilmington"/>
    <x v="13"/>
    <n v="19805"/>
    <x v="3"/>
    <s v="TEC-PH-10004977"/>
    <x v="2"/>
    <x v="7"/>
    <s v="GE 30524EE4"/>
    <n v="391.98"/>
    <n v="2"/>
    <n v="0"/>
    <x v="4286"/>
  </r>
  <r>
    <n v="5066"/>
    <x v="2507"/>
    <x v="3"/>
    <x v="329"/>
    <d v="2014-12-08T00:00:00"/>
    <s v="Standard Class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n v="383.97600000000006"/>
    <n v="3"/>
    <n v="0.2"/>
    <x v="3303"/>
  </r>
  <r>
    <n v="5067"/>
    <x v="2507"/>
    <x v="3"/>
    <x v="329"/>
    <d v="2014-12-08T00:00:00"/>
    <s v="Standard Class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n v="1781.6819999999998"/>
    <n v="7"/>
    <n v="0.4"/>
    <x v="4287"/>
  </r>
  <r>
    <n v="5068"/>
    <x v="2508"/>
    <x v="3"/>
    <x v="787"/>
    <d v="2014-01-20T00:00:00"/>
    <s v="Standard Class"/>
    <s v="TT-21460"/>
    <s v="Tonja Turnell"/>
    <x v="2"/>
    <s v="United States"/>
    <s v="Los Angeles"/>
    <x v="1"/>
    <n v="90008"/>
    <x v="1"/>
    <s v="OFF-AR-10003504"/>
    <x v="1"/>
    <x v="6"/>
    <s v="Newell 347"/>
    <n v="21.400000000000002"/>
    <n v="5"/>
    <n v="0"/>
    <x v="1684"/>
  </r>
  <r>
    <n v="5069"/>
    <x v="2509"/>
    <x v="2"/>
    <x v="233"/>
    <d v="2011-08-12T00:00:00"/>
    <s v="Standard Class"/>
    <s v="MA-17560"/>
    <s v="Matt Abelman"/>
    <x v="2"/>
    <s v="United States"/>
    <s v="Trenton"/>
    <x v="12"/>
    <n v="48183"/>
    <x v="2"/>
    <s v="TEC-CO-10001571"/>
    <x v="2"/>
    <x v="16"/>
    <s v="Sharp 1540cs Digital Laser Copier"/>
    <n v="549.99"/>
    <n v="1"/>
    <n v="0"/>
    <x v="4288"/>
  </r>
  <r>
    <n v="5070"/>
    <x v="2509"/>
    <x v="2"/>
    <x v="233"/>
    <d v="2011-08-12T00:00:00"/>
    <s v="Standard Class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x v="4289"/>
  </r>
  <r>
    <n v="5071"/>
    <x v="2509"/>
    <x v="2"/>
    <x v="233"/>
    <d v="2011-08-12T00:00:00"/>
    <s v="Standard Class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n v="38.339999999999996"/>
    <n v="3"/>
    <n v="0"/>
    <x v="4290"/>
  </r>
  <r>
    <n v="5072"/>
    <x v="2509"/>
    <x v="2"/>
    <x v="233"/>
    <d v="2011-08-12T00:00:00"/>
    <s v="Standard Class"/>
    <s v="MA-17560"/>
    <s v="Matt Abelman"/>
    <x v="2"/>
    <s v="United States"/>
    <s v="Trenton"/>
    <x v="12"/>
    <n v="48183"/>
    <x v="2"/>
    <s v="FUR-FU-10002088"/>
    <x v="0"/>
    <x v="5"/>
    <s v="Nu-Dell Float Frame 11 x 14 1/2"/>
    <n v="53.88"/>
    <n v="6"/>
    <n v="0"/>
    <x v="4291"/>
  </r>
  <r>
    <n v="5073"/>
    <x v="2509"/>
    <x v="2"/>
    <x v="233"/>
    <d v="2011-08-12T00:00:00"/>
    <s v="Standard Class"/>
    <s v="MA-17560"/>
    <s v="Matt Abelman"/>
    <x v="2"/>
    <s v="United States"/>
    <s v="Trenton"/>
    <x v="12"/>
    <n v="48183"/>
    <x v="2"/>
    <s v="TEC-PH-10001128"/>
    <x v="2"/>
    <x v="7"/>
    <s v="Motorola Droid Maxx"/>
    <n v="299.98"/>
    <n v="2"/>
    <n v="0"/>
    <x v="4292"/>
  </r>
  <r>
    <n v="5074"/>
    <x v="2510"/>
    <x v="1"/>
    <x v="599"/>
    <d v="2012-11-05T00:00:00"/>
    <s v="Same Day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n v="62.8"/>
    <n v="4"/>
    <n v="0"/>
    <x v="4293"/>
  </r>
  <r>
    <n v="5075"/>
    <x v="2511"/>
    <x v="3"/>
    <x v="1016"/>
    <d v="2014-04-30T00:00:00"/>
    <s v="Second Class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x v="1206"/>
  </r>
  <r>
    <n v="5076"/>
    <x v="2512"/>
    <x v="2"/>
    <x v="1017"/>
    <d v="2011-04-22T00:00:00"/>
    <s v="Second Class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n v="744.09999999999991"/>
    <n v="5"/>
    <n v="0.3"/>
    <x v="4294"/>
  </r>
  <r>
    <n v="5077"/>
    <x v="2512"/>
    <x v="2"/>
    <x v="1017"/>
    <d v="2011-04-22T00:00:00"/>
    <s v="Second Class"/>
    <s v="SV-20365"/>
    <s v="Seth Vernon"/>
    <x v="0"/>
    <s v="United States"/>
    <s v="Houston"/>
    <x v="5"/>
    <n v="77070"/>
    <x v="2"/>
    <s v="OFF-ST-10004634"/>
    <x v="1"/>
    <x v="4"/>
    <s v="Personal Folder Holder, Ebony"/>
    <n v="44.840000000000011"/>
    <n v="5"/>
    <n v="0.2"/>
    <x v="4295"/>
  </r>
  <r>
    <n v="5078"/>
    <x v="2512"/>
    <x v="2"/>
    <x v="1017"/>
    <d v="2011-04-22T00:00:00"/>
    <s v="Second Class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n v="401.59000000000003"/>
    <n v="2"/>
    <n v="0.3"/>
    <x v="4296"/>
  </r>
  <r>
    <n v="5079"/>
    <x v="2513"/>
    <x v="3"/>
    <x v="343"/>
    <d v="2014-11-18T00:00:00"/>
    <s v="Standard Class"/>
    <s v="CG-12040"/>
    <s v="Catherine Glotzbach"/>
    <x v="2"/>
    <s v="United States"/>
    <s v="Milwaukee"/>
    <x v="6"/>
    <n v="53209"/>
    <x v="2"/>
    <s v="OFF-BI-10002949"/>
    <x v="1"/>
    <x v="8"/>
    <s v="Prestige Round Ring Binders"/>
    <n v="18.240000000000002"/>
    <n v="3"/>
    <n v="0"/>
    <x v="4297"/>
  </r>
  <r>
    <n v="5080"/>
    <x v="2514"/>
    <x v="3"/>
    <x v="920"/>
    <d v="2014-11-30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899999999997"/>
    <n v="3"/>
    <n v="0.15"/>
    <x v="4298"/>
  </r>
  <r>
    <n v="5081"/>
    <x v="2514"/>
    <x v="3"/>
    <x v="920"/>
    <d v="2014-11-30T00:00:00"/>
    <s v="Standard Class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x v="4299"/>
  </r>
  <r>
    <n v="5082"/>
    <x v="2515"/>
    <x v="1"/>
    <x v="217"/>
    <d v="2012-12-18T00:00:00"/>
    <s v="Same Day"/>
    <s v="JK-15640"/>
    <s v="Jim Kriz"/>
    <x v="2"/>
    <s v="United States"/>
    <s v="Cleveland"/>
    <x v="24"/>
    <n v="44105"/>
    <x v="3"/>
    <s v="OFF-PA-10003441"/>
    <x v="1"/>
    <x v="10"/>
    <s v="Xerox 226"/>
    <n v="20.736000000000004"/>
    <n v="4"/>
    <n v="0.2"/>
    <x v="570"/>
  </r>
  <r>
    <n v="5083"/>
    <x v="2516"/>
    <x v="0"/>
    <x v="162"/>
    <d v="2013-09-13T00:00:00"/>
    <s v="Standard Class"/>
    <s v="JM-15580"/>
    <s v="Jill Matthias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x v="4300"/>
  </r>
  <r>
    <n v="5084"/>
    <x v="2516"/>
    <x v="0"/>
    <x v="162"/>
    <d v="2013-09-13T00:00:00"/>
    <s v="Standard Class"/>
    <s v="JM-15580"/>
    <s v="Jill Matthias"/>
    <x v="0"/>
    <s v="United States"/>
    <s v="Monroe"/>
    <x v="3"/>
    <n v="28110"/>
    <x v="0"/>
    <s v="OFF-PA-10000501"/>
    <x v="1"/>
    <x v="10"/>
    <s v="Petty Cash Envelope"/>
    <n v="64.704000000000008"/>
    <n v="3"/>
    <n v="0.2"/>
    <x v="4301"/>
  </r>
  <r>
    <n v="5085"/>
    <x v="2517"/>
    <x v="0"/>
    <x v="112"/>
    <d v="2013-06-10T00:00:00"/>
    <s v="Second Class"/>
    <s v="SC-20230"/>
    <s v="Scot Coram"/>
    <x v="1"/>
    <s v="United States"/>
    <s v="Lowell"/>
    <x v="31"/>
    <n v="1852"/>
    <x v="3"/>
    <s v="OFF-PA-10003656"/>
    <x v="1"/>
    <x v="10"/>
    <s v="Xerox 1935"/>
    <n v="105.52"/>
    <n v="4"/>
    <n v="0"/>
    <x v="153"/>
  </r>
  <r>
    <n v="5086"/>
    <x v="2518"/>
    <x v="1"/>
    <x v="974"/>
    <d v="2012-06-23T00:00:00"/>
    <s v="Standard Class"/>
    <s v="ME-17320"/>
    <s v="Maria Etezadi"/>
    <x v="2"/>
    <s v="United States"/>
    <s v="Dallas"/>
    <x v="5"/>
    <n v="75081"/>
    <x v="2"/>
    <s v="OFF-BI-10001107"/>
    <x v="1"/>
    <x v="8"/>
    <s v="GBC White Gloss Covers, Plain Front"/>
    <n v="5.7919999999999989"/>
    <n v="2"/>
    <n v="0.8"/>
    <x v="4302"/>
  </r>
  <r>
    <n v="5087"/>
    <x v="2519"/>
    <x v="1"/>
    <x v="616"/>
    <d v="2012-03-09T00:00:00"/>
    <s v="Standard Class"/>
    <s v="KN-16390"/>
    <s v="Katherine Nockton"/>
    <x v="1"/>
    <s v="United States"/>
    <s v="Philadelphia"/>
    <x v="9"/>
    <n v="19120"/>
    <x v="3"/>
    <s v="TEC-PH-10000562"/>
    <x v="2"/>
    <x v="7"/>
    <s v="Samsung Convoy 3"/>
    <n v="466.15799999999996"/>
    <n v="7"/>
    <n v="0.4"/>
    <x v="4303"/>
  </r>
  <r>
    <n v="5088"/>
    <x v="2519"/>
    <x v="1"/>
    <x v="616"/>
    <d v="2012-03-09T00:00:00"/>
    <s v="Standard Class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n v="10.312000000000001"/>
    <n v="1"/>
    <n v="0.2"/>
    <x v="4304"/>
  </r>
  <r>
    <n v="5089"/>
    <x v="2519"/>
    <x v="1"/>
    <x v="616"/>
    <d v="2012-03-09T00:00:00"/>
    <s v="Standard Class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n v="2.556"/>
    <n v="3"/>
    <n v="0.7"/>
    <x v="4305"/>
  </r>
  <r>
    <n v="5090"/>
    <x v="2520"/>
    <x v="3"/>
    <x v="1018"/>
    <d v="2014-08-08T00:00:00"/>
    <s v="First Class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n v="7.9680000000000009"/>
    <n v="2"/>
    <n v="0.2"/>
    <x v="2282"/>
  </r>
  <r>
    <n v="5091"/>
    <x v="2520"/>
    <x v="3"/>
    <x v="1018"/>
    <d v="2014-08-08T00:00:00"/>
    <s v="First Class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x v="4306"/>
  </r>
  <r>
    <n v="5092"/>
    <x v="2521"/>
    <x v="3"/>
    <x v="247"/>
    <d v="2015-01-04T00:00:00"/>
    <s v="Standard Class"/>
    <s v="JM-15580"/>
    <s v="Jill Matthias"/>
    <x v="0"/>
    <s v="United States"/>
    <s v="Loveland"/>
    <x v="22"/>
    <n v="80538"/>
    <x v="1"/>
    <s v="OFF-FA-10003472"/>
    <x v="1"/>
    <x v="13"/>
    <s v="Bagged Rubber Bands"/>
    <n v="3.024"/>
    <n v="3"/>
    <n v="0.2"/>
    <x v="4307"/>
  </r>
  <r>
    <n v="5093"/>
    <x v="2522"/>
    <x v="1"/>
    <x v="293"/>
    <d v="2012-05-27T00:00:00"/>
    <s v="Standard Class"/>
    <s v="KH-16690"/>
    <s v="Kristen Hastings"/>
    <x v="1"/>
    <s v="United States"/>
    <s v="Woonsocket"/>
    <x v="34"/>
    <n v="2895"/>
    <x v="3"/>
    <s v="OFF-ST-10004507"/>
    <x v="1"/>
    <x v="4"/>
    <s v="Advantus Rolling Storage Box"/>
    <n v="51.449999999999996"/>
    <n v="3"/>
    <n v="0"/>
    <x v="503"/>
  </r>
  <r>
    <n v="5094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OFF-AP-10004036"/>
    <x v="1"/>
    <x v="9"/>
    <s v="Bionaire 99.97% HEPA Air Cleaner"/>
    <n v="14.015999999999996"/>
    <n v="4"/>
    <n v="0.8"/>
    <x v="4308"/>
  </r>
  <r>
    <n v="5095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FUR-TA-10004086"/>
    <x v="0"/>
    <x v="3"/>
    <s v="KI Adjustable-Height Table"/>
    <n v="214.95000000000002"/>
    <n v="5"/>
    <n v="0.5"/>
    <x v="4309"/>
  </r>
  <r>
    <n v="5096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TEC-PH-10000307"/>
    <x v="2"/>
    <x v="7"/>
    <s v="Shocksock Galaxy S4 Armband"/>
    <n v="35.04"/>
    <n v="4"/>
    <n v="0.2"/>
    <x v="4310"/>
  </r>
  <r>
    <n v="5097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FUR-FU-10002088"/>
    <x v="0"/>
    <x v="5"/>
    <s v="Nu-Dell Float Frame 11 x 14 1/2"/>
    <n v="10.776000000000002"/>
    <n v="3"/>
    <n v="0.6"/>
    <x v="4311"/>
  </r>
  <r>
    <n v="5098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n v="4.5999999999999988"/>
    <n v="2"/>
    <n v="0.8"/>
    <x v="4312"/>
  </r>
  <r>
    <n v="5099"/>
    <x v="2523"/>
    <x v="2"/>
    <x v="776"/>
    <d v="2011-12-10T00:00:00"/>
    <s v="Standard Class"/>
    <s v="BK-11260"/>
    <s v="Berenike Kampe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x v="4313"/>
  </r>
  <r>
    <n v="5100"/>
    <x v="2524"/>
    <x v="1"/>
    <x v="976"/>
    <d v="2012-08-12T00:00:00"/>
    <s v="Standard Class"/>
    <s v="PN-18775"/>
    <s v="Parhena Norris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x v="4314"/>
  </r>
  <r>
    <n v="5101"/>
    <x v="2525"/>
    <x v="2"/>
    <x v="461"/>
    <d v="2011-03-17T00:00:00"/>
    <s v="Same Day"/>
    <s v="AZ-10750"/>
    <s v="Annie Zypern"/>
    <x v="0"/>
    <s v="United States"/>
    <s v="Dallas"/>
    <x v="5"/>
    <n v="75217"/>
    <x v="2"/>
    <s v="OFF-AR-10003732"/>
    <x v="1"/>
    <x v="6"/>
    <s v="Newell 333"/>
    <n v="4.4479999999999995"/>
    <n v="2"/>
    <n v="0.2"/>
    <x v="3450"/>
  </r>
  <r>
    <n v="5102"/>
    <x v="2525"/>
    <x v="2"/>
    <x v="461"/>
    <d v="2011-03-17T00:00:00"/>
    <s v="Same Day"/>
    <s v="AZ-10750"/>
    <s v="Annie Zypern"/>
    <x v="0"/>
    <s v="United States"/>
    <s v="Dallas"/>
    <x v="5"/>
    <n v="75217"/>
    <x v="2"/>
    <s v="OFF-PA-10002195"/>
    <x v="1"/>
    <x v="10"/>
    <s v="Xerox 1966"/>
    <n v="5.1840000000000011"/>
    <n v="1"/>
    <n v="0.2"/>
    <x v="3426"/>
  </r>
  <r>
    <n v="5103"/>
    <x v="2525"/>
    <x v="2"/>
    <x v="461"/>
    <d v="2011-03-17T00:00:00"/>
    <s v="Same Day"/>
    <s v="AZ-10750"/>
    <s v="Annie Zypern"/>
    <x v="0"/>
    <s v="United States"/>
    <s v="Dallas"/>
    <x v="5"/>
    <n v="75217"/>
    <x v="2"/>
    <s v="OFF-PA-10002365"/>
    <x v="1"/>
    <x v="10"/>
    <s v="Xerox 1967"/>
    <n v="15.552000000000003"/>
    <n v="3"/>
    <n v="0.2"/>
    <x v="12"/>
  </r>
  <r>
    <n v="5104"/>
    <x v="2526"/>
    <x v="1"/>
    <x v="514"/>
    <d v="2012-03-30T00:00:00"/>
    <s v="Second Class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n v="40.032000000000004"/>
    <n v="6"/>
    <n v="0.2"/>
    <x v="4315"/>
  </r>
  <r>
    <n v="5105"/>
    <x v="2526"/>
    <x v="1"/>
    <x v="514"/>
    <d v="2012-03-30T00:00:00"/>
    <s v="Second Class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n v="16.776000000000003"/>
    <n v="3"/>
    <n v="0.2"/>
    <x v="4316"/>
  </r>
  <r>
    <n v="5106"/>
    <x v="2527"/>
    <x v="2"/>
    <x v="637"/>
    <d v="2011-12-20T00:00:00"/>
    <s v="Standard Class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x v="4317"/>
  </r>
  <r>
    <n v="5107"/>
    <x v="2528"/>
    <x v="1"/>
    <x v="444"/>
    <d v="2012-09-26T00:00:00"/>
    <s v="Standard Class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x v="4318"/>
  </r>
  <r>
    <n v="5108"/>
    <x v="2529"/>
    <x v="3"/>
    <x v="1016"/>
    <d v="2014-04-27T00:00:00"/>
    <s v="First Class"/>
    <s v="PN-18775"/>
    <s v="Parhena Norris"/>
    <x v="2"/>
    <s v="United States"/>
    <s v="Nashville"/>
    <x v="18"/>
    <n v="37211"/>
    <x v="0"/>
    <s v="OFF-AR-10004078"/>
    <x v="1"/>
    <x v="6"/>
    <s v="Newell 312"/>
    <n v="42.047999999999995"/>
    <n v="9"/>
    <n v="0.2"/>
    <x v="2279"/>
  </r>
  <r>
    <n v="5109"/>
    <x v="2529"/>
    <x v="3"/>
    <x v="1016"/>
    <d v="2014-04-27T00:00:00"/>
    <s v="First Class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x v="4319"/>
  </r>
  <r>
    <n v="5110"/>
    <x v="2530"/>
    <x v="2"/>
    <x v="638"/>
    <d v="2011-10-22T00:00:00"/>
    <s v="Standard Class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x v="517"/>
  </r>
  <r>
    <n v="5111"/>
    <x v="2530"/>
    <x v="2"/>
    <x v="638"/>
    <d v="2011-10-22T00:00:00"/>
    <s v="Standard Class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x v="4320"/>
  </r>
  <r>
    <n v="5112"/>
    <x v="2530"/>
    <x v="2"/>
    <x v="638"/>
    <d v="2011-10-22T00:00:00"/>
    <s v="Standard Class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n v="10.048000000000002"/>
    <n v="4"/>
    <n v="0.2"/>
    <x v="4321"/>
  </r>
  <r>
    <n v="5113"/>
    <x v="2531"/>
    <x v="1"/>
    <x v="50"/>
    <d v="2012-11-13T00:00:00"/>
    <s v="Same Day"/>
    <s v="HA-14905"/>
    <s v="Helen Abelman"/>
    <x v="0"/>
    <s v="United States"/>
    <s v="Chicago"/>
    <x v="10"/>
    <n v="60610"/>
    <x v="2"/>
    <s v="FUR-FU-10001025"/>
    <x v="0"/>
    <x v="5"/>
    <s v="Eldon Imàge Series Desk Accessories, Clear"/>
    <n v="17.496000000000002"/>
    <n v="9"/>
    <n v="0.6"/>
    <x v="4322"/>
  </r>
  <r>
    <n v="5114"/>
    <x v="2532"/>
    <x v="0"/>
    <x v="1011"/>
    <d v="2013-02-02T00:00:00"/>
    <s v="Second Class"/>
    <s v="AB-10150"/>
    <s v="Aimee Bixby"/>
    <x v="0"/>
    <s v="United States"/>
    <s v="Dallas"/>
    <x v="5"/>
    <n v="75220"/>
    <x v="2"/>
    <s v="OFF-PA-10003936"/>
    <x v="1"/>
    <x v="10"/>
    <s v="Xerox 1994"/>
    <n v="15.552000000000003"/>
    <n v="3"/>
    <n v="0.2"/>
    <x v="12"/>
  </r>
  <r>
    <n v="5115"/>
    <x v="2533"/>
    <x v="0"/>
    <x v="1019"/>
    <d v="2013-11-23T00:00:00"/>
    <s v="Standard Class"/>
    <s v="MS-17365"/>
    <s v="Maribeth Schnelling"/>
    <x v="0"/>
    <s v="United States"/>
    <s v="Carlsbad"/>
    <x v="27"/>
    <n v="88220"/>
    <x v="1"/>
    <s v="OFF-BI-10004140"/>
    <x v="1"/>
    <x v="8"/>
    <s v="Avery Non-Stick Binders"/>
    <n v="10.776000000000002"/>
    <n v="3"/>
    <n v="0.2"/>
    <x v="4323"/>
  </r>
  <r>
    <n v="5116"/>
    <x v="2534"/>
    <x v="3"/>
    <x v="800"/>
    <d v="2014-07-30T00:00:00"/>
    <s v="Standard Class"/>
    <s v="DD-13570"/>
    <s v="Dorothy Dickinson"/>
    <x v="0"/>
    <s v="United States"/>
    <s v="Philadelphia"/>
    <x v="9"/>
    <n v="19134"/>
    <x v="3"/>
    <s v="OFF-LA-10004178"/>
    <x v="1"/>
    <x v="2"/>
    <s v="Avery 491"/>
    <n v="3.3040000000000003"/>
    <n v="1"/>
    <n v="0.2"/>
    <x v="107"/>
  </r>
  <r>
    <n v="5117"/>
    <x v="2535"/>
    <x v="3"/>
    <x v="343"/>
    <d v="2014-11-18T00:00:00"/>
    <s v="Standard Class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x v="232"/>
  </r>
  <r>
    <n v="5118"/>
    <x v="2536"/>
    <x v="1"/>
    <x v="120"/>
    <d v="2012-10-03T00:00:00"/>
    <s v="Standard Class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x v="4324"/>
  </r>
  <r>
    <n v="5119"/>
    <x v="2536"/>
    <x v="1"/>
    <x v="120"/>
    <d v="2012-10-03T00:00:00"/>
    <s v="Standard Class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x v="4325"/>
  </r>
  <r>
    <n v="5120"/>
    <x v="2536"/>
    <x v="1"/>
    <x v="120"/>
    <d v="2012-10-03T00:00:00"/>
    <s v="Standard Class"/>
    <s v="GM-14500"/>
    <s v="Gene McClure"/>
    <x v="0"/>
    <s v="United States"/>
    <s v="Oceanside"/>
    <x v="15"/>
    <n v="11572"/>
    <x v="3"/>
    <s v="OFF-BI-10000088"/>
    <x v="1"/>
    <x v="8"/>
    <s v="GBC Imprintable Covers"/>
    <n v="79.056000000000012"/>
    <n v="9"/>
    <n v="0.2"/>
    <x v="4326"/>
  </r>
  <r>
    <n v="5121"/>
    <x v="2537"/>
    <x v="2"/>
    <x v="527"/>
    <d v="2011-04-08T00:00:00"/>
    <s v="Standard Class"/>
    <s v="KB-16585"/>
    <s v="Ken Black"/>
    <x v="1"/>
    <s v="United States"/>
    <s v="Lafayette"/>
    <x v="28"/>
    <n v="70506"/>
    <x v="0"/>
    <s v="OFF-ST-10004180"/>
    <x v="1"/>
    <x v="4"/>
    <s v="Safco Commercial Shelving"/>
    <n v="232.54999999999998"/>
    <n v="5"/>
    <n v="0"/>
    <x v="4327"/>
  </r>
  <r>
    <n v="5122"/>
    <x v="2537"/>
    <x v="2"/>
    <x v="527"/>
    <d v="2011-04-08T00:00:00"/>
    <s v="Standard Class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x v="3067"/>
  </r>
  <r>
    <n v="5123"/>
    <x v="2537"/>
    <x v="2"/>
    <x v="527"/>
    <d v="2011-04-08T00:00:00"/>
    <s v="Standard Class"/>
    <s v="KB-16585"/>
    <s v="Ken Black"/>
    <x v="1"/>
    <s v="United States"/>
    <s v="Lafayette"/>
    <x v="28"/>
    <n v="70506"/>
    <x v="0"/>
    <s v="OFF-PA-10003797"/>
    <x v="1"/>
    <x v="10"/>
    <s v="Xerox 209"/>
    <n v="19.440000000000001"/>
    <n v="3"/>
    <n v="0"/>
    <x v="551"/>
  </r>
  <r>
    <n v="5124"/>
    <x v="2537"/>
    <x v="2"/>
    <x v="527"/>
    <d v="2011-04-08T00:00:00"/>
    <s v="Standard Class"/>
    <s v="KB-16585"/>
    <s v="Ken Black"/>
    <x v="1"/>
    <s v="United States"/>
    <s v="Lafayette"/>
    <x v="28"/>
    <n v="70506"/>
    <x v="0"/>
    <s v="OFF-PA-10002195"/>
    <x v="1"/>
    <x v="10"/>
    <s v="Xerox 1966"/>
    <n v="12.96"/>
    <n v="2"/>
    <n v="0"/>
    <x v="2056"/>
  </r>
  <r>
    <n v="5125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FUR-TA-10001039"/>
    <x v="0"/>
    <x v="3"/>
    <s v="KI Adjustable-Height Table"/>
    <n v="464.29200000000003"/>
    <n v="9"/>
    <n v="0.4"/>
    <x v="4328"/>
  </r>
  <r>
    <n v="5126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OFF-EN-10001099"/>
    <x v="1"/>
    <x v="12"/>
    <s v="Staples"/>
    <n v="68.459999999999994"/>
    <n v="7"/>
    <n v="0"/>
    <x v="4329"/>
  </r>
  <r>
    <n v="5127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x v="4330"/>
  </r>
  <r>
    <n v="5128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x v="4331"/>
  </r>
  <r>
    <n v="5129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x v="4332"/>
  </r>
  <r>
    <n v="5130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TEC-PH-10000526"/>
    <x v="2"/>
    <x v="7"/>
    <s v="Vtech CS6719"/>
    <n v="287.96999999999997"/>
    <n v="3"/>
    <n v="0"/>
    <x v="4333"/>
  </r>
  <r>
    <n v="5131"/>
    <x v="2538"/>
    <x v="2"/>
    <x v="80"/>
    <d v="2011-09-14T00:00:00"/>
    <s v="Same Day"/>
    <s v="DM-13015"/>
    <s v="Darrin Martin"/>
    <x v="0"/>
    <s v="United States"/>
    <s v="New York City"/>
    <x v="15"/>
    <n v="10009"/>
    <x v="3"/>
    <s v="OFF-PA-10000213"/>
    <x v="1"/>
    <x v="10"/>
    <s v="Xerox 198"/>
    <n v="44.820000000000007"/>
    <n v="9"/>
    <n v="0"/>
    <x v="4334"/>
  </r>
  <r>
    <n v="5132"/>
    <x v="2539"/>
    <x v="3"/>
    <x v="614"/>
    <d v="2015-01-06T00:00:00"/>
    <s v="Standard Class"/>
    <s v="BP-11185"/>
    <s v="Ben Peterman"/>
    <x v="1"/>
    <s v="United States"/>
    <s v="Anaheim"/>
    <x v="1"/>
    <n v="92804"/>
    <x v="1"/>
    <s v="FUR-FU-10002501"/>
    <x v="0"/>
    <x v="5"/>
    <s v="Nu-Dell Executive Frame"/>
    <n v="101.12"/>
    <n v="8"/>
    <n v="0"/>
    <x v="4335"/>
  </r>
  <r>
    <n v="5133"/>
    <x v="2540"/>
    <x v="1"/>
    <x v="1020"/>
    <d v="2012-06-27T00:00:00"/>
    <s v="Standard Class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n v="107.97600000000001"/>
    <n v="3"/>
    <n v="0.2"/>
    <x v="4336"/>
  </r>
  <r>
    <n v="5134"/>
    <x v="2541"/>
    <x v="3"/>
    <x v="200"/>
    <d v="2014-12-01T00:00:00"/>
    <s v="Standard Class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0000000000004"/>
    <n v="7"/>
    <n v="0"/>
    <x v="4337"/>
  </r>
  <r>
    <n v="5135"/>
    <x v="2541"/>
    <x v="3"/>
    <x v="200"/>
    <d v="2014-12-01T00:00:00"/>
    <s v="Standard Class"/>
    <s v="FG-14260"/>
    <s v="Frank Gastineau"/>
    <x v="2"/>
    <s v="United States"/>
    <s v="New York City"/>
    <x v="15"/>
    <n v="10009"/>
    <x v="3"/>
    <s v="OFF-BI-10003364"/>
    <x v="1"/>
    <x v="8"/>
    <s v="Binding Machine Supplies"/>
    <n v="93.344000000000008"/>
    <n v="4"/>
    <n v="0.2"/>
    <x v="4338"/>
  </r>
  <r>
    <n v="5136"/>
    <x v="2542"/>
    <x v="0"/>
    <x v="248"/>
    <d v="2013-10-29T00:00:00"/>
    <s v="Standard Class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n v="17.05"/>
    <n v="5"/>
    <n v="0"/>
    <x v="4339"/>
  </r>
  <r>
    <n v="5137"/>
    <x v="2543"/>
    <x v="1"/>
    <x v="639"/>
    <d v="2012-12-19T00:00:00"/>
    <s v="Standard Class"/>
    <s v="RD-19480"/>
    <s v="Rick Duston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x v="4340"/>
  </r>
  <r>
    <n v="5138"/>
    <x v="2544"/>
    <x v="0"/>
    <x v="373"/>
    <d v="2013-11-18T00:00:00"/>
    <s v="Standard Class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x v="4341"/>
  </r>
  <r>
    <n v="5139"/>
    <x v="2545"/>
    <x v="3"/>
    <x v="365"/>
    <d v="2014-10-06T00:00:00"/>
    <s v="Standard Class"/>
    <s v="JA-15970"/>
    <s v="Joseph Airdo"/>
    <x v="0"/>
    <s v="United States"/>
    <s v="Mount Vernon"/>
    <x v="15"/>
    <n v="10550"/>
    <x v="3"/>
    <s v="OFF-EN-10001539"/>
    <x v="1"/>
    <x v="12"/>
    <s v="Staples"/>
    <n v="23.34"/>
    <n v="3"/>
    <n v="0"/>
    <x v="1052"/>
  </r>
  <r>
    <n v="5140"/>
    <x v="2545"/>
    <x v="3"/>
    <x v="365"/>
    <d v="2014-10-06T00:00:00"/>
    <s v="Standard Class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n v="51.550000000000004"/>
    <n v="5"/>
    <n v="0"/>
    <x v="4342"/>
  </r>
  <r>
    <n v="5141"/>
    <x v="2546"/>
    <x v="1"/>
    <x v="627"/>
    <d v="2012-11-12T00:00:00"/>
    <s v="Standard Class"/>
    <s v="SW-20455"/>
    <s v="Shaun Weien"/>
    <x v="0"/>
    <s v="United States"/>
    <s v="San Francisco"/>
    <x v="1"/>
    <n v="94109"/>
    <x v="1"/>
    <s v="TEC-AC-10001956"/>
    <x v="2"/>
    <x v="11"/>
    <s v="Microsoft Arc Touch Mouse"/>
    <n v="119.9"/>
    <n v="2"/>
    <n v="0"/>
    <x v="4343"/>
  </r>
  <r>
    <n v="5142"/>
    <x v="2547"/>
    <x v="0"/>
    <x v="178"/>
    <d v="2013-04-06T00:00:00"/>
    <s v="Standard Class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x v="4146"/>
  </r>
  <r>
    <n v="5143"/>
    <x v="2547"/>
    <x v="0"/>
    <x v="178"/>
    <d v="2013-04-06T00:00:00"/>
    <s v="Standard Class"/>
    <s v="FP-14320"/>
    <s v="Frank Preis"/>
    <x v="0"/>
    <s v="United States"/>
    <s v="New York City"/>
    <x v="15"/>
    <n v="10009"/>
    <x v="3"/>
    <s v="OFF-SU-10000946"/>
    <x v="1"/>
    <x v="14"/>
    <s v="Staples"/>
    <n v="63.84"/>
    <n v="8"/>
    <n v="0"/>
    <x v="4344"/>
  </r>
  <r>
    <n v="5144"/>
    <x v="2547"/>
    <x v="0"/>
    <x v="178"/>
    <d v="2013-04-06T00:00:00"/>
    <s v="Standard Class"/>
    <s v="FP-14320"/>
    <s v="Frank Preis"/>
    <x v="0"/>
    <s v="United States"/>
    <s v="New York City"/>
    <x v="15"/>
    <n v="10009"/>
    <x v="3"/>
    <s v="OFF-BI-10004140"/>
    <x v="1"/>
    <x v="8"/>
    <s v="Avery Non-Stick Binders"/>
    <n v="3.5920000000000005"/>
    <n v="1"/>
    <n v="0.2"/>
    <x v="3694"/>
  </r>
  <r>
    <n v="5145"/>
    <x v="2548"/>
    <x v="3"/>
    <x v="62"/>
    <d v="2014-02-08T00:00:00"/>
    <s v="Standard Class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x v="4345"/>
  </r>
  <r>
    <n v="5146"/>
    <x v="2548"/>
    <x v="3"/>
    <x v="62"/>
    <d v="2014-02-08T00:00:00"/>
    <s v="Standard Class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x v="4346"/>
  </r>
  <r>
    <n v="5147"/>
    <x v="2548"/>
    <x v="3"/>
    <x v="62"/>
    <d v="2014-02-08T00:00:00"/>
    <s v="Standard Class"/>
    <s v="JL-15835"/>
    <s v="John Lee"/>
    <x v="0"/>
    <s v="United States"/>
    <s v="Los Angeles"/>
    <x v="1"/>
    <n v="90045"/>
    <x v="1"/>
    <s v="OFF-AP-10000252"/>
    <x v="1"/>
    <x v="9"/>
    <s v="Harmony HEPA Quiet Air Purifiers"/>
    <n v="46.8"/>
    <n v="4"/>
    <n v="0"/>
    <x v="4347"/>
  </r>
  <r>
    <n v="5148"/>
    <x v="2549"/>
    <x v="3"/>
    <x v="165"/>
    <d v="2015-01-01T00:00:00"/>
    <s v="Standard Class"/>
    <s v="JL-15175"/>
    <s v="James Lanier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x v="4348"/>
  </r>
  <r>
    <n v="5149"/>
    <x v="2549"/>
    <x v="3"/>
    <x v="165"/>
    <d v="2015-01-01T00:00:00"/>
    <s v="Standard Class"/>
    <s v="JL-15175"/>
    <s v="James Lanier"/>
    <x v="2"/>
    <s v="United States"/>
    <s v="Chandler"/>
    <x v="16"/>
    <n v="85224"/>
    <x v="1"/>
    <s v="FUR-CH-10001394"/>
    <x v="0"/>
    <x v="1"/>
    <s v="Global Leather Executive Chair"/>
    <n v="842.37600000000009"/>
    <n v="3"/>
    <n v="0.2"/>
    <x v="4349"/>
  </r>
  <r>
    <n v="5150"/>
    <x v="2550"/>
    <x v="2"/>
    <x v="261"/>
    <d v="2011-06-21T00:00:00"/>
    <s v="Same Day"/>
    <s v="JG-15160"/>
    <s v="James Galang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x v="4350"/>
  </r>
  <r>
    <n v="5151"/>
    <x v="2551"/>
    <x v="3"/>
    <x v="904"/>
    <d v="2014-03-11T00:00:00"/>
    <s v="Second Class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x v="4351"/>
  </r>
  <r>
    <n v="5152"/>
    <x v="2552"/>
    <x v="3"/>
    <x v="145"/>
    <d v="2014-09-29T00:00:00"/>
    <s v="First Class"/>
    <s v="LS-17200"/>
    <s v="Luke Schmidt"/>
    <x v="1"/>
    <s v="United States"/>
    <s v="Helena"/>
    <x v="37"/>
    <n v="59601"/>
    <x v="1"/>
    <s v="OFF-ST-10002352"/>
    <x v="1"/>
    <x v="4"/>
    <s v="Iris Project Case"/>
    <n v="39.900000000000006"/>
    <n v="5"/>
    <n v="0"/>
    <x v="4352"/>
  </r>
  <r>
    <n v="5153"/>
    <x v="2553"/>
    <x v="2"/>
    <x v="479"/>
    <d v="2011-07-06T00:00:00"/>
    <s v="Standard Class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x v="4353"/>
  </r>
  <r>
    <n v="5154"/>
    <x v="2553"/>
    <x v="2"/>
    <x v="479"/>
    <d v="2011-07-06T00:00:00"/>
    <s v="Standard Class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n v="6.6000000000000005"/>
    <n v="3"/>
    <n v="0"/>
    <x v="4354"/>
  </r>
  <r>
    <n v="5155"/>
    <x v="2554"/>
    <x v="1"/>
    <x v="976"/>
    <d v="2012-08-08T00:00:00"/>
    <s v="First Class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x v="4355"/>
  </r>
  <r>
    <n v="5156"/>
    <x v="2554"/>
    <x v="1"/>
    <x v="976"/>
    <d v="2012-08-08T00:00:00"/>
    <s v="First Class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x v="4356"/>
  </r>
  <r>
    <n v="5157"/>
    <x v="2555"/>
    <x v="3"/>
    <x v="160"/>
    <d v="2014-07-05T00:00:00"/>
    <s v="Second Class"/>
    <s v="GH-14410"/>
    <s v="Gary Hansen"/>
    <x v="2"/>
    <s v="United States"/>
    <s v="Chicago"/>
    <x v="10"/>
    <n v="60653"/>
    <x v="2"/>
    <s v="TEC-PH-10002584"/>
    <x v="2"/>
    <x v="7"/>
    <s v="Samsung Galaxy S4"/>
    <n v="1001.5840000000001"/>
    <n v="2"/>
    <n v="0.2"/>
    <x v="4357"/>
  </r>
  <r>
    <n v="5158"/>
    <x v="2555"/>
    <x v="3"/>
    <x v="160"/>
    <d v="2014-07-05T00:00:00"/>
    <s v="Second Class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x v="4358"/>
  </r>
  <r>
    <n v="5159"/>
    <x v="2555"/>
    <x v="3"/>
    <x v="160"/>
    <d v="2014-07-05T00:00:00"/>
    <s v="Second Class"/>
    <s v="GH-14410"/>
    <s v="Gary Hansen"/>
    <x v="2"/>
    <s v="United States"/>
    <s v="Chicago"/>
    <x v="10"/>
    <n v="60653"/>
    <x v="2"/>
    <s v="FUR-FU-10003799"/>
    <x v="0"/>
    <x v="5"/>
    <s v="Seth Thomas 13 1/2&quot; Wall Clock"/>
    <n v="14.224000000000002"/>
    <n v="2"/>
    <n v="0.6"/>
    <x v="4359"/>
  </r>
  <r>
    <n v="5160"/>
    <x v="2556"/>
    <x v="1"/>
    <x v="662"/>
    <d v="2012-10-30T00:00:00"/>
    <s v="Second Class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x v="563"/>
  </r>
  <r>
    <n v="5161"/>
    <x v="2556"/>
    <x v="1"/>
    <x v="662"/>
    <d v="2012-10-30T00:00:00"/>
    <s v="Second Class"/>
    <s v="AG-10495"/>
    <s v="Andrew Gjertsen"/>
    <x v="1"/>
    <s v="United States"/>
    <s v="Peoria"/>
    <x v="16"/>
    <n v="85345"/>
    <x v="1"/>
    <s v="TEC-PH-10001527"/>
    <x v="2"/>
    <x v="7"/>
    <s v="Plantronics MX500i Earset"/>
    <n v="68.720000000000013"/>
    <n v="2"/>
    <n v="0.2"/>
    <x v="4360"/>
  </r>
  <r>
    <n v="5162"/>
    <x v="2557"/>
    <x v="2"/>
    <x v="1021"/>
    <d v="2011-08-05T00:00:00"/>
    <s v="Standard Class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x v="4361"/>
  </r>
  <r>
    <n v="5163"/>
    <x v="2558"/>
    <x v="0"/>
    <x v="741"/>
    <d v="2013-11-24T00:00:00"/>
    <s v="Second Class"/>
    <s v="AJ-10945"/>
    <s v="Ashley Jarboe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x v="85"/>
  </r>
  <r>
    <n v="5164"/>
    <x v="2559"/>
    <x v="1"/>
    <x v="380"/>
    <d v="2012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n v="170.35200000000003"/>
    <n v="3"/>
    <n v="0.2"/>
    <x v="4362"/>
  </r>
  <r>
    <n v="5165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x v="3158"/>
  </r>
  <r>
    <n v="5166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OFF-PA-10000130"/>
    <x v="1"/>
    <x v="10"/>
    <s v="Xerox 199"/>
    <n v="12.84"/>
    <n v="3"/>
    <n v="0"/>
    <x v="2512"/>
  </r>
  <r>
    <n v="5167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x v="4363"/>
  </r>
  <r>
    <n v="5168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FUR-CH-10004997"/>
    <x v="0"/>
    <x v="1"/>
    <s v="Hon Every-Day Series Multi-Task Chairs"/>
    <n v="563.93999999999994"/>
    <n v="3"/>
    <n v="0"/>
    <x v="4364"/>
  </r>
  <r>
    <n v="5169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x v="4365"/>
  </r>
  <r>
    <n v="5170"/>
    <x v="2560"/>
    <x v="2"/>
    <x v="849"/>
    <d v="2011-11-16T00:00:00"/>
    <s v="Standard Class"/>
    <s v="SC-20020"/>
    <s v="Sam Craven"/>
    <x v="0"/>
    <s v="United States"/>
    <s v="Midland"/>
    <x v="12"/>
    <n v="48640"/>
    <x v="2"/>
    <s v="OFF-ST-10001490"/>
    <x v="1"/>
    <x v="4"/>
    <s v="Hot File 7-Pocket, Floor Stand"/>
    <n v="535.41"/>
    <n v="3"/>
    <n v="0"/>
    <x v="3941"/>
  </r>
  <r>
    <n v="5171"/>
    <x v="2561"/>
    <x v="0"/>
    <x v="1022"/>
    <d v="2013-05-30T00:00:00"/>
    <s v="Second Class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x v="4366"/>
  </r>
  <r>
    <n v="5172"/>
    <x v="2561"/>
    <x v="0"/>
    <x v="1022"/>
    <d v="2013-05-30T00:00:00"/>
    <s v="Second Class"/>
    <s v="LA-16780"/>
    <s v="Laura Armstrong"/>
    <x v="1"/>
    <s v="United States"/>
    <s v="Detroit"/>
    <x v="12"/>
    <n v="48205"/>
    <x v="2"/>
    <s v="OFF-PA-10001790"/>
    <x v="1"/>
    <x v="10"/>
    <s v="Xerox 1910"/>
    <n v="144.12"/>
    <n v="3"/>
    <n v="0"/>
    <x v="4367"/>
  </r>
  <r>
    <n v="5173"/>
    <x v="2561"/>
    <x v="0"/>
    <x v="1022"/>
    <d v="2013-05-30T00:00:00"/>
    <s v="Second Class"/>
    <s v="LA-16780"/>
    <s v="Laura Armstrong"/>
    <x v="1"/>
    <s v="United States"/>
    <s v="Detroit"/>
    <x v="12"/>
    <n v="48205"/>
    <x v="2"/>
    <s v="OFF-PA-10000994"/>
    <x v="1"/>
    <x v="10"/>
    <s v="Xerox 1915"/>
    <n v="314.54999999999995"/>
    <n v="3"/>
    <n v="0"/>
    <x v="1969"/>
  </r>
  <r>
    <n v="5174"/>
    <x v="2562"/>
    <x v="1"/>
    <x v="936"/>
    <d v="2012-03-10T00:00:00"/>
    <s v="First Class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x v="4368"/>
  </r>
  <r>
    <n v="5175"/>
    <x v="2563"/>
    <x v="3"/>
    <x v="15"/>
    <d v="2014-10-25T00:00:00"/>
    <s v="Standard Class"/>
    <s v="CA-12265"/>
    <s v="Christina Anderson"/>
    <x v="0"/>
    <s v="United States"/>
    <s v="Waco"/>
    <x v="5"/>
    <n v="76706"/>
    <x v="2"/>
    <s v="OFF-BI-10002799"/>
    <x v="1"/>
    <x v="8"/>
    <s v="SlimView Poly Binder, 3/8&quot;"/>
    <n v="2.0719999999999996"/>
    <n v="2"/>
    <n v="0.8"/>
    <x v="4369"/>
  </r>
  <r>
    <n v="5176"/>
    <x v="2563"/>
    <x v="3"/>
    <x v="15"/>
    <d v="2014-10-25T00:00:00"/>
    <s v="Standard Class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n v="328.39919999999995"/>
    <n v="3"/>
    <n v="0.32"/>
    <x v="4370"/>
  </r>
  <r>
    <n v="5177"/>
    <x v="2564"/>
    <x v="0"/>
    <x v="732"/>
    <d v="2013-11-09T00:00:00"/>
    <s v="First Class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n v="53.248000000000005"/>
    <n v="2"/>
    <n v="0.2"/>
    <x v="4371"/>
  </r>
  <r>
    <n v="5178"/>
    <x v="2565"/>
    <x v="0"/>
    <x v="482"/>
    <d v="2013-12-31T00:00:00"/>
    <s v="Standard Class"/>
    <s v="AJ-10795"/>
    <s v="Anthony Johnson"/>
    <x v="1"/>
    <s v="United States"/>
    <s v="New York City"/>
    <x v="15"/>
    <n v="10024"/>
    <x v="3"/>
    <s v="OFF-BI-10004967"/>
    <x v="1"/>
    <x v="8"/>
    <s v="Round Ring Binders"/>
    <n v="4.9920000000000009"/>
    <n v="3"/>
    <n v="0.2"/>
    <x v="4372"/>
  </r>
  <r>
    <n v="5179"/>
    <x v="2566"/>
    <x v="1"/>
    <x v="657"/>
    <d v="2012-04-19T00:00:00"/>
    <s v="Standard Class"/>
    <s v="BT-11395"/>
    <s v="Bill Tyler"/>
    <x v="1"/>
    <s v="United States"/>
    <s v="Los Angeles"/>
    <x v="1"/>
    <n v="90036"/>
    <x v="1"/>
    <s v="FUR-FU-10004973"/>
    <x v="0"/>
    <x v="5"/>
    <s v="Flat Face Poster Frame"/>
    <n v="37.68"/>
    <n v="2"/>
    <n v="0"/>
    <x v="1693"/>
  </r>
  <r>
    <n v="5180"/>
    <x v="2566"/>
    <x v="1"/>
    <x v="657"/>
    <d v="2012-04-19T00:00:00"/>
    <s v="Standard Class"/>
    <s v="BT-11395"/>
    <s v="Bill Tyler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x v="4373"/>
  </r>
  <r>
    <n v="5181"/>
    <x v="2566"/>
    <x v="1"/>
    <x v="657"/>
    <d v="2012-04-19T00:00:00"/>
    <s v="Standard Class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x v="4374"/>
  </r>
  <r>
    <n v="5182"/>
    <x v="2567"/>
    <x v="3"/>
    <x v="510"/>
    <d v="2014-09-16T00:00:00"/>
    <s v="First Class"/>
    <s v="DJ-13510"/>
    <s v="Don Jones"/>
    <x v="1"/>
    <s v="United States"/>
    <s v="Woonsocket"/>
    <x v="34"/>
    <n v="2895"/>
    <x v="3"/>
    <s v="OFF-PA-10003797"/>
    <x v="1"/>
    <x v="10"/>
    <s v="Xerox 209"/>
    <n v="45.36"/>
    <n v="7"/>
    <n v="0"/>
    <x v="1657"/>
  </r>
  <r>
    <n v="5183"/>
    <x v="2567"/>
    <x v="3"/>
    <x v="510"/>
    <d v="2014-09-16T00:00:00"/>
    <s v="First Class"/>
    <s v="DJ-13510"/>
    <s v="Don Jones"/>
    <x v="1"/>
    <s v="United States"/>
    <s v="Woonsocket"/>
    <x v="34"/>
    <n v="2895"/>
    <x v="3"/>
    <s v="OFF-BI-10003707"/>
    <x v="1"/>
    <x v="8"/>
    <s v="Aluminum Screw Posts"/>
    <n v="45.78"/>
    <n v="3"/>
    <n v="0"/>
    <x v="4375"/>
  </r>
  <r>
    <n v="5184"/>
    <x v="2568"/>
    <x v="3"/>
    <x v="241"/>
    <d v="2014-09-28T00:00:00"/>
    <s v="First Class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x v="4376"/>
  </r>
  <r>
    <n v="5185"/>
    <x v="2568"/>
    <x v="3"/>
    <x v="241"/>
    <d v="2014-09-28T00:00:00"/>
    <s v="First Class"/>
    <s v="AG-10675"/>
    <s v="Anna Gayman"/>
    <x v="0"/>
    <s v="United States"/>
    <s v="Columbus"/>
    <x v="32"/>
    <n v="31907"/>
    <x v="0"/>
    <s v="OFF-BI-10002827"/>
    <x v="1"/>
    <x v="8"/>
    <s v="Avery Durable Poly Binders"/>
    <n v="38.71"/>
    <n v="7"/>
    <n v="0"/>
    <x v="4377"/>
  </r>
  <r>
    <n v="5186"/>
    <x v="2569"/>
    <x v="1"/>
    <x v="998"/>
    <d v="2012-10-15T00:00:00"/>
    <s v="Standard Class"/>
    <s v="JD-15790"/>
    <s v="John Dryer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x v="2286"/>
  </r>
  <r>
    <n v="5187"/>
    <x v="2570"/>
    <x v="1"/>
    <x v="154"/>
    <d v="2012-12-03T00:00:00"/>
    <s v="Standard Class"/>
    <s v="EH-14125"/>
    <s v="Eugene Hildebrand"/>
    <x v="2"/>
    <s v="United States"/>
    <s v="Philadelphia"/>
    <x v="9"/>
    <n v="19140"/>
    <x v="3"/>
    <s v="TEC-PH-10002789"/>
    <x v="2"/>
    <x v="7"/>
    <s v="LG Exalt"/>
    <n v="748.75200000000007"/>
    <n v="8"/>
    <n v="0.4"/>
    <x v="4378"/>
  </r>
  <r>
    <n v="5188"/>
    <x v="2571"/>
    <x v="1"/>
    <x v="1023"/>
    <d v="2012-09-18T00:00:00"/>
    <s v="Standard Class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x v="4379"/>
  </r>
  <r>
    <n v="5189"/>
    <x v="2571"/>
    <x v="1"/>
    <x v="1023"/>
    <d v="2012-09-18T00:00:00"/>
    <s v="Standard Class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x v="4380"/>
  </r>
  <r>
    <n v="5190"/>
    <x v="2572"/>
    <x v="3"/>
    <x v="237"/>
    <d v="2014-11-19T00:00:00"/>
    <s v="Standard Class"/>
    <s v="XP-21865"/>
    <s v="Xylona Preis"/>
    <x v="0"/>
    <s v="United States"/>
    <s v="Pasadena"/>
    <x v="5"/>
    <n v="77506"/>
    <x v="2"/>
    <s v="TEC-AC-10004855"/>
    <x v="2"/>
    <x v="11"/>
    <s v="V7 USB Numeric Keypad"/>
    <n v="167.95200000000003"/>
    <n v="6"/>
    <n v="0.2"/>
    <x v="4381"/>
  </r>
  <r>
    <n v="5191"/>
    <x v="2572"/>
    <x v="3"/>
    <x v="237"/>
    <d v="2014-11-19T00:00:00"/>
    <s v="Standard Class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x v="4382"/>
  </r>
  <r>
    <n v="5192"/>
    <x v="2573"/>
    <x v="3"/>
    <x v="1024"/>
    <d v="2014-05-10T00:00:00"/>
    <s v="Standard Class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x v="4383"/>
  </r>
  <r>
    <n v="5193"/>
    <x v="2574"/>
    <x v="2"/>
    <x v="683"/>
    <d v="2011-12-01T00:00:00"/>
    <s v="Second Class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n v="397.59999999999997"/>
    <n v="5"/>
    <n v="0"/>
    <x v="4384"/>
  </r>
  <r>
    <n v="5194"/>
    <x v="2574"/>
    <x v="2"/>
    <x v="683"/>
    <d v="2011-12-01T00:00:00"/>
    <s v="Second Class"/>
    <s v="CS-12250"/>
    <s v="Chris Selesnick"/>
    <x v="1"/>
    <s v="United States"/>
    <s v="Columbia"/>
    <x v="20"/>
    <n v="29203"/>
    <x v="0"/>
    <s v="OFF-PA-10001363"/>
    <x v="1"/>
    <x v="10"/>
    <s v="Xerox 1933"/>
    <n v="85.96"/>
    <n v="7"/>
    <n v="0"/>
    <x v="3365"/>
  </r>
  <r>
    <n v="5195"/>
    <x v="2574"/>
    <x v="2"/>
    <x v="683"/>
    <d v="2011-12-01T00:00:00"/>
    <s v="Second Class"/>
    <s v="CS-12250"/>
    <s v="Chris Selesnick"/>
    <x v="1"/>
    <s v="United States"/>
    <s v="Columbia"/>
    <x v="20"/>
    <n v="29203"/>
    <x v="0"/>
    <s v="OFF-AR-10004757"/>
    <x v="1"/>
    <x v="6"/>
    <s v="Crayola Colored Pencils"/>
    <n v="13.12"/>
    <n v="4"/>
    <n v="0"/>
    <x v="3887"/>
  </r>
  <r>
    <n v="5196"/>
    <x v="2574"/>
    <x v="2"/>
    <x v="683"/>
    <d v="2011-12-01T00:00:00"/>
    <s v="Second Class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n v="45.660000000000004"/>
    <n v="3"/>
    <n v="0"/>
    <x v="4385"/>
  </r>
  <r>
    <n v="5197"/>
    <x v="2575"/>
    <x v="2"/>
    <x v="1025"/>
    <d v="2011-05-15T00:00:00"/>
    <s v="Standard Class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x v="4386"/>
  </r>
  <r>
    <n v="5198"/>
    <x v="2575"/>
    <x v="2"/>
    <x v="1025"/>
    <d v="2011-05-15T00:00:00"/>
    <s v="Standard Class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x v="4084"/>
  </r>
  <r>
    <n v="5199"/>
    <x v="2576"/>
    <x v="0"/>
    <x v="840"/>
    <d v="2013-03-09T00:00:00"/>
    <s v="Standard Class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x v="4387"/>
  </r>
  <r>
    <n v="5200"/>
    <x v="2576"/>
    <x v="0"/>
    <x v="840"/>
    <d v="2013-03-09T00:00:00"/>
    <s v="Standard Class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x v="4388"/>
  </r>
  <r>
    <n v="5201"/>
    <x v="2576"/>
    <x v="0"/>
    <x v="840"/>
    <d v="2013-03-09T00:00:00"/>
    <s v="Standard Class"/>
    <s v="AA-10315"/>
    <s v="Alex Avila"/>
    <x v="0"/>
    <s v="United States"/>
    <s v="Round Rock"/>
    <x v="5"/>
    <n v="78664"/>
    <x v="2"/>
    <s v="TEC-PH-10000895"/>
    <x v="2"/>
    <x v="7"/>
    <s v="Polycom VVX 310 VoIP phone"/>
    <n v="431.97600000000006"/>
    <n v="3"/>
    <n v="0.2"/>
    <x v="4389"/>
  </r>
  <r>
    <n v="5202"/>
    <x v="2576"/>
    <x v="0"/>
    <x v="840"/>
    <d v="2013-03-09T00:00:00"/>
    <s v="Standard Class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n v="41.720000000000006"/>
    <n v="7"/>
    <n v="0.2"/>
    <x v="4390"/>
  </r>
  <r>
    <n v="5203"/>
    <x v="2577"/>
    <x v="1"/>
    <x v="762"/>
    <d v="2012-08-19T00:00:00"/>
    <s v="Standard Class"/>
    <s v="RE-19450"/>
    <s v="Richard Eichhorn"/>
    <x v="0"/>
    <s v="United States"/>
    <s v="Oakland"/>
    <x v="1"/>
    <n v="94601"/>
    <x v="1"/>
    <s v="FUR-FU-10004018"/>
    <x v="0"/>
    <x v="5"/>
    <s v="Tensor Computer Mounted Lamp"/>
    <n v="104.23"/>
    <n v="7"/>
    <n v="0"/>
    <x v="4391"/>
  </r>
  <r>
    <n v="5204"/>
    <x v="2577"/>
    <x v="1"/>
    <x v="762"/>
    <d v="2012-08-19T00:00:00"/>
    <s v="Standard Class"/>
    <s v="RE-19450"/>
    <s v="Richard Eichhorn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x v="4392"/>
  </r>
  <r>
    <n v="5205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x v="1667"/>
  </r>
  <r>
    <n v="5206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x v="4393"/>
  </r>
  <r>
    <n v="5207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x v="4394"/>
  </r>
  <r>
    <n v="5208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LA-10002043"/>
    <x v="1"/>
    <x v="2"/>
    <s v="Avery 489"/>
    <n v="20.7"/>
    <n v="2"/>
    <n v="0"/>
    <x v="354"/>
  </r>
  <r>
    <n v="5209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n v="28.900000000000002"/>
    <n v="5"/>
    <n v="0"/>
    <x v="1024"/>
  </r>
  <r>
    <n v="5210"/>
    <x v="2578"/>
    <x v="1"/>
    <x v="811"/>
    <d v="2012-09-18T00:00:00"/>
    <s v="Standard Class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x v="4395"/>
  </r>
  <r>
    <n v="5211"/>
    <x v="2579"/>
    <x v="1"/>
    <x v="1026"/>
    <d v="2012-01-18T00:00:00"/>
    <s v="Standard Class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x v="3165"/>
  </r>
  <r>
    <n v="5212"/>
    <x v="2580"/>
    <x v="1"/>
    <x v="793"/>
    <d v="2012-05-16T00:00:00"/>
    <s v="Second Class"/>
    <s v="AZ-10750"/>
    <s v="Annie Zypern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x v="938"/>
  </r>
  <r>
    <n v="5213"/>
    <x v="2581"/>
    <x v="0"/>
    <x v="182"/>
    <d v="2013-09-27T00:00:00"/>
    <s v="Same Day"/>
    <s v="CM-12445"/>
    <s v="Chuck Magee"/>
    <x v="0"/>
    <s v="United States"/>
    <s v="Redlands"/>
    <x v="1"/>
    <n v="92374"/>
    <x v="1"/>
    <s v="OFF-ST-10004507"/>
    <x v="1"/>
    <x v="4"/>
    <s v="Advantus Rolling Storage Box"/>
    <n v="51.449999999999996"/>
    <n v="3"/>
    <n v="0"/>
    <x v="503"/>
  </r>
  <r>
    <n v="5214"/>
    <x v="2581"/>
    <x v="0"/>
    <x v="182"/>
    <d v="2013-09-27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x v="1589"/>
  </r>
  <r>
    <n v="5215"/>
    <x v="2581"/>
    <x v="0"/>
    <x v="182"/>
    <d v="2013-09-27T00:00:00"/>
    <s v="Same Day"/>
    <s v="CM-12445"/>
    <s v="Chuck Magee"/>
    <x v="0"/>
    <s v="United States"/>
    <s v="Redlands"/>
    <x v="1"/>
    <n v="92374"/>
    <x v="1"/>
    <s v="OFF-AR-10002445"/>
    <x v="1"/>
    <x v="6"/>
    <s v="SANFORD Major Accent Highlighters"/>
    <n v="35.4"/>
    <n v="5"/>
    <n v="0"/>
    <x v="4396"/>
  </r>
  <r>
    <n v="5216"/>
    <x v="2581"/>
    <x v="0"/>
    <x v="182"/>
    <d v="2013-09-27T00:00:00"/>
    <s v="Same Day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n v="29.900000000000002"/>
    <n v="5"/>
    <n v="0"/>
    <x v="4397"/>
  </r>
  <r>
    <n v="5217"/>
    <x v="2582"/>
    <x v="3"/>
    <x v="428"/>
    <d v="2014-09-16T00:00:00"/>
    <s v="Standard Class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x v="2211"/>
  </r>
  <r>
    <n v="5218"/>
    <x v="2583"/>
    <x v="3"/>
    <x v="4"/>
    <d v="2014-04-18T00:00:00"/>
    <s v="Second Class"/>
    <s v="NS-18640"/>
    <s v="Noel Staavos"/>
    <x v="1"/>
    <s v="United States"/>
    <s v="Los Angeles"/>
    <x v="1"/>
    <n v="90049"/>
    <x v="1"/>
    <s v="OFF-PA-10002254"/>
    <x v="1"/>
    <x v="10"/>
    <s v="Xerox 1883"/>
    <n v="79.14"/>
    <n v="3"/>
    <n v="0"/>
    <x v="1264"/>
  </r>
  <r>
    <n v="5219"/>
    <x v="2584"/>
    <x v="3"/>
    <x v="193"/>
    <d v="2014-06-15T00:00:00"/>
    <s v="Standard Class"/>
    <s v="LC-16930"/>
    <s v="Linda Cazamias"/>
    <x v="1"/>
    <s v="United States"/>
    <s v="New York City"/>
    <x v="15"/>
    <n v="10011"/>
    <x v="3"/>
    <s v="OFF-AR-10001868"/>
    <x v="1"/>
    <x v="6"/>
    <s v="Prang Dustless Chalk Sticks"/>
    <n v="8.4"/>
    <n v="5"/>
    <n v="0"/>
    <x v="4398"/>
  </r>
  <r>
    <n v="5220"/>
    <x v="2585"/>
    <x v="3"/>
    <x v="853"/>
    <d v="2014-09-02T00:00:00"/>
    <s v="Same Day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n v="498.26000000000005"/>
    <n v="7"/>
    <n v="0"/>
    <x v="4399"/>
  </r>
  <r>
    <n v="5221"/>
    <x v="2586"/>
    <x v="2"/>
    <x v="1027"/>
    <d v="2011-06-20T00:00:00"/>
    <s v="Standard Class"/>
    <s v="SR-20425"/>
    <s v="Sharelle Roach"/>
    <x v="2"/>
    <s v="United States"/>
    <s v="Detroit"/>
    <x v="12"/>
    <n v="48234"/>
    <x v="2"/>
    <s v="FUR-BO-10000711"/>
    <x v="0"/>
    <x v="0"/>
    <s v="Hon Metal Bookcases, Gray"/>
    <n v="212.94"/>
    <n v="3"/>
    <n v="0"/>
    <x v="4400"/>
  </r>
  <r>
    <n v="5222"/>
    <x v="2587"/>
    <x v="3"/>
    <x v="796"/>
    <d v="2014-05-23T00:00:00"/>
    <s v="Second Class"/>
    <s v="PP-18955"/>
    <s v="Paul Prost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x v="4401"/>
  </r>
  <r>
    <n v="5223"/>
    <x v="2587"/>
    <x v="3"/>
    <x v="796"/>
    <d v="2014-05-23T00:00:00"/>
    <s v="Second Class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n v="114.94999999999999"/>
    <n v="5"/>
    <n v="0"/>
    <x v="1208"/>
  </r>
  <r>
    <n v="5224"/>
    <x v="2587"/>
    <x v="3"/>
    <x v="796"/>
    <d v="2014-05-23T00:00:00"/>
    <s v="Second Class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x v="4402"/>
  </r>
  <r>
    <n v="5225"/>
    <x v="2588"/>
    <x v="3"/>
    <x v="510"/>
    <d v="2014-09-18T00:00:00"/>
    <s v="Second Class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x v="1797"/>
  </r>
  <r>
    <n v="5226"/>
    <x v="2589"/>
    <x v="0"/>
    <x v="1028"/>
    <d v="2013-06-27T00:00:00"/>
    <s v="Standard Class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x v="4403"/>
  </r>
  <r>
    <n v="5227"/>
    <x v="2589"/>
    <x v="0"/>
    <x v="1028"/>
    <d v="2013-06-27T00:00:00"/>
    <s v="Standard Class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x v="4404"/>
  </r>
  <r>
    <n v="5228"/>
    <x v="2589"/>
    <x v="0"/>
    <x v="1028"/>
    <d v="2013-06-27T00:00:00"/>
    <s v="Standard Class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x v="4405"/>
  </r>
  <r>
    <n v="5229"/>
    <x v="2590"/>
    <x v="2"/>
    <x v="35"/>
    <d v="2011-12-01T00:00:00"/>
    <s v="Standard Class"/>
    <s v="LS-16975"/>
    <s v="Lindsay Shagiari"/>
    <x v="2"/>
    <s v="United States"/>
    <s v="San Francisco"/>
    <x v="1"/>
    <n v="94109"/>
    <x v="1"/>
    <s v="OFF-PA-10001033"/>
    <x v="1"/>
    <x v="10"/>
    <s v="Xerox 1893"/>
    <n v="81.98"/>
    <n v="2"/>
    <n v="0"/>
    <x v="2934"/>
  </r>
  <r>
    <n v="5230"/>
    <x v="2591"/>
    <x v="3"/>
    <x v="498"/>
    <d v="2014-03-23T00:00:00"/>
    <s v="Second Class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n v="14.624000000000002"/>
    <n v="2"/>
    <n v="0.2"/>
    <x v="2228"/>
  </r>
  <r>
    <n v="5231"/>
    <x v="2591"/>
    <x v="3"/>
    <x v="498"/>
    <d v="2014-03-23T00:00:00"/>
    <s v="Second Class"/>
    <s v="SA-20830"/>
    <s v="Sue Ann Reed"/>
    <x v="0"/>
    <s v="United States"/>
    <s v="Fresno"/>
    <x v="1"/>
    <n v="93727"/>
    <x v="1"/>
    <s v="FUR-TA-10001095"/>
    <x v="0"/>
    <x v="3"/>
    <s v="Chromcraft Round Conference Tables"/>
    <n v="697.16"/>
    <n v="5"/>
    <n v="0.2"/>
    <x v="4406"/>
  </r>
  <r>
    <n v="5232"/>
    <x v="2591"/>
    <x v="3"/>
    <x v="498"/>
    <d v="2014-03-23T00:00:00"/>
    <s v="Second Class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x v="4407"/>
  </r>
  <r>
    <n v="5233"/>
    <x v="2591"/>
    <x v="3"/>
    <x v="498"/>
    <d v="2014-03-23T00:00:00"/>
    <s v="Second Class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n v="27.496000000000002"/>
    <n v="7"/>
    <n v="0.2"/>
    <x v="4408"/>
  </r>
  <r>
    <n v="5234"/>
    <x v="2592"/>
    <x v="2"/>
    <x v="638"/>
    <d v="2011-10-22T00:00:00"/>
    <s v="Standard Class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x v="4409"/>
  </r>
  <r>
    <n v="5235"/>
    <x v="2593"/>
    <x v="3"/>
    <x v="1029"/>
    <d v="2014-08-24T00:00:00"/>
    <s v="First Class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x v="4410"/>
  </r>
  <r>
    <n v="5236"/>
    <x v="2594"/>
    <x v="0"/>
    <x v="258"/>
    <d v="2013-11-23T00:00:00"/>
    <s v="First Class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x v="4411"/>
  </r>
  <r>
    <n v="5237"/>
    <x v="2595"/>
    <x v="2"/>
    <x v="59"/>
    <d v="2011-09-24T00:00:00"/>
    <s v="Standard Class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x v="4412"/>
  </r>
  <r>
    <n v="5238"/>
    <x v="2595"/>
    <x v="2"/>
    <x v="59"/>
    <d v="2011-09-24T00:00:00"/>
    <s v="Standard Class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x v="4413"/>
  </r>
  <r>
    <n v="5239"/>
    <x v="2595"/>
    <x v="2"/>
    <x v="59"/>
    <d v="2011-09-24T00:00:00"/>
    <s v="Standard Class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x v="3145"/>
  </r>
  <r>
    <n v="5240"/>
    <x v="2596"/>
    <x v="0"/>
    <x v="108"/>
    <d v="2013-09-18T00:00:00"/>
    <s v="Standard Class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x v="4414"/>
  </r>
  <r>
    <n v="5241"/>
    <x v="2596"/>
    <x v="0"/>
    <x v="108"/>
    <d v="2013-09-18T00:00:00"/>
    <s v="Standard Class"/>
    <s v="EB-14110"/>
    <s v="Eugene Barchas"/>
    <x v="0"/>
    <s v="United States"/>
    <s v="San Jose"/>
    <x v="1"/>
    <n v="95123"/>
    <x v="1"/>
    <s v="OFF-BI-10001658"/>
    <x v="1"/>
    <x v="8"/>
    <s v="GBC Standard Therm-A-Bind Covers"/>
    <n v="39.872000000000007"/>
    <n v="2"/>
    <n v="0.2"/>
    <x v="4415"/>
  </r>
  <r>
    <n v="5242"/>
    <x v="2597"/>
    <x v="0"/>
    <x v="713"/>
    <d v="2013-09-27T00:00:00"/>
    <s v="Second Class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x v="4416"/>
  </r>
  <r>
    <n v="5243"/>
    <x v="2598"/>
    <x v="3"/>
    <x v="1018"/>
    <d v="2014-08-09T00:00:00"/>
    <s v="Standard Class"/>
    <s v="HM-14860"/>
    <s v="Harry Marie"/>
    <x v="1"/>
    <s v="United States"/>
    <s v="Carrollton"/>
    <x v="5"/>
    <n v="75007"/>
    <x v="2"/>
    <s v="OFF-BI-10002827"/>
    <x v="1"/>
    <x v="8"/>
    <s v="Avery Durable Poly Binders"/>
    <n v="3.3179999999999996"/>
    <n v="3"/>
    <n v="0.8"/>
    <x v="4417"/>
  </r>
  <r>
    <n v="5244"/>
    <x v="2599"/>
    <x v="0"/>
    <x v="197"/>
    <d v="2013-07-27T00:00:00"/>
    <s v="First Class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x v="4418"/>
  </r>
  <r>
    <n v="5245"/>
    <x v="2600"/>
    <x v="0"/>
    <x v="1030"/>
    <d v="2013-08-05T00:00:00"/>
    <s v="Second Class"/>
    <s v="BF-11020"/>
    <s v="Barry Französisch"/>
    <x v="1"/>
    <s v="United States"/>
    <s v="Los Angeles"/>
    <x v="1"/>
    <n v="90032"/>
    <x v="1"/>
    <s v="FUR-TA-10001691"/>
    <x v="0"/>
    <x v="3"/>
    <s v="Barricks Non-Folding Utility Table with Steel Legs, Laminate Tops"/>
    <n v="136.46400000000003"/>
    <n v="2"/>
    <n v="0.2"/>
    <x v="4419"/>
  </r>
  <r>
    <n v="5246"/>
    <x v="2600"/>
    <x v="0"/>
    <x v="1030"/>
    <d v="2013-08-05T00:00:00"/>
    <s v="Second Class"/>
    <s v="BF-11020"/>
    <s v="Barry Französisch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x v="4420"/>
  </r>
  <r>
    <n v="5247"/>
    <x v="2600"/>
    <x v="0"/>
    <x v="1030"/>
    <d v="2013-08-05T00:00:00"/>
    <s v="Second Class"/>
    <s v="BF-11020"/>
    <s v="Barry Französisch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x v="4421"/>
  </r>
  <r>
    <n v="5248"/>
    <x v="2601"/>
    <x v="1"/>
    <x v="1031"/>
    <d v="2012-05-27T00:00:00"/>
    <s v="Standard Class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n v="20.767999999999997"/>
    <n v="8"/>
    <n v="0.8"/>
    <x v="4422"/>
  </r>
  <r>
    <n v="5249"/>
    <x v="2602"/>
    <x v="3"/>
    <x v="132"/>
    <d v="2014-11-06T00:00:00"/>
    <s v="Second Class"/>
    <s v="EJ-14155"/>
    <s v="Eva Jacobs"/>
    <x v="0"/>
    <s v="United States"/>
    <s v="Seattle"/>
    <x v="4"/>
    <n v="98105"/>
    <x v="1"/>
    <s v="TEC-AC-10002345"/>
    <x v="2"/>
    <x v="11"/>
    <s v="HP Standard 104 key PS/2 Keyboard"/>
    <n v="43.5"/>
    <n v="3"/>
    <n v="0"/>
    <x v="4423"/>
  </r>
  <r>
    <n v="5250"/>
    <x v="2603"/>
    <x v="1"/>
    <x v="392"/>
    <d v="2012-04-21T00:00:00"/>
    <s v="Standard Class"/>
    <s v="BN-11470"/>
    <s v="Brad Norvell"/>
    <x v="1"/>
    <s v="United States"/>
    <s v="Philadelphia"/>
    <x v="9"/>
    <n v="19143"/>
    <x v="3"/>
    <s v="OFF-FA-10001229"/>
    <x v="1"/>
    <x v="13"/>
    <s v="Staples"/>
    <n v="12.576000000000001"/>
    <n v="4"/>
    <n v="0.2"/>
    <x v="4424"/>
  </r>
  <r>
    <n v="5251"/>
    <x v="2604"/>
    <x v="0"/>
    <x v="939"/>
    <d v="2013-12-19T00:00:00"/>
    <s v="Standard Class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n v="249.95000000000002"/>
    <n v="5"/>
    <n v="0"/>
    <x v="4425"/>
  </r>
  <r>
    <n v="5252"/>
    <x v="2604"/>
    <x v="0"/>
    <x v="939"/>
    <d v="2013-12-19T00:00:00"/>
    <s v="Standard Class"/>
    <s v="EC-14050"/>
    <s v="Erin Creighton"/>
    <x v="0"/>
    <s v="United States"/>
    <s v="Columbus"/>
    <x v="32"/>
    <n v="31907"/>
    <x v="0"/>
    <s v="OFF-PA-10004438"/>
    <x v="1"/>
    <x v="10"/>
    <s v="Xerox 1907"/>
    <n v="49.12"/>
    <n v="4"/>
    <n v="0"/>
    <x v="346"/>
  </r>
  <r>
    <n v="5253"/>
    <x v="2605"/>
    <x v="1"/>
    <x v="628"/>
    <d v="2012-11-02T00:00:00"/>
    <s v="First Class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x v="4426"/>
  </r>
  <r>
    <n v="5254"/>
    <x v="2606"/>
    <x v="2"/>
    <x v="1009"/>
    <d v="2011-03-11T00:00:00"/>
    <s v="Second Class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n v="107.64800000000001"/>
    <n v="2"/>
    <n v="0.2"/>
    <x v="4427"/>
  </r>
  <r>
    <n v="5255"/>
    <x v="2607"/>
    <x v="1"/>
    <x v="616"/>
    <d v="2012-03-07T00:00:00"/>
    <s v="Second Class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x v="3123"/>
  </r>
  <r>
    <n v="5256"/>
    <x v="2607"/>
    <x v="1"/>
    <x v="616"/>
    <d v="2012-03-07T00:00:00"/>
    <s v="Second Class"/>
    <s v="AH-10195"/>
    <s v="Alan Haines"/>
    <x v="1"/>
    <s v="United States"/>
    <s v="Bethlehem"/>
    <x v="9"/>
    <n v="18018"/>
    <x v="3"/>
    <s v="FUR-FU-10003247"/>
    <x v="0"/>
    <x v="5"/>
    <s v="36X48 HARDFLOOR CHAIRMAT"/>
    <n v="33.568000000000005"/>
    <n v="2"/>
    <n v="0.2"/>
    <x v="4428"/>
  </r>
  <r>
    <n v="5257"/>
    <x v="2608"/>
    <x v="0"/>
    <x v="590"/>
    <d v="2013-08-15T00:00:00"/>
    <s v="Standard Class"/>
    <s v="CC-12145"/>
    <s v="Charles Crestani"/>
    <x v="0"/>
    <s v="United States"/>
    <s v="Oklahoma City"/>
    <x v="26"/>
    <n v="73120"/>
    <x v="2"/>
    <s v="OFF-PA-10003270"/>
    <x v="1"/>
    <x v="10"/>
    <s v="Xerox 1954"/>
    <n v="10.56"/>
    <n v="2"/>
    <n v="0"/>
    <x v="234"/>
  </r>
  <r>
    <n v="5258"/>
    <x v="2609"/>
    <x v="3"/>
    <x v="1032"/>
    <d v="2014-01-09T00:00:00"/>
    <s v="Standard Class"/>
    <s v="DL-13315"/>
    <s v="Delfina Latchford"/>
    <x v="0"/>
    <s v="United States"/>
    <s v="Rancho Cucamonga"/>
    <x v="1"/>
    <n v="91730"/>
    <x v="1"/>
    <s v="OFF-PA-10004735"/>
    <x v="1"/>
    <x v="10"/>
    <s v="Xerox 1905"/>
    <n v="38.880000000000003"/>
    <n v="6"/>
    <n v="0"/>
    <x v="814"/>
  </r>
  <r>
    <n v="5259"/>
    <x v="2610"/>
    <x v="3"/>
    <x v="449"/>
    <d v="2014-10-12T00:00:00"/>
    <s v="First Class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x v="4429"/>
  </r>
  <r>
    <n v="5260"/>
    <x v="2611"/>
    <x v="3"/>
    <x v="179"/>
    <d v="2014-10-27T00:00:00"/>
    <s v="Standard Class"/>
    <s v="MA-17560"/>
    <s v="Matt Abelman"/>
    <x v="2"/>
    <s v="United States"/>
    <s v="Philadelphia"/>
    <x v="9"/>
    <n v="19120"/>
    <x v="3"/>
    <s v="OFF-PA-10000176"/>
    <x v="1"/>
    <x v="10"/>
    <s v="Xerox 1887"/>
    <n v="45.527999999999999"/>
    <n v="3"/>
    <n v="0.2"/>
    <x v="3130"/>
  </r>
  <r>
    <n v="5261"/>
    <x v="2612"/>
    <x v="2"/>
    <x v="557"/>
    <d v="2011-09-10T00:00:00"/>
    <s v="First Class"/>
    <s v="SZ-20035"/>
    <s v="Sam Zeldin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x v="2267"/>
  </r>
  <r>
    <n v="5262"/>
    <x v="2612"/>
    <x v="2"/>
    <x v="557"/>
    <d v="2011-09-10T00:00:00"/>
    <s v="First Class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n v="2.9199999999999995"/>
    <n v="2"/>
    <n v="0.8"/>
    <x v="4430"/>
  </r>
  <r>
    <n v="5263"/>
    <x v="2612"/>
    <x v="2"/>
    <x v="557"/>
    <d v="2011-09-10T00:00:00"/>
    <s v="First Class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500000000002"/>
    <n v="1"/>
    <n v="0.3"/>
    <x v="4431"/>
  </r>
  <r>
    <n v="5264"/>
    <x v="2612"/>
    <x v="2"/>
    <x v="557"/>
    <d v="2011-09-10T00:00:00"/>
    <s v="First Class"/>
    <s v="SZ-20035"/>
    <s v="Sam Zeldin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x v="4432"/>
  </r>
  <r>
    <n v="5265"/>
    <x v="2612"/>
    <x v="2"/>
    <x v="557"/>
    <d v="2011-09-10T00:00:00"/>
    <s v="First Class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x v="4433"/>
  </r>
  <r>
    <n v="5266"/>
    <x v="2613"/>
    <x v="3"/>
    <x v="1033"/>
    <d v="2014-10-04T00:00:00"/>
    <s v="First Class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5267"/>
    <x v="2613"/>
    <x v="3"/>
    <x v="1033"/>
    <d v="2014-10-04T00:00:00"/>
    <s v="First Class"/>
    <s v="CS-11845"/>
    <s v="Cari Sayre"/>
    <x v="1"/>
    <s v="United States"/>
    <s v="Seattle"/>
    <x v="4"/>
    <n v="98103"/>
    <x v="1"/>
    <s v="OFF-PA-10004039"/>
    <x v="1"/>
    <x v="10"/>
    <s v="Xerox 1882"/>
    <n v="167.94"/>
    <n v="3"/>
    <n v="0"/>
    <x v="4434"/>
  </r>
  <r>
    <n v="5268"/>
    <x v="2613"/>
    <x v="3"/>
    <x v="1033"/>
    <d v="2014-10-04T00:00:00"/>
    <s v="First Class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x v="4435"/>
  </r>
  <r>
    <n v="5269"/>
    <x v="2614"/>
    <x v="3"/>
    <x v="673"/>
    <d v="2014-11-22T00:00:00"/>
    <s v="Standard Class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x v="4436"/>
  </r>
  <r>
    <n v="5270"/>
    <x v="2615"/>
    <x v="3"/>
    <x v="220"/>
    <d v="2014-09-12T00:00:00"/>
    <s v="Same Day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x v="4437"/>
  </r>
  <r>
    <n v="5271"/>
    <x v="2615"/>
    <x v="3"/>
    <x v="220"/>
    <d v="2014-09-12T00:00:00"/>
    <s v="Same Day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n v="406.59999999999997"/>
    <n v="5"/>
    <n v="0"/>
    <x v="877"/>
  </r>
  <r>
    <n v="5272"/>
    <x v="2616"/>
    <x v="3"/>
    <x v="1034"/>
    <d v="2014-01-17T00:00:00"/>
    <s v="Same Day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x v="4438"/>
  </r>
  <r>
    <n v="5273"/>
    <x v="2616"/>
    <x v="3"/>
    <x v="1034"/>
    <d v="2014-01-17T00:00:00"/>
    <s v="Same Day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x v="4439"/>
  </r>
  <r>
    <n v="5274"/>
    <x v="2617"/>
    <x v="0"/>
    <x v="491"/>
    <d v="2013-11-30T00:00:00"/>
    <s v="First Class"/>
    <s v="PA-19060"/>
    <s v="Pete Armstrong"/>
    <x v="2"/>
    <s v="United States"/>
    <s v="Miami"/>
    <x v="2"/>
    <n v="33142"/>
    <x v="0"/>
    <s v="OFF-BI-10000145"/>
    <x v="1"/>
    <x v="8"/>
    <s v="Zipper Ring Binder Pockets"/>
    <n v="3.7440000000000007"/>
    <n v="4"/>
    <n v="0.7"/>
    <x v="4440"/>
  </r>
  <r>
    <n v="5275"/>
    <x v="2618"/>
    <x v="1"/>
    <x v="209"/>
    <d v="2012-11-09T00:00:00"/>
    <s v="Second Class"/>
    <s v="SV-20785"/>
    <s v="Stewart Visinsky"/>
    <x v="0"/>
    <s v="United States"/>
    <s v="Burlington"/>
    <x v="42"/>
    <s v="05408"/>
    <x v="3"/>
    <s v="FUR-CH-10000595"/>
    <x v="0"/>
    <x v="1"/>
    <s v="Safco Contoured Stacking Chairs"/>
    <n v="715.2"/>
    <n v="3"/>
    <n v="0"/>
    <x v="4441"/>
  </r>
  <r>
    <n v="5276"/>
    <x v="2619"/>
    <x v="3"/>
    <x v="817"/>
    <d v="2014-12-21T00:00:00"/>
    <s v="Standard Class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x v="4442"/>
  </r>
  <r>
    <n v="5277"/>
    <x v="2619"/>
    <x v="3"/>
    <x v="817"/>
    <d v="2014-12-21T00:00:00"/>
    <s v="Standard Class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x v="1999"/>
  </r>
  <r>
    <n v="5278"/>
    <x v="2620"/>
    <x v="2"/>
    <x v="103"/>
    <d v="2011-09-17T00:00:00"/>
    <s v="Standard Class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x v="4443"/>
  </r>
  <r>
    <n v="5279"/>
    <x v="2621"/>
    <x v="2"/>
    <x v="1035"/>
    <d v="2011-12-13T00:00:00"/>
    <s v="Standard Class"/>
    <s v="PO-18850"/>
    <s v="Patrick O'Brill"/>
    <x v="0"/>
    <s v="United States"/>
    <s v="Virginia Beach"/>
    <x v="17"/>
    <n v="23464"/>
    <x v="0"/>
    <s v="OFF-PA-10003641"/>
    <x v="1"/>
    <x v="10"/>
    <s v="Xerox 1909"/>
    <n v="105.52"/>
    <n v="4"/>
    <n v="0"/>
    <x v="153"/>
  </r>
  <r>
    <n v="5280"/>
    <x v="2622"/>
    <x v="3"/>
    <x v="210"/>
    <d v="2014-09-12T00:00:00"/>
    <s v="Standard Class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x v="4444"/>
  </r>
  <r>
    <n v="5281"/>
    <x v="2623"/>
    <x v="3"/>
    <x v="566"/>
    <d v="2014-10-13T00:00:00"/>
    <s v="Standard Class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x v="2247"/>
  </r>
  <r>
    <n v="5282"/>
    <x v="2624"/>
    <x v="1"/>
    <x v="577"/>
    <d v="2012-09-10T00:00:00"/>
    <s v="Standard Class"/>
    <s v="SP-20860"/>
    <s v="Sung Pak"/>
    <x v="1"/>
    <s v="United States"/>
    <s v="Rochester"/>
    <x v="11"/>
    <n v="55901"/>
    <x v="2"/>
    <s v="FUR-FU-10001706"/>
    <x v="0"/>
    <x v="5"/>
    <s v="Longer-Life Soft White Bulbs"/>
    <n v="6.16"/>
    <n v="2"/>
    <n v="0"/>
    <x v="51"/>
  </r>
  <r>
    <n v="5283"/>
    <x v="2624"/>
    <x v="1"/>
    <x v="577"/>
    <d v="2012-09-10T00:00:00"/>
    <s v="Standard Class"/>
    <s v="SP-20860"/>
    <s v="Sung Pak"/>
    <x v="1"/>
    <s v="United States"/>
    <s v="Rochester"/>
    <x v="11"/>
    <n v="55901"/>
    <x v="2"/>
    <s v="OFF-PA-10001970"/>
    <x v="1"/>
    <x v="10"/>
    <s v="Xerox 1881"/>
    <n v="36.839999999999996"/>
    <n v="3"/>
    <n v="0"/>
    <x v="4445"/>
  </r>
  <r>
    <n v="5284"/>
    <x v="2625"/>
    <x v="2"/>
    <x v="809"/>
    <d v="2011-04-04T00:00:00"/>
    <s v="Standard Class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x v="232"/>
  </r>
  <r>
    <n v="5285"/>
    <x v="2625"/>
    <x v="2"/>
    <x v="809"/>
    <d v="2011-04-04T00:00:00"/>
    <s v="Standard Class"/>
    <s v="Dl-13600"/>
    <s v="Dorris liebe"/>
    <x v="1"/>
    <s v="United States"/>
    <s v="Seattle"/>
    <x v="4"/>
    <n v="98105"/>
    <x v="1"/>
    <s v="OFF-LA-10002312"/>
    <x v="1"/>
    <x v="2"/>
    <s v="Avery 490"/>
    <n v="44.400000000000006"/>
    <n v="3"/>
    <n v="0"/>
    <x v="1986"/>
  </r>
  <r>
    <n v="5286"/>
    <x v="2626"/>
    <x v="3"/>
    <x v="1024"/>
    <d v="2014-05-07T00:00:00"/>
    <s v="First Class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n v="21.240000000000002"/>
    <n v="9"/>
    <n v="0.2"/>
    <x v="4446"/>
  </r>
  <r>
    <n v="5287"/>
    <x v="2626"/>
    <x v="3"/>
    <x v="1024"/>
    <d v="2014-05-07T00:00:00"/>
    <s v="First Class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n v="9.5520000000000014"/>
    <n v="8"/>
    <n v="0.7"/>
    <x v="4447"/>
  </r>
  <r>
    <n v="5288"/>
    <x v="2626"/>
    <x v="3"/>
    <x v="1024"/>
    <d v="2014-05-07T00:00:00"/>
    <s v="First Class"/>
    <s v="LH-17020"/>
    <s v="Lisa Hazard"/>
    <x v="0"/>
    <s v="United States"/>
    <s v="Louisville"/>
    <x v="22"/>
    <n v="80027"/>
    <x v="1"/>
    <s v="FUR-BO-10004467"/>
    <x v="0"/>
    <x v="0"/>
    <s v="Bestar Classic Bookcase"/>
    <n v="89.991000000000014"/>
    <n v="3"/>
    <n v="0.7"/>
    <x v="4448"/>
  </r>
  <r>
    <n v="5289"/>
    <x v="2627"/>
    <x v="3"/>
    <x v="504"/>
    <d v="2014-05-06T00:00:00"/>
    <s v="Standard Class"/>
    <s v="AD-10180"/>
    <s v="Alan Dominguez"/>
    <x v="2"/>
    <s v="United States"/>
    <s v="San Francisco"/>
    <x v="1"/>
    <n v="94122"/>
    <x v="1"/>
    <s v="OFF-PA-10000675"/>
    <x v="1"/>
    <x v="10"/>
    <s v="Xerox 1919"/>
    <n v="163.96"/>
    <n v="4"/>
    <n v="0"/>
    <x v="4449"/>
  </r>
  <r>
    <n v="5290"/>
    <x v="2628"/>
    <x v="2"/>
    <x v="78"/>
    <d v="2011-09-15T00:00:00"/>
    <s v="Standard Class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x v="4450"/>
  </r>
  <r>
    <n v="5291"/>
    <x v="2628"/>
    <x v="2"/>
    <x v="78"/>
    <d v="2011-09-15T00:00:00"/>
    <s v="Standard Class"/>
    <s v="KT-16465"/>
    <s v="Kean Takahito"/>
    <x v="0"/>
    <s v="United States"/>
    <s v="Houston"/>
    <x v="5"/>
    <n v="77036"/>
    <x v="2"/>
    <s v="FUR-CH-10004287"/>
    <x v="0"/>
    <x v="1"/>
    <s v="SAFCO Arco Folding Chair"/>
    <n v="966.69999999999982"/>
    <n v="5"/>
    <n v="0.3"/>
    <x v="4451"/>
  </r>
  <r>
    <n v="5292"/>
    <x v="2628"/>
    <x v="2"/>
    <x v="78"/>
    <d v="2011-09-15T00:00:00"/>
    <s v="Standard Class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x v="4452"/>
  </r>
  <r>
    <n v="5293"/>
    <x v="2629"/>
    <x v="3"/>
    <x v="308"/>
    <d v="2014-06-24T00:00:00"/>
    <s v="First Class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x v="4453"/>
  </r>
  <r>
    <n v="5294"/>
    <x v="2630"/>
    <x v="1"/>
    <x v="207"/>
    <d v="2012-12-30T00:00:00"/>
    <s v="Standard Class"/>
    <s v="MC-18100"/>
    <s v="Mick Crebagga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x v="4454"/>
  </r>
  <r>
    <n v="5295"/>
    <x v="2631"/>
    <x v="3"/>
    <x v="733"/>
    <d v="2014-08-20T00:00:00"/>
    <s v="Standard Class"/>
    <s v="BO-11350"/>
    <s v="Bill Overfelt"/>
    <x v="1"/>
    <s v="United States"/>
    <s v="Roseville"/>
    <x v="11"/>
    <n v="55113"/>
    <x v="2"/>
    <s v="OFF-LA-10000305"/>
    <x v="1"/>
    <x v="2"/>
    <s v="Avery 495"/>
    <n v="50.4"/>
    <n v="8"/>
    <n v="0"/>
    <x v="4455"/>
  </r>
  <r>
    <n v="5296"/>
    <x v="2632"/>
    <x v="3"/>
    <x v="168"/>
    <d v="2014-03-10T00:00:00"/>
    <s v="Standard Class"/>
    <s v="DP-13000"/>
    <s v="Darren Powers"/>
    <x v="0"/>
    <s v="United States"/>
    <s v="Houston"/>
    <x v="5"/>
    <n v="77041"/>
    <x v="2"/>
    <s v="OFF-PA-10000806"/>
    <x v="1"/>
    <x v="10"/>
    <s v="Xerox 1934"/>
    <n v="89.567999999999998"/>
    <n v="2"/>
    <n v="0.2"/>
    <x v="3201"/>
  </r>
  <r>
    <n v="5297"/>
    <x v="2633"/>
    <x v="3"/>
    <x v="944"/>
    <d v="2014-08-01T00:00:00"/>
    <s v="Standard Class"/>
    <s v="TM-21490"/>
    <s v="Tony Molinari"/>
    <x v="0"/>
    <s v="United States"/>
    <s v="Yonkers"/>
    <x v="15"/>
    <n v="10701"/>
    <x v="3"/>
    <s v="FUR-FU-10004018"/>
    <x v="0"/>
    <x v="5"/>
    <s v="Tensor Computer Mounted Lamp"/>
    <n v="14.89"/>
    <n v="1"/>
    <n v="0"/>
    <x v="4456"/>
  </r>
  <r>
    <n v="5298"/>
    <x v="2633"/>
    <x v="3"/>
    <x v="944"/>
    <d v="2014-08-01T00:00:00"/>
    <s v="Standard Class"/>
    <s v="TM-21490"/>
    <s v="Tony Molinari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x v="851"/>
  </r>
  <r>
    <n v="5299"/>
    <x v="2634"/>
    <x v="0"/>
    <x v="713"/>
    <d v="2013-09-27T00:00:00"/>
    <s v="First Class"/>
    <s v="DV-13045"/>
    <s v="Darrin Van Huff"/>
    <x v="1"/>
    <s v="United States"/>
    <s v="San Diego"/>
    <x v="1"/>
    <n v="92037"/>
    <x v="1"/>
    <s v="OFF-EN-10001509"/>
    <x v="1"/>
    <x v="12"/>
    <s v="Poly String Tie Envelopes"/>
    <n v="4.08"/>
    <n v="2"/>
    <n v="0"/>
    <x v="4457"/>
  </r>
  <r>
    <n v="5300"/>
    <x v="2634"/>
    <x v="0"/>
    <x v="713"/>
    <d v="2013-09-27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n v="18.899999999999999"/>
    <n v="3"/>
    <n v="0"/>
    <x v="3602"/>
  </r>
  <r>
    <n v="5301"/>
    <x v="2635"/>
    <x v="0"/>
    <x v="198"/>
    <d v="2013-06-04T00:00:00"/>
    <s v="Standard Class"/>
    <s v="AH-10690"/>
    <s v="Anna Häberlin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x v="4458"/>
  </r>
  <r>
    <n v="5302"/>
    <x v="2635"/>
    <x v="0"/>
    <x v="198"/>
    <d v="2013-06-04T00:00:00"/>
    <s v="Standard Class"/>
    <s v="AH-10690"/>
    <s v="Anna Häberlin"/>
    <x v="1"/>
    <s v="United States"/>
    <s v="Springfield"/>
    <x v="17"/>
    <n v="22153"/>
    <x v="0"/>
    <s v="TEC-AC-10003033"/>
    <x v="2"/>
    <x v="11"/>
    <s v="Plantronics CS510 - Over-the-Head monaural Wireless Headset System"/>
    <n v="1979.6999999999998"/>
    <n v="6"/>
    <n v="0"/>
    <x v="4459"/>
  </r>
  <r>
    <n v="5303"/>
    <x v="2635"/>
    <x v="0"/>
    <x v="198"/>
    <d v="2013-06-04T00:00:00"/>
    <s v="Standard Class"/>
    <s v="AH-10690"/>
    <s v="Anna Häberlin"/>
    <x v="1"/>
    <s v="United States"/>
    <s v="Springfield"/>
    <x v="17"/>
    <n v="22153"/>
    <x v="0"/>
    <s v="OFF-LA-10001297"/>
    <x v="1"/>
    <x v="2"/>
    <s v="Avery 473"/>
    <n v="62.099999999999994"/>
    <n v="6"/>
    <n v="0"/>
    <x v="4460"/>
  </r>
  <r>
    <n v="5304"/>
    <x v="2636"/>
    <x v="2"/>
    <x v="912"/>
    <d v="2011-11-20T00:00:00"/>
    <s v="Standard Class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x v="4461"/>
  </r>
  <r>
    <n v="5305"/>
    <x v="2637"/>
    <x v="2"/>
    <x v="158"/>
    <d v="2011-09-23T00:00:00"/>
    <s v="First Class"/>
    <s v="JS-15940"/>
    <s v="Joni Sundaresam"/>
    <x v="2"/>
    <s v="United States"/>
    <s v="Garland"/>
    <x v="5"/>
    <n v="75043"/>
    <x v="2"/>
    <s v="FUR-FU-10001546"/>
    <x v="0"/>
    <x v="5"/>
    <s v="Dana Swing-Arm Lamps"/>
    <n v="8.5440000000000005"/>
    <n v="2"/>
    <n v="0.6"/>
    <x v="4462"/>
  </r>
  <r>
    <n v="5306"/>
    <x v="2638"/>
    <x v="0"/>
    <x v="823"/>
    <d v="2013-02-26T00:00:00"/>
    <s v="Standard Class"/>
    <s v="BV-11245"/>
    <s v="Benjamin Venier"/>
    <x v="1"/>
    <s v="United States"/>
    <s v="Oceanside"/>
    <x v="15"/>
    <n v="11572"/>
    <x v="3"/>
    <s v="FUR-FU-10000629"/>
    <x v="0"/>
    <x v="5"/>
    <s v="9-3/4 Diameter Round Wall Clock"/>
    <n v="68.949999999999989"/>
    <n v="5"/>
    <n v="0"/>
    <x v="4463"/>
  </r>
  <r>
    <n v="5307"/>
    <x v="2638"/>
    <x v="0"/>
    <x v="823"/>
    <d v="2013-02-26T00:00:00"/>
    <s v="Standard Class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x v="693"/>
  </r>
  <r>
    <n v="5308"/>
    <x v="2638"/>
    <x v="0"/>
    <x v="823"/>
    <d v="2013-02-26T00:00:00"/>
    <s v="Standard Class"/>
    <s v="BV-11245"/>
    <s v="Benjamin Venier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x v="4464"/>
  </r>
  <r>
    <n v="5309"/>
    <x v="2639"/>
    <x v="3"/>
    <x v="123"/>
    <d v="2014-11-22T00:00:00"/>
    <s v="First Class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x v="4465"/>
  </r>
  <r>
    <n v="5310"/>
    <x v="2639"/>
    <x v="3"/>
    <x v="123"/>
    <d v="2014-11-22T00:00:00"/>
    <s v="First Class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n v="13.040000000000001"/>
    <n v="5"/>
    <n v="0.2"/>
    <x v="4466"/>
  </r>
  <r>
    <n v="5311"/>
    <x v="2639"/>
    <x v="3"/>
    <x v="123"/>
    <d v="2014-11-22T00:00:00"/>
    <s v="First Class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79999999996"/>
    <n v="6"/>
    <n v="0.8"/>
    <x v="4467"/>
  </r>
  <r>
    <n v="5312"/>
    <x v="2640"/>
    <x v="0"/>
    <x v="1036"/>
    <d v="2013-08-28T00:00:00"/>
    <s v="Standard Class"/>
    <s v="SU-20665"/>
    <s v="Stephanie Ulpright"/>
    <x v="2"/>
    <s v="United States"/>
    <s v="Greenville"/>
    <x v="3"/>
    <n v="27834"/>
    <x v="0"/>
    <s v="OFF-LA-10004559"/>
    <x v="1"/>
    <x v="2"/>
    <s v="Avery 49"/>
    <n v="9.2159999999999993"/>
    <n v="4"/>
    <n v="0.2"/>
    <x v="2311"/>
  </r>
  <r>
    <n v="5313"/>
    <x v="2640"/>
    <x v="0"/>
    <x v="1036"/>
    <d v="2013-08-28T00:00:00"/>
    <s v="Standard Class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n v="28.048000000000002"/>
    <n v="2"/>
    <n v="0.2"/>
    <x v="4468"/>
  </r>
  <r>
    <n v="5314"/>
    <x v="2641"/>
    <x v="3"/>
    <x v="504"/>
    <d v="2014-05-06T00:00:00"/>
    <s v="Standard Class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x v="4469"/>
  </r>
  <r>
    <n v="5315"/>
    <x v="2641"/>
    <x v="3"/>
    <x v="504"/>
    <d v="2014-05-06T00:00:00"/>
    <s v="Standard Class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x v="4470"/>
  </r>
  <r>
    <n v="5316"/>
    <x v="2642"/>
    <x v="0"/>
    <x v="440"/>
    <d v="2013-05-09T00:00:00"/>
    <s v="Standard Class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x v="4471"/>
  </r>
  <r>
    <n v="5317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x v="4472"/>
  </r>
  <r>
    <n v="5318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x v="4473"/>
  </r>
  <r>
    <n v="5319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OFF-PA-10003172"/>
    <x v="1"/>
    <x v="10"/>
    <s v="Xerox 1996"/>
    <n v="20.736000000000004"/>
    <n v="4"/>
    <n v="0.2"/>
    <x v="570"/>
  </r>
  <r>
    <n v="5320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OFF-BI-10000977"/>
    <x v="1"/>
    <x v="8"/>
    <s v="Ibico Plastic Spiral Binding Combs"/>
    <n v="27.360000000000003"/>
    <n v="3"/>
    <n v="0.7"/>
    <x v="3781"/>
  </r>
  <r>
    <n v="5321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x v="4474"/>
  </r>
  <r>
    <n v="5322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OFF-BI-10003984"/>
    <x v="1"/>
    <x v="8"/>
    <s v="Lock-Up Easel 'Spel-Binder'"/>
    <n v="34.236000000000004"/>
    <n v="4"/>
    <n v="0.7"/>
    <x v="4475"/>
  </r>
  <r>
    <n v="5323"/>
    <x v="2643"/>
    <x v="3"/>
    <x v="280"/>
    <d v="2014-10-06T00:00:00"/>
    <s v="First Class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x v="4476"/>
  </r>
  <r>
    <n v="5324"/>
    <x v="2644"/>
    <x v="3"/>
    <x v="65"/>
    <d v="2014-09-24T00:00:00"/>
    <s v="Second Class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x v="4477"/>
  </r>
  <r>
    <n v="5325"/>
    <x v="2645"/>
    <x v="1"/>
    <x v="784"/>
    <d v="2012-12-09T00:00:00"/>
    <s v="Standard Class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x v="4478"/>
  </r>
  <r>
    <n v="5326"/>
    <x v="2645"/>
    <x v="1"/>
    <x v="784"/>
    <d v="2012-12-09T00:00:00"/>
    <s v="Standard Class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x v="4479"/>
  </r>
  <r>
    <n v="5327"/>
    <x v="2646"/>
    <x v="1"/>
    <x v="184"/>
    <d v="2012-01-22T00:00:00"/>
    <s v="Standard Class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x v="4480"/>
  </r>
  <r>
    <n v="5328"/>
    <x v="2647"/>
    <x v="2"/>
    <x v="1037"/>
    <d v="2011-01-09T00:00:00"/>
    <s v="Second Class"/>
    <s v="LS-17230"/>
    <s v="Lycoris Saunders"/>
    <x v="0"/>
    <s v="United States"/>
    <s v="Los Angeles"/>
    <x v="1"/>
    <n v="90049"/>
    <x v="1"/>
    <s v="OFF-PA-10002005"/>
    <x v="1"/>
    <x v="10"/>
    <s v="Xerox 225"/>
    <n v="19.440000000000001"/>
    <n v="3"/>
    <n v="0"/>
    <x v="551"/>
  </r>
  <r>
    <n v="5329"/>
    <x v="2648"/>
    <x v="1"/>
    <x v="616"/>
    <d v="2012-03-09T00:00:00"/>
    <s v="Standard Class"/>
    <s v="MV-18190"/>
    <s v="Mike Vittorini"/>
    <x v="0"/>
    <s v="United States"/>
    <s v="Houston"/>
    <x v="5"/>
    <n v="77036"/>
    <x v="2"/>
    <s v="TEC-PH-10000149"/>
    <x v="2"/>
    <x v="7"/>
    <s v="Cisco SPA525G2 IP Phone - Wireless"/>
    <n v="31.92"/>
    <n v="2"/>
    <n v="0.2"/>
    <x v="4481"/>
  </r>
  <r>
    <n v="5330"/>
    <x v="2649"/>
    <x v="0"/>
    <x v="591"/>
    <d v="2013-12-29T00:00:00"/>
    <s v="Second Class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n v="33.568000000000005"/>
    <n v="2"/>
    <n v="0.2"/>
    <x v="3718"/>
  </r>
  <r>
    <n v="5331"/>
    <x v="2650"/>
    <x v="0"/>
    <x v="913"/>
    <d v="2013-09-09T00:00:00"/>
    <s v="Standard Class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x v="4482"/>
  </r>
  <r>
    <n v="5332"/>
    <x v="2650"/>
    <x v="0"/>
    <x v="913"/>
    <d v="2013-09-09T00:00:00"/>
    <s v="Standard Class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n v="60.600000000000009"/>
    <n v="5"/>
    <n v="0.2"/>
    <x v="4483"/>
  </r>
  <r>
    <n v="5333"/>
    <x v="2650"/>
    <x v="0"/>
    <x v="913"/>
    <d v="2013-09-09T00:00:00"/>
    <s v="Standard Class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x v="4484"/>
  </r>
  <r>
    <n v="5334"/>
    <x v="2651"/>
    <x v="2"/>
    <x v="86"/>
    <d v="2011-09-01T00:00:00"/>
    <s v="Standard Class"/>
    <s v="KB-16315"/>
    <s v="Karl Braun"/>
    <x v="0"/>
    <s v="United States"/>
    <s v="Newark"/>
    <x v="13"/>
    <n v="19711"/>
    <x v="3"/>
    <s v="FUR-FU-10001731"/>
    <x v="0"/>
    <x v="5"/>
    <s v="Acrylic Self-Standing Desk Frames"/>
    <n v="10.68"/>
    <n v="4"/>
    <n v="0"/>
    <x v="4485"/>
  </r>
  <r>
    <n v="5335"/>
    <x v="2651"/>
    <x v="2"/>
    <x v="86"/>
    <d v="2011-09-01T00:00:00"/>
    <s v="Standard Class"/>
    <s v="KB-16315"/>
    <s v="Karl Braun"/>
    <x v="0"/>
    <s v="United States"/>
    <s v="Newark"/>
    <x v="13"/>
    <n v="19711"/>
    <x v="3"/>
    <s v="OFF-PA-10002160"/>
    <x v="1"/>
    <x v="10"/>
    <s v="Xerox 1978"/>
    <n v="17.34"/>
    <n v="3"/>
    <n v="0"/>
    <x v="1817"/>
  </r>
  <r>
    <n v="5336"/>
    <x v="2651"/>
    <x v="2"/>
    <x v="86"/>
    <d v="2011-09-01T00:00:00"/>
    <s v="Standard Class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x v="3152"/>
  </r>
  <r>
    <n v="5337"/>
    <x v="2652"/>
    <x v="1"/>
    <x v="1031"/>
    <d v="2012-05-25T00:00:00"/>
    <s v="Standard Class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x v="807"/>
  </r>
  <r>
    <n v="5338"/>
    <x v="2653"/>
    <x v="3"/>
    <x v="524"/>
    <d v="2014-10-22T00:00:00"/>
    <s v="Standard Class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x v="4486"/>
  </r>
  <r>
    <n v="5339"/>
    <x v="2654"/>
    <x v="1"/>
    <x v="529"/>
    <d v="2012-11-14T00:00:00"/>
    <s v="Second Class"/>
    <s v="DV-13465"/>
    <s v="Dianna Vittorini"/>
    <x v="0"/>
    <s v="United States"/>
    <s v="Oceanside"/>
    <x v="15"/>
    <n v="11572"/>
    <x v="3"/>
    <s v="OFF-ST-10002554"/>
    <x v="1"/>
    <x v="4"/>
    <s v="Tennsco Industrial Shelving"/>
    <n v="244.54999999999998"/>
    <n v="5"/>
    <n v="0"/>
    <x v="4487"/>
  </r>
  <r>
    <n v="5340"/>
    <x v="2654"/>
    <x v="1"/>
    <x v="529"/>
    <d v="2012-11-14T00:00:00"/>
    <s v="Second Class"/>
    <s v="DV-13465"/>
    <s v="Dianna Vittorini"/>
    <x v="0"/>
    <s v="United States"/>
    <s v="Oceanside"/>
    <x v="15"/>
    <n v="11572"/>
    <x v="3"/>
    <s v="OFF-EN-10001509"/>
    <x v="1"/>
    <x v="12"/>
    <s v="Poly String Tie Envelopes"/>
    <n v="12.24"/>
    <n v="6"/>
    <n v="0"/>
    <x v="4488"/>
  </r>
  <r>
    <n v="5341"/>
    <x v="2654"/>
    <x v="1"/>
    <x v="529"/>
    <d v="2012-11-14T00:00:00"/>
    <s v="Second Class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x v="4489"/>
  </r>
  <r>
    <n v="5342"/>
    <x v="2654"/>
    <x v="1"/>
    <x v="529"/>
    <d v="2012-11-14T00:00:00"/>
    <s v="Second Class"/>
    <s v="DV-13465"/>
    <s v="Dianna Vittorini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x v="4490"/>
  </r>
  <r>
    <n v="5343"/>
    <x v="2655"/>
    <x v="2"/>
    <x v="871"/>
    <d v="2011-11-27T00:00:00"/>
    <s v="Standard Class"/>
    <s v="JK-15325"/>
    <s v="Jason Klamczynski"/>
    <x v="1"/>
    <s v="United States"/>
    <s v="Dallas"/>
    <x v="5"/>
    <n v="75220"/>
    <x v="2"/>
    <s v="OFF-EN-10001509"/>
    <x v="1"/>
    <x v="12"/>
    <s v="Poly String Tie Envelopes"/>
    <n v="1.6320000000000001"/>
    <n v="1"/>
    <n v="0.2"/>
    <x v="4491"/>
  </r>
  <r>
    <n v="5344"/>
    <x v="2655"/>
    <x v="2"/>
    <x v="871"/>
    <d v="2011-11-27T00:00:00"/>
    <s v="Standard Class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x v="4492"/>
  </r>
  <r>
    <n v="5345"/>
    <x v="2656"/>
    <x v="1"/>
    <x v="2"/>
    <d v="2012-10-13T00:00:00"/>
    <s v="Second Class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x v="4493"/>
  </r>
  <r>
    <n v="5346"/>
    <x v="2657"/>
    <x v="3"/>
    <x v="708"/>
    <d v="2014-03-24T00:00:00"/>
    <s v="Second Class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x v="267"/>
  </r>
  <r>
    <n v="5347"/>
    <x v="2657"/>
    <x v="3"/>
    <x v="708"/>
    <d v="2014-03-24T00:00:00"/>
    <s v="Second Class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x v="3375"/>
  </r>
  <r>
    <n v="5348"/>
    <x v="2657"/>
    <x v="3"/>
    <x v="708"/>
    <d v="2014-03-24T00:00:00"/>
    <s v="Second Class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x v="1127"/>
  </r>
  <r>
    <n v="5349"/>
    <x v="2658"/>
    <x v="1"/>
    <x v="1038"/>
    <d v="2012-01-10T00:00:00"/>
    <s v="Standard Class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n v="32.339999999999996"/>
    <n v="3"/>
    <n v="0"/>
    <x v="4494"/>
  </r>
  <r>
    <n v="5350"/>
    <x v="2658"/>
    <x v="1"/>
    <x v="1038"/>
    <d v="2012-01-10T00:00:00"/>
    <s v="Standard Class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x v="1895"/>
  </r>
  <r>
    <n v="5351"/>
    <x v="2659"/>
    <x v="3"/>
    <x v="34"/>
    <d v="2014-12-17T00:00:00"/>
    <s v="Standard Class"/>
    <s v="LH-16900"/>
    <s v="Lena Hernandez"/>
    <x v="0"/>
    <s v="United States"/>
    <s v="Park Ridge"/>
    <x v="10"/>
    <n v="60068"/>
    <x v="2"/>
    <s v="OFF-PA-10001019"/>
    <x v="1"/>
    <x v="10"/>
    <s v="Xerox 1884"/>
    <n v="143.85600000000002"/>
    <n v="9"/>
    <n v="0.2"/>
    <x v="4495"/>
  </r>
  <r>
    <n v="5352"/>
    <x v="2660"/>
    <x v="0"/>
    <x v="47"/>
    <d v="2013-09-13T00:00:00"/>
    <s v="Standard Class"/>
    <s v="YC-21895"/>
    <s v="Yoseph Carroll"/>
    <x v="1"/>
    <s v="United States"/>
    <s v="Dallas"/>
    <x v="5"/>
    <n v="75217"/>
    <x v="2"/>
    <s v="OFF-PA-10004665"/>
    <x v="1"/>
    <x v="10"/>
    <s v="Advantus Motivational Note Cards"/>
    <n v="41.92"/>
    <n v="4"/>
    <n v="0.2"/>
    <x v="4496"/>
  </r>
  <r>
    <n v="5353"/>
    <x v="2660"/>
    <x v="0"/>
    <x v="47"/>
    <d v="2013-09-13T00:00:00"/>
    <s v="Standard Class"/>
    <s v="YC-21895"/>
    <s v="Yoseph Carroll"/>
    <x v="1"/>
    <s v="United States"/>
    <s v="Dallas"/>
    <x v="5"/>
    <n v="75217"/>
    <x v="2"/>
    <s v="TEC-PH-10002447"/>
    <x v="2"/>
    <x v="7"/>
    <s v="AT&amp;T CL83451 4-Handset Telephone"/>
    <n v="329.58400000000006"/>
    <n v="2"/>
    <n v="0.2"/>
    <x v="4497"/>
  </r>
  <r>
    <n v="5354"/>
    <x v="2661"/>
    <x v="0"/>
    <x v="323"/>
    <d v="2013-09-07T00:00:00"/>
    <s v="First Class"/>
    <s v="CY-12745"/>
    <s v="Craig Yedwab"/>
    <x v="1"/>
    <s v="United States"/>
    <s v="Monroe"/>
    <x v="28"/>
    <n v="71203"/>
    <x v="0"/>
    <s v="OFF-BI-10000014"/>
    <x v="1"/>
    <x v="8"/>
    <s v="Heavy-Duty E-Z-D Binders"/>
    <n v="87.28"/>
    <n v="8"/>
    <n v="0"/>
    <x v="4498"/>
  </r>
  <r>
    <n v="5355"/>
    <x v="2662"/>
    <x v="2"/>
    <x v="8"/>
    <d v="2011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x v="4499"/>
  </r>
  <r>
    <n v="5356"/>
    <x v="2662"/>
    <x v="2"/>
    <x v="8"/>
    <d v="2011-05-19T00:00:00"/>
    <s v="Standard Class"/>
    <s v="AH-10030"/>
    <s v="Aaron Hawkins"/>
    <x v="1"/>
    <s v="United States"/>
    <s v="Los Angeles"/>
    <x v="1"/>
    <n v="90004"/>
    <x v="1"/>
    <s v="OFF-PA-10003063"/>
    <x v="1"/>
    <x v="10"/>
    <s v="EcoTones Memo Sheets"/>
    <n v="8"/>
    <n v="2"/>
    <n v="0"/>
    <x v="4500"/>
  </r>
  <r>
    <n v="5357"/>
    <x v="2663"/>
    <x v="0"/>
    <x v="321"/>
    <d v="2013-10-04T00:00:00"/>
    <s v="Standard Class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n v="27.240000000000002"/>
    <n v="5"/>
    <n v="0.2"/>
    <x v="4501"/>
  </r>
  <r>
    <n v="5358"/>
    <x v="2664"/>
    <x v="2"/>
    <x v="79"/>
    <d v="2011-08-11T00:00:00"/>
    <s v="Standard Class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x v="4502"/>
  </r>
  <r>
    <n v="5359"/>
    <x v="2664"/>
    <x v="2"/>
    <x v="79"/>
    <d v="2011-08-11T00:00:00"/>
    <s v="Standard Class"/>
    <s v="SS-20590"/>
    <s v="Sonia Sunley"/>
    <x v="0"/>
    <s v="United States"/>
    <s v="San Francisco"/>
    <x v="1"/>
    <n v="94122"/>
    <x v="1"/>
    <s v="OFF-ST-10000321"/>
    <x v="1"/>
    <x v="4"/>
    <s v="Akro Stacking Bins"/>
    <n v="15.78"/>
    <n v="2"/>
    <n v="0"/>
    <x v="4503"/>
  </r>
  <r>
    <n v="5360"/>
    <x v="2664"/>
    <x v="2"/>
    <x v="79"/>
    <d v="2011-08-11T00:00:00"/>
    <s v="Standard Class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x v="4504"/>
  </r>
  <r>
    <n v="5361"/>
    <x v="2665"/>
    <x v="3"/>
    <x v="349"/>
    <d v="2014-04-19T00:00:00"/>
    <s v="Standard Class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n v="198.27200000000002"/>
    <n v="8"/>
    <n v="0.2"/>
    <x v="4505"/>
  </r>
  <r>
    <n v="5362"/>
    <x v="2666"/>
    <x v="3"/>
    <x v="255"/>
    <d v="2014-06-11T00:00:00"/>
    <s v="First Class"/>
    <s v="NC-18625"/>
    <s v="Noah Childs"/>
    <x v="1"/>
    <s v="United States"/>
    <s v="Dallas"/>
    <x v="5"/>
    <n v="75217"/>
    <x v="2"/>
    <s v="OFF-ST-10001496"/>
    <x v="1"/>
    <x v="4"/>
    <s v="Standard Rollaway File with Lock"/>
    <n v="720.7600000000001"/>
    <n v="5"/>
    <n v="0.2"/>
    <x v="4506"/>
  </r>
  <r>
    <n v="5363"/>
    <x v="2667"/>
    <x v="0"/>
    <x v="723"/>
    <d v="2014-01-03T00:00:00"/>
    <s v="Standard Class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x v="3522"/>
  </r>
  <r>
    <n v="5364"/>
    <x v="2667"/>
    <x v="0"/>
    <x v="723"/>
    <d v="2014-01-03T00:00:00"/>
    <s v="Standard Class"/>
    <s v="CD-11920"/>
    <s v="Carlos Daly"/>
    <x v="0"/>
    <s v="United States"/>
    <s v="Wichita"/>
    <x v="41"/>
    <n v="67212"/>
    <x v="2"/>
    <s v="OFF-AP-10001293"/>
    <x v="1"/>
    <x v="9"/>
    <s v="Belkin 8 Outlet Surge Protector"/>
    <n v="81.96"/>
    <n v="2"/>
    <n v="0"/>
    <x v="4507"/>
  </r>
  <r>
    <n v="5365"/>
    <x v="2668"/>
    <x v="2"/>
    <x v="1039"/>
    <d v="2011-01-22T00:00:00"/>
    <s v="Second Class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x v="2235"/>
  </r>
  <r>
    <n v="5366"/>
    <x v="2669"/>
    <x v="0"/>
    <x v="73"/>
    <d v="2013-11-25T00:00:00"/>
    <s v="Standard Class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x v="4508"/>
  </r>
  <r>
    <n v="5367"/>
    <x v="2670"/>
    <x v="3"/>
    <x v="193"/>
    <d v="2014-06-16T00:00:00"/>
    <s v="Standard Class"/>
    <s v="BD-11320"/>
    <s v="Bill Donatelli"/>
    <x v="0"/>
    <s v="United States"/>
    <s v="Seattle"/>
    <x v="4"/>
    <n v="98103"/>
    <x v="1"/>
    <s v="TEC-PH-10002923"/>
    <x v="2"/>
    <x v="7"/>
    <s v="Logitech B530 USB Headset - headset - Full size, Binaural"/>
    <n v="88.77600000000001"/>
    <n v="3"/>
    <n v="0.2"/>
    <x v="2795"/>
  </r>
  <r>
    <n v="5368"/>
    <x v="2670"/>
    <x v="3"/>
    <x v="193"/>
    <d v="2014-06-16T00:00:00"/>
    <s v="Standard Class"/>
    <s v="BD-11320"/>
    <s v="Bill Donatelli"/>
    <x v="0"/>
    <s v="United States"/>
    <s v="Seattle"/>
    <x v="4"/>
    <n v="98103"/>
    <x v="1"/>
    <s v="OFF-LA-10004689"/>
    <x v="1"/>
    <x v="2"/>
    <s v="Avery 512"/>
    <n v="11.56"/>
    <n v="4"/>
    <n v="0"/>
    <x v="1097"/>
  </r>
  <r>
    <n v="5369"/>
    <x v="2670"/>
    <x v="3"/>
    <x v="193"/>
    <d v="2014-06-16T00:00:00"/>
    <s v="Standard Class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x v="4509"/>
  </r>
  <r>
    <n v="5370"/>
    <x v="2671"/>
    <x v="3"/>
    <x v="18"/>
    <d v="2014-09-14T00:00:00"/>
    <s v="First Class"/>
    <s v="KH-16630"/>
    <s v="Ken Heidel"/>
    <x v="1"/>
    <s v="United States"/>
    <s v="Akron"/>
    <x v="24"/>
    <n v="44312"/>
    <x v="3"/>
    <s v="OFF-PA-10003302"/>
    <x v="1"/>
    <x v="10"/>
    <s v="Xerox 1906"/>
    <n v="85.055999999999997"/>
    <n v="3"/>
    <n v="0.2"/>
    <x v="644"/>
  </r>
  <r>
    <n v="5371"/>
    <x v="2672"/>
    <x v="3"/>
    <x v="798"/>
    <d v="2014-04-13T00:00:00"/>
    <s v="Standard Class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x v="4510"/>
  </r>
  <r>
    <n v="5372"/>
    <x v="2672"/>
    <x v="3"/>
    <x v="798"/>
    <d v="2014-04-13T00:00:00"/>
    <s v="Standard Class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x v="4511"/>
  </r>
  <r>
    <n v="5373"/>
    <x v="2673"/>
    <x v="1"/>
    <x v="1040"/>
    <d v="2012-10-30T00:00:00"/>
    <s v="Standard Class"/>
    <s v="AG-10495"/>
    <s v="Andrew Gjertsen"/>
    <x v="1"/>
    <s v="United States"/>
    <s v="Houston"/>
    <x v="5"/>
    <n v="77041"/>
    <x v="2"/>
    <s v="OFF-PA-10003177"/>
    <x v="1"/>
    <x v="10"/>
    <s v="Xerox 1999"/>
    <n v="15.552000000000003"/>
    <n v="3"/>
    <n v="0.2"/>
    <x v="12"/>
  </r>
  <r>
    <n v="5374"/>
    <x v="2673"/>
    <x v="1"/>
    <x v="1040"/>
    <d v="2012-10-30T00:00:00"/>
    <s v="Standard Class"/>
    <s v="AG-10495"/>
    <s v="Andrew Gjertsen"/>
    <x v="1"/>
    <s v="United States"/>
    <s v="Houston"/>
    <x v="5"/>
    <n v="77041"/>
    <x v="2"/>
    <s v="FUR-TA-10002607"/>
    <x v="0"/>
    <x v="3"/>
    <s v="KI Conference Tables"/>
    <n v="347.36099999999999"/>
    <n v="7"/>
    <n v="0.3"/>
    <x v="4512"/>
  </r>
  <r>
    <n v="5375"/>
    <x v="2673"/>
    <x v="1"/>
    <x v="1040"/>
    <d v="2012-10-30T00:00:00"/>
    <s v="Standard Class"/>
    <s v="AG-10495"/>
    <s v="Andrew Gjertsen"/>
    <x v="1"/>
    <s v="United States"/>
    <s v="Houston"/>
    <x v="5"/>
    <n v="77041"/>
    <x v="2"/>
    <s v="OFF-PA-10001166"/>
    <x v="1"/>
    <x v="10"/>
    <s v="Xerox 2"/>
    <n v="10.368000000000002"/>
    <n v="2"/>
    <n v="0.2"/>
    <x v="572"/>
  </r>
  <r>
    <n v="5376"/>
    <x v="2674"/>
    <x v="3"/>
    <x v="837"/>
    <d v="2014-06-01T00:00:00"/>
    <s v="Standard Class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x v="1635"/>
  </r>
  <r>
    <n v="5377"/>
    <x v="2674"/>
    <x v="3"/>
    <x v="837"/>
    <d v="2014-06-01T00:00:00"/>
    <s v="Standard Class"/>
    <s v="RP-19855"/>
    <s v="Roy Phan"/>
    <x v="1"/>
    <s v="United States"/>
    <s v="Seattle"/>
    <x v="4"/>
    <n v="98103"/>
    <x v="1"/>
    <s v="OFF-AR-10004062"/>
    <x v="1"/>
    <x v="6"/>
    <s v="Staples"/>
    <n v="31.44"/>
    <n v="3"/>
    <n v="0"/>
    <x v="4513"/>
  </r>
  <r>
    <n v="5378"/>
    <x v="2675"/>
    <x v="2"/>
    <x v="29"/>
    <d v="2011-12-07T00:00:00"/>
    <s v="First Class"/>
    <s v="NB-18655"/>
    <s v="Nona Balk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x v="4514"/>
  </r>
  <r>
    <n v="5379"/>
    <x v="2675"/>
    <x v="2"/>
    <x v="29"/>
    <d v="2011-12-07T00:00:00"/>
    <s v="First Class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x v="4515"/>
  </r>
  <r>
    <n v="5380"/>
    <x v="2676"/>
    <x v="0"/>
    <x v="1041"/>
    <d v="2013-08-19T00:00:00"/>
    <s v="Standard Class"/>
    <s v="JM-15580"/>
    <s v="Jill Matthias"/>
    <x v="0"/>
    <s v="United States"/>
    <s v="Los Angeles"/>
    <x v="1"/>
    <n v="90045"/>
    <x v="1"/>
    <s v="OFF-PA-10000551"/>
    <x v="1"/>
    <x v="10"/>
    <s v="Array Memo Cubes"/>
    <n v="15.54"/>
    <n v="3"/>
    <n v="0"/>
    <x v="4516"/>
  </r>
  <r>
    <n v="5381"/>
    <x v="2676"/>
    <x v="0"/>
    <x v="1041"/>
    <d v="2013-08-19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199999999999"/>
    <n v="6"/>
    <n v="0.2"/>
    <x v="4517"/>
  </r>
  <r>
    <n v="5382"/>
    <x v="2677"/>
    <x v="0"/>
    <x v="64"/>
    <d v="2013-09-08T00:00:00"/>
    <s v="Second Class"/>
    <s v="DM-13525"/>
    <s v="Don Miller"/>
    <x v="1"/>
    <s v="United States"/>
    <s v="Houston"/>
    <x v="5"/>
    <n v="77070"/>
    <x v="2"/>
    <s v="OFF-PA-10001870"/>
    <x v="1"/>
    <x v="10"/>
    <s v="Xerox 202"/>
    <n v="25.920000000000005"/>
    <n v="5"/>
    <n v="0.2"/>
    <x v="1446"/>
  </r>
  <r>
    <n v="5383"/>
    <x v="2677"/>
    <x v="0"/>
    <x v="64"/>
    <d v="2013-09-08T00:00:00"/>
    <s v="Second Class"/>
    <s v="DM-13525"/>
    <s v="Don Miller"/>
    <x v="1"/>
    <s v="United States"/>
    <s v="Houston"/>
    <x v="5"/>
    <n v="77070"/>
    <x v="2"/>
    <s v="OFF-FA-10001843"/>
    <x v="1"/>
    <x v="13"/>
    <s v="Staples"/>
    <n v="15.808000000000002"/>
    <n v="8"/>
    <n v="0.2"/>
    <x v="4518"/>
  </r>
  <r>
    <n v="5384"/>
    <x v="2677"/>
    <x v="0"/>
    <x v="64"/>
    <d v="2013-09-08T00:00:00"/>
    <s v="Second Class"/>
    <s v="DM-13525"/>
    <s v="Don Miller"/>
    <x v="1"/>
    <s v="United States"/>
    <s v="Houston"/>
    <x v="5"/>
    <n v="77070"/>
    <x v="2"/>
    <s v="OFF-PA-10002036"/>
    <x v="1"/>
    <x v="10"/>
    <s v="Xerox 1930"/>
    <n v="10.368000000000002"/>
    <n v="2"/>
    <n v="0.2"/>
    <x v="4519"/>
  </r>
  <r>
    <n v="5385"/>
    <x v="2678"/>
    <x v="3"/>
    <x v="335"/>
    <d v="2014-07-04T00:00:00"/>
    <s v="Standard Class"/>
    <s v="CC-12220"/>
    <s v="Chris Cortes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x v="4520"/>
  </r>
  <r>
    <n v="5386"/>
    <x v="2678"/>
    <x v="3"/>
    <x v="335"/>
    <d v="2014-07-04T00:00:00"/>
    <s v="Standard Class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n v="545.91599999999994"/>
    <n v="14"/>
    <n v="0.4"/>
    <x v="4521"/>
  </r>
  <r>
    <n v="5387"/>
    <x v="2679"/>
    <x v="3"/>
    <x v="846"/>
    <d v="2014-03-18T00:00:00"/>
    <s v="Standard Class"/>
    <s v="GA-14725"/>
    <s v="Guy Armstrong"/>
    <x v="0"/>
    <s v="United States"/>
    <s v="Rogers"/>
    <x v="36"/>
    <n v="72756"/>
    <x v="0"/>
    <s v="OFF-BI-10000829"/>
    <x v="1"/>
    <x v="8"/>
    <s v="Avery Non-Stick Binders"/>
    <n v="40.410000000000004"/>
    <n v="9"/>
    <n v="0"/>
    <x v="4522"/>
  </r>
  <r>
    <n v="5388"/>
    <x v="2680"/>
    <x v="3"/>
    <x v="1042"/>
    <d v="2014-02-22T00:00:00"/>
    <s v="Second Class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x v="4523"/>
  </r>
  <r>
    <n v="5389"/>
    <x v="2680"/>
    <x v="3"/>
    <x v="1042"/>
    <d v="2014-02-22T00:00:00"/>
    <s v="Second Class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x v="4524"/>
  </r>
  <r>
    <n v="5390"/>
    <x v="2680"/>
    <x v="3"/>
    <x v="1042"/>
    <d v="2014-02-22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x v="787"/>
  </r>
  <r>
    <n v="5391"/>
    <x v="2681"/>
    <x v="3"/>
    <x v="468"/>
    <d v="2014-11-13T00:00:00"/>
    <s v="Second Class"/>
    <s v="NC-18535"/>
    <s v="Nick Crebassa"/>
    <x v="1"/>
    <s v="United States"/>
    <s v="Seattle"/>
    <x v="4"/>
    <n v="98105"/>
    <x v="1"/>
    <s v="OFF-BI-10000088"/>
    <x v="1"/>
    <x v="8"/>
    <s v="GBC Imprintable Covers"/>
    <n v="26.352000000000004"/>
    <n v="3"/>
    <n v="0.2"/>
    <x v="4525"/>
  </r>
  <r>
    <n v="5392"/>
    <x v="2682"/>
    <x v="2"/>
    <x v="84"/>
    <d v="2011-11-25T00:00:00"/>
    <s v="Standard Class"/>
    <s v="GR-14560"/>
    <s v="Georgia Rosenberg"/>
    <x v="1"/>
    <s v="United States"/>
    <s v="Wilmington"/>
    <x v="13"/>
    <n v="19805"/>
    <x v="3"/>
    <s v="OFF-LA-10002787"/>
    <x v="1"/>
    <x v="2"/>
    <s v="Avery 480"/>
    <n v="22.5"/>
    <n v="6"/>
    <n v="0"/>
    <x v="4526"/>
  </r>
  <r>
    <n v="5393"/>
    <x v="2682"/>
    <x v="2"/>
    <x v="84"/>
    <d v="2011-11-25T00:00:00"/>
    <s v="Standard Class"/>
    <s v="GR-14560"/>
    <s v="Georgia Rosenberg"/>
    <x v="1"/>
    <s v="United States"/>
    <s v="Wilmington"/>
    <x v="13"/>
    <n v="19805"/>
    <x v="3"/>
    <s v="OFF-LA-10001569"/>
    <x v="1"/>
    <x v="2"/>
    <s v="Avery 499"/>
    <n v="9.9600000000000009"/>
    <n v="2"/>
    <n v="0"/>
    <x v="763"/>
  </r>
  <r>
    <n v="5394"/>
    <x v="2682"/>
    <x v="2"/>
    <x v="84"/>
    <d v="2011-11-25T00:00:00"/>
    <s v="Standard Class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x v="4527"/>
  </r>
  <r>
    <n v="5395"/>
    <x v="2682"/>
    <x v="2"/>
    <x v="84"/>
    <d v="2011-11-25T00:00:00"/>
    <s v="Standard Class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n v="1025.8799999999999"/>
    <n v="6"/>
    <n v="0"/>
    <x v="4528"/>
  </r>
  <r>
    <n v="5396"/>
    <x v="2683"/>
    <x v="2"/>
    <x v="728"/>
    <d v="2011-11-21T00:00:00"/>
    <s v="Second Class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x v="4529"/>
  </r>
  <r>
    <n v="5397"/>
    <x v="2684"/>
    <x v="0"/>
    <x v="446"/>
    <d v="2013-09-25T00:00:00"/>
    <s v="Same Day"/>
    <s v="EB-13750"/>
    <s v="Edward Becker"/>
    <x v="1"/>
    <s v="United States"/>
    <s v="San Francisco"/>
    <x v="1"/>
    <n v="94110"/>
    <x v="1"/>
    <s v="FUR-FU-10002501"/>
    <x v="0"/>
    <x v="5"/>
    <s v="Nu-Dell Executive Frame"/>
    <n v="63.2"/>
    <n v="5"/>
    <n v="0"/>
    <x v="2115"/>
  </r>
  <r>
    <n v="5398"/>
    <x v="2685"/>
    <x v="0"/>
    <x v="73"/>
    <d v="2013-11-28T00:00:00"/>
    <s v="Standard Class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x v="4530"/>
  </r>
  <r>
    <n v="5399"/>
    <x v="2686"/>
    <x v="0"/>
    <x v="720"/>
    <d v="2013-10-03T00:00:00"/>
    <s v="Standard Class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x v="4531"/>
  </r>
  <r>
    <n v="5400"/>
    <x v="2687"/>
    <x v="0"/>
    <x v="526"/>
    <d v="2013-04-15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x v="3504"/>
  </r>
  <r>
    <n v="5401"/>
    <x v="2688"/>
    <x v="3"/>
    <x v="296"/>
    <d v="2014-09-24T00:00:00"/>
    <s v="First Class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x v="2439"/>
  </r>
  <r>
    <n v="5402"/>
    <x v="2688"/>
    <x v="3"/>
    <x v="296"/>
    <d v="2014-09-24T00:00:00"/>
    <s v="First Class"/>
    <s v="ML-18265"/>
    <s v="Muhammed Lee"/>
    <x v="0"/>
    <s v="United States"/>
    <s v="Seattle"/>
    <x v="4"/>
    <n v="98103"/>
    <x v="1"/>
    <s v="TEC-AC-10000303"/>
    <x v="2"/>
    <x v="11"/>
    <s v="Logitech M510 Wireless Mouse"/>
    <n v="79.98"/>
    <n v="2"/>
    <n v="0"/>
    <x v="4532"/>
  </r>
  <r>
    <n v="5403"/>
    <x v="2689"/>
    <x v="3"/>
    <x v="1043"/>
    <d v="2014-08-30T00:00:00"/>
    <s v="Standard Class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x v="4533"/>
  </r>
  <r>
    <n v="5404"/>
    <x v="2689"/>
    <x v="3"/>
    <x v="1043"/>
    <d v="2014-08-30T00:00:00"/>
    <s v="Standard Class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n v="3.7439999999999998"/>
    <n v="1"/>
    <n v="0.2"/>
    <x v="4534"/>
  </r>
  <r>
    <n v="5405"/>
    <x v="2690"/>
    <x v="0"/>
    <x v="712"/>
    <d v="2013-02-26T00:00:00"/>
    <s v="Standard Class"/>
    <s v="TZ-21580"/>
    <s v="Tracy Zic"/>
    <x v="0"/>
    <s v="United States"/>
    <s v="Los Angeles"/>
    <x v="1"/>
    <n v="90045"/>
    <x v="1"/>
    <s v="TEC-PH-10002398"/>
    <x v="2"/>
    <x v="7"/>
    <s v="AT&amp;T 1070 Corded Phone"/>
    <n v="445.96000000000004"/>
    <n v="5"/>
    <n v="0.2"/>
    <x v="576"/>
  </r>
  <r>
    <n v="5406"/>
    <x v="2690"/>
    <x v="0"/>
    <x v="712"/>
    <d v="2013-02-26T00:00:00"/>
    <s v="Standard Class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x v="2914"/>
  </r>
  <r>
    <n v="5407"/>
    <x v="2690"/>
    <x v="0"/>
    <x v="712"/>
    <d v="2013-02-26T00:00:00"/>
    <s v="Standard Class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n v="10.649999999999999"/>
    <n v="3"/>
    <n v="0"/>
    <x v="1466"/>
  </r>
  <r>
    <n v="5408"/>
    <x v="2691"/>
    <x v="3"/>
    <x v="166"/>
    <d v="2014-12-15T00:00:00"/>
    <s v="Standard Class"/>
    <s v="DM-13345"/>
    <s v="Denise Monton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x v="4535"/>
  </r>
  <r>
    <n v="5409"/>
    <x v="2691"/>
    <x v="3"/>
    <x v="166"/>
    <d v="2014-12-15T00:00:00"/>
    <s v="Standard Class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n v="22.424000000000003"/>
    <n v="1"/>
    <n v="0.2"/>
    <x v="4536"/>
  </r>
  <r>
    <n v="5410"/>
    <x v="2691"/>
    <x v="3"/>
    <x v="166"/>
    <d v="2014-12-15T00:00:00"/>
    <s v="Standard Class"/>
    <s v="DM-13345"/>
    <s v="Denise Monton"/>
    <x v="1"/>
    <s v="United States"/>
    <s v="San Francisco"/>
    <x v="1"/>
    <n v="94109"/>
    <x v="1"/>
    <s v="OFF-BI-10001670"/>
    <x v="1"/>
    <x v="8"/>
    <s v="Vinyl Sectional Post Binders"/>
    <n v="90.480000000000018"/>
    <n v="3"/>
    <n v="0.2"/>
    <x v="3951"/>
  </r>
  <r>
    <n v="5411"/>
    <x v="2691"/>
    <x v="3"/>
    <x v="166"/>
    <d v="2014-12-15T00:00:00"/>
    <s v="Standard Class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x v="4537"/>
  </r>
  <r>
    <n v="5412"/>
    <x v="2692"/>
    <x v="3"/>
    <x v="65"/>
    <d v="2014-09-23T00:00:00"/>
    <s v="Standard Class"/>
    <s v="TS-21505"/>
    <s v="Tony Sayre"/>
    <x v="0"/>
    <s v="United States"/>
    <s v="Clovis"/>
    <x v="27"/>
    <n v="88101"/>
    <x v="1"/>
    <s v="OFF-BI-10002012"/>
    <x v="1"/>
    <x v="8"/>
    <s v="Wilson Jones Easy Flow II Sheet Lifters"/>
    <n v="10.080000000000002"/>
    <n v="7"/>
    <n v="0.2"/>
    <x v="4538"/>
  </r>
  <r>
    <n v="5413"/>
    <x v="2692"/>
    <x v="3"/>
    <x v="65"/>
    <d v="2014-09-23T00:00:00"/>
    <s v="Standard Class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x v="4539"/>
  </r>
  <r>
    <n v="5414"/>
    <x v="2693"/>
    <x v="0"/>
    <x v="108"/>
    <d v="2013-09-15T00:00:00"/>
    <s v="First Class"/>
    <s v="TB-21625"/>
    <s v="Trudy Brown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x v="4540"/>
  </r>
  <r>
    <n v="5415"/>
    <x v="2694"/>
    <x v="3"/>
    <x v="397"/>
    <d v="2014-09-29T00:00:00"/>
    <s v="Standard Class"/>
    <s v="LC-16870"/>
    <s v="Lena Cacioppo"/>
    <x v="0"/>
    <s v="United States"/>
    <s v="Chicago"/>
    <x v="10"/>
    <n v="60653"/>
    <x v="2"/>
    <s v="OFF-AP-10000390"/>
    <x v="1"/>
    <x v="9"/>
    <s v="Euro Pro Shark Stick Mini Vacuum"/>
    <n v="73.175999999999974"/>
    <n v="6"/>
    <n v="0.8"/>
    <x v="4541"/>
  </r>
  <r>
    <n v="5416"/>
    <x v="2694"/>
    <x v="3"/>
    <x v="397"/>
    <d v="2014-09-29T00:00:00"/>
    <s v="Standard Class"/>
    <s v="LC-16870"/>
    <s v="Lena Cacioppo"/>
    <x v="0"/>
    <s v="United States"/>
    <s v="Chicago"/>
    <x v="10"/>
    <n v="60653"/>
    <x v="2"/>
    <s v="OFF-PA-10004888"/>
    <x v="1"/>
    <x v="10"/>
    <s v="Xerox 217"/>
    <n v="20.736000000000004"/>
    <n v="4"/>
    <n v="0.2"/>
    <x v="570"/>
  </r>
  <r>
    <n v="5417"/>
    <x v="2694"/>
    <x v="3"/>
    <x v="397"/>
    <d v="2014-09-29T00:00:00"/>
    <s v="Standard Class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x v="4542"/>
  </r>
  <r>
    <n v="5418"/>
    <x v="2695"/>
    <x v="2"/>
    <x v="191"/>
    <d v="2011-10-08T00:00:00"/>
    <s v="Second Class"/>
    <s v="AM-10360"/>
    <s v="Alice McCarthy"/>
    <x v="1"/>
    <s v="United States"/>
    <s v="Omaha"/>
    <x v="8"/>
    <n v="68104"/>
    <x v="2"/>
    <s v="OFF-BI-10004099"/>
    <x v="1"/>
    <x v="8"/>
    <s v="GBC VeloBinder Strips"/>
    <n v="15.36"/>
    <n v="2"/>
    <n v="0"/>
    <x v="4543"/>
  </r>
  <r>
    <n v="5419"/>
    <x v="2696"/>
    <x v="1"/>
    <x v="924"/>
    <d v="2012-10-26T00:00:00"/>
    <s v="First Class"/>
    <s v="JE-15715"/>
    <s v="Joe Elijah"/>
    <x v="0"/>
    <s v="United States"/>
    <s v="Houston"/>
    <x v="5"/>
    <n v="77041"/>
    <x v="2"/>
    <s v="OFF-PA-10004621"/>
    <x v="1"/>
    <x v="10"/>
    <s v="Xerox 212"/>
    <n v="36.288000000000011"/>
    <n v="7"/>
    <n v="0.2"/>
    <x v="1683"/>
  </r>
  <r>
    <n v="5420"/>
    <x v="2696"/>
    <x v="1"/>
    <x v="924"/>
    <d v="2012-10-26T00:00:00"/>
    <s v="First Class"/>
    <s v="JE-15715"/>
    <s v="Joe Elijah"/>
    <x v="0"/>
    <s v="United States"/>
    <s v="Houston"/>
    <x v="5"/>
    <n v="77041"/>
    <x v="2"/>
    <s v="TEC-PH-10002103"/>
    <x v="2"/>
    <x v="7"/>
    <s v="Jabra SPEAK 410"/>
    <n v="150.38399999999999"/>
    <n v="2"/>
    <n v="0.2"/>
    <x v="4544"/>
  </r>
  <r>
    <n v="5421"/>
    <x v="2697"/>
    <x v="0"/>
    <x v="1044"/>
    <d v="2013-04-03T00:00:00"/>
    <s v="Second Class"/>
    <s v="CS-11950"/>
    <s v="Carlos Soltero"/>
    <x v="0"/>
    <s v="United States"/>
    <s v="Philadelphia"/>
    <x v="9"/>
    <n v="19134"/>
    <x v="3"/>
    <s v="TEC-PH-10002789"/>
    <x v="2"/>
    <x v="7"/>
    <s v="LG Exalt"/>
    <n v="280.78200000000004"/>
    <n v="3"/>
    <n v="0.4"/>
    <x v="4545"/>
  </r>
  <r>
    <n v="5422"/>
    <x v="2697"/>
    <x v="0"/>
    <x v="1044"/>
    <d v="2013-04-03T00:00:00"/>
    <s v="Second Class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n v="31.983999999999998"/>
    <n v="2"/>
    <n v="0.2"/>
    <x v="4546"/>
  </r>
  <r>
    <n v="5423"/>
    <x v="2698"/>
    <x v="0"/>
    <x v="723"/>
    <d v="2014-01-03T00:00:00"/>
    <s v="Standard Class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x v="4547"/>
  </r>
  <r>
    <n v="5424"/>
    <x v="2699"/>
    <x v="3"/>
    <x v="132"/>
    <d v="2014-11-06T00:00:00"/>
    <s v="Second Class"/>
    <s v="PJ-18835"/>
    <s v="Patrick Jones"/>
    <x v="1"/>
    <s v="United States"/>
    <s v="Richmond"/>
    <x v="0"/>
    <n v="40475"/>
    <x v="0"/>
    <s v="OFF-PA-10001215"/>
    <x v="1"/>
    <x v="10"/>
    <s v="Xerox 1963"/>
    <n v="26.400000000000002"/>
    <n v="5"/>
    <n v="0"/>
    <x v="1698"/>
  </r>
  <r>
    <n v="5425"/>
    <x v="2700"/>
    <x v="3"/>
    <x v="176"/>
    <d v="2014-01-27T00:00:00"/>
    <s v="Standard Class"/>
    <s v="JF-15490"/>
    <s v="Jeremy Farry"/>
    <x v="0"/>
    <s v="United States"/>
    <s v="Waterbury"/>
    <x v="29"/>
    <n v="6708"/>
    <x v="3"/>
    <s v="OFF-AR-10001545"/>
    <x v="1"/>
    <x v="6"/>
    <s v="Newell 326"/>
    <n v="3.52"/>
    <n v="2"/>
    <n v="0"/>
    <x v="3192"/>
  </r>
  <r>
    <n v="5426"/>
    <x v="2701"/>
    <x v="0"/>
    <x v="275"/>
    <d v="2013-12-07T00:00:00"/>
    <s v="First Class"/>
    <s v="NM-18520"/>
    <s v="Neoma Murray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x v="4548"/>
  </r>
  <r>
    <n v="5427"/>
    <x v="2701"/>
    <x v="0"/>
    <x v="275"/>
    <d v="2013-12-07T00:00:00"/>
    <s v="First Class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n v="111.89999999999999"/>
    <n v="6"/>
    <n v="0"/>
    <x v="4549"/>
  </r>
  <r>
    <n v="5428"/>
    <x v="2702"/>
    <x v="0"/>
    <x v="403"/>
    <d v="2013-06-15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x v="4550"/>
  </r>
  <r>
    <n v="5429"/>
    <x v="2703"/>
    <x v="0"/>
    <x v="476"/>
    <d v="2013-09-05T00:00:00"/>
    <s v="First Class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x v="2223"/>
  </r>
  <r>
    <n v="5430"/>
    <x v="2704"/>
    <x v="2"/>
    <x v="742"/>
    <d v="2011-09-07T00:00:00"/>
    <s v="First Class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n v="31.983999999999998"/>
    <n v="2"/>
    <n v="0.2"/>
    <x v="1008"/>
  </r>
  <r>
    <n v="5431"/>
    <x v="2705"/>
    <x v="3"/>
    <x v="208"/>
    <d v="2014-10-26T00:00:00"/>
    <s v="Standard Class"/>
    <s v="FC-14245"/>
    <s v="Frank Carlisle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x v="4551"/>
  </r>
  <r>
    <n v="5432"/>
    <x v="2705"/>
    <x v="3"/>
    <x v="208"/>
    <d v="2014-10-26T00:00:00"/>
    <s v="Standard Class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x v="4552"/>
  </r>
  <r>
    <n v="5433"/>
    <x v="2705"/>
    <x v="3"/>
    <x v="208"/>
    <d v="2014-10-26T00:00:00"/>
    <s v="Standard Class"/>
    <s v="FC-14245"/>
    <s v="Frank Carlisle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x v="4553"/>
  </r>
  <r>
    <n v="5434"/>
    <x v="2706"/>
    <x v="3"/>
    <x v="1016"/>
    <d v="2014-04-30T00:00:00"/>
    <s v="Standard Class"/>
    <s v="LH-16750"/>
    <s v="Larry Hughes"/>
    <x v="0"/>
    <s v="United States"/>
    <s v="Chandler"/>
    <x v="16"/>
    <n v="85224"/>
    <x v="1"/>
    <s v="OFF-AR-10000246"/>
    <x v="1"/>
    <x v="6"/>
    <s v="Newell 318"/>
    <n v="8.895999999999999"/>
    <n v="4"/>
    <n v="0.2"/>
    <x v="4554"/>
  </r>
  <r>
    <n v="5435"/>
    <x v="2707"/>
    <x v="1"/>
    <x v="324"/>
    <d v="2012-10-24T00:00:00"/>
    <s v="Standard Class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6999999999998"/>
    <n v="5"/>
    <n v="0"/>
    <x v="4555"/>
  </r>
  <r>
    <n v="5436"/>
    <x v="2707"/>
    <x v="1"/>
    <x v="324"/>
    <d v="2012-10-24T00:00:00"/>
    <s v="Standard Class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x v="4556"/>
  </r>
  <r>
    <n v="5437"/>
    <x v="2708"/>
    <x v="2"/>
    <x v="260"/>
    <d v="2011-07-08T00:00:00"/>
    <s v="First Class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x v="4557"/>
  </r>
  <r>
    <n v="5438"/>
    <x v="2708"/>
    <x v="2"/>
    <x v="260"/>
    <d v="2011-07-08T00:00:00"/>
    <s v="First Class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n v="9.8100000000000023"/>
    <n v="5"/>
    <n v="0.7"/>
    <x v="4558"/>
  </r>
  <r>
    <n v="5439"/>
    <x v="2708"/>
    <x v="2"/>
    <x v="260"/>
    <d v="2011-07-08T00:00:00"/>
    <s v="First Class"/>
    <s v="DM-13525"/>
    <s v="Don Miller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x v="4559"/>
  </r>
  <r>
    <n v="5440"/>
    <x v="2709"/>
    <x v="0"/>
    <x v="958"/>
    <d v="2013-04-10T00:00:00"/>
    <s v="Standard Class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x v="4560"/>
  </r>
  <r>
    <n v="5441"/>
    <x v="2710"/>
    <x v="3"/>
    <x v="38"/>
    <d v="2014-11-19T00:00:00"/>
    <s v="Second Class"/>
    <s v="TC-21295"/>
    <s v="Toby Carlisle"/>
    <x v="0"/>
    <s v="United States"/>
    <s v="Jupiter"/>
    <x v="2"/>
    <n v="33458"/>
    <x v="0"/>
    <s v="OFF-AR-10002335"/>
    <x v="1"/>
    <x v="6"/>
    <s v="DIXON Oriole Pencils"/>
    <n v="2.0640000000000001"/>
    <n v="1"/>
    <n v="0.2"/>
    <x v="4561"/>
  </r>
  <r>
    <n v="5442"/>
    <x v="2711"/>
    <x v="3"/>
    <x v="428"/>
    <d v="2014-09-14T00:00:00"/>
    <s v="Standard Class"/>
    <s v="AI-10855"/>
    <s v="Arianne Irving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x v="4562"/>
  </r>
  <r>
    <n v="5443"/>
    <x v="2712"/>
    <x v="1"/>
    <x v="786"/>
    <d v="2012-04-23T00:00:00"/>
    <s v="Standard Class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x v="954"/>
  </r>
  <r>
    <n v="5444"/>
    <x v="2712"/>
    <x v="1"/>
    <x v="786"/>
    <d v="2012-04-23T00:00:00"/>
    <s v="Standard Class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n v="62.296000000000006"/>
    <n v="13"/>
    <n v="0.2"/>
    <x v="4563"/>
  </r>
  <r>
    <n v="5445"/>
    <x v="2712"/>
    <x v="1"/>
    <x v="786"/>
    <d v="2012-04-23T00:00:00"/>
    <s v="Standard Class"/>
    <s v="JM-15535"/>
    <s v="Jessica Myrick"/>
    <x v="0"/>
    <s v="United States"/>
    <s v="New York City"/>
    <x v="15"/>
    <n v="10035"/>
    <x v="3"/>
    <s v="OFF-AR-10000614"/>
    <x v="1"/>
    <x v="6"/>
    <s v="Barrel Sharpener"/>
    <n v="10.709999999999999"/>
    <n v="3"/>
    <n v="0"/>
    <x v="4564"/>
  </r>
  <r>
    <n v="5446"/>
    <x v="2713"/>
    <x v="0"/>
    <x v="197"/>
    <d v="2013-07-30T00:00:00"/>
    <s v="Standard Class"/>
    <s v="BE-11335"/>
    <s v="Bill Eplett"/>
    <x v="2"/>
    <s v="United States"/>
    <s v="Houston"/>
    <x v="5"/>
    <n v="77041"/>
    <x v="2"/>
    <s v="OFF-EN-10003040"/>
    <x v="1"/>
    <x v="12"/>
    <s v="Quality Park Security Envelopes"/>
    <n v="20.936000000000003"/>
    <n v="1"/>
    <n v="0.2"/>
    <x v="4565"/>
  </r>
  <r>
    <n v="5447"/>
    <x v="2714"/>
    <x v="0"/>
    <x v="370"/>
    <d v="2013-09-01T00:00:00"/>
    <s v="Standard Class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x v="4566"/>
  </r>
  <r>
    <n v="5448"/>
    <x v="2714"/>
    <x v="0"/>
    <x v="370"/>
    <d v="2013-09-01T00:00:00"/>
    <s v="Standard Class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n v="249.95000000000002"/>
    <n v="5"/>
    <n v="0"/>
    <x v="4567"/>
  </r>
  <r>
    <n v="5449"/>
    <x v="2715"/>
    <x v="2"/>
    <x v="171"/>
    <d v="2011-09-19T00:00:00"/>
    <s v="Standard Class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x v="4568"/>
  </r>
  <r>
    <n v="5450"/>
    <x v="2715"/>
    <x v="2"/>
    <x v="171"/>
    <d v="2011-09-19T00:00:00"/>
    <s v="Standard Class"/>
    <s v="TA-21385"/>
    <s v="Tom Ashbrook"/>
    <x v="2"/>
    <s v="United States"/>
    <s v="Olathe"/>
    <x v="41"/>
    <n v="66062"/>
    <x v="2"/>
    <s v="TEC-AC-10001542"/>
    <x v="2"/>
    <x v="11"/>
    <s v="SanDisk Cruzer 16 GB USB Flash Drive"/>
    <n v="57.400000000000006"/>
    <n v="5"/>
    <n v="0"/>
    <x v="4569"/>
  </r>
  <r>
    <n v="5451"/>
    <x v="2715"/>
    <x v="2"/>
    <x v="171"/>
    <d v="2011-09-19T00:00:00"/>
    <s v="Standard Class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x v="4570"/>
  </r>
  <r>
    <n v="5452"/>
    <x v="2715"/>
    <x v="2"/>
    <x v="171"/>
    <d v="2011-09-19T00:00:00"/>
    <s v="Standard Class"/>
    <s v="TA-21385"/>
    <s v="Tom Ashbrook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x v="4571"/>
  </r>
  <r>
    <n v="5453"/>
    <x v="2716"/>
    <x v="0"/>
    <x v="405"/>
    <d v="2013-07-30T00:00:00"/>
    <s v="Standard Class"/>
    <s v="KN-16705"/>
    <s v="Kristina Nunn"/>
    <x v="2"/>
    <s v="United States"/>
    <s v="Sparks"/>
    <x v="33"/>
    <n v="89431"/>
    <x v="1"/>
    <s v="OFF-SU-10004261"/>
    <x v="1"/>
    <x v="14"/>
    <s v="Fiskars 8&quot; Scissors, 2/Pack"/>
    <n v="86.199999999999989"/>
    <n v="5"/>
    <n v="0"/>
    <x v="4572"/>
  </r>
  <r>
    <n v="5454"/>
    <x v="2717"/>
    <x v="3"/>
    <x v="240"/>
    <d v="2014-05-24T00:00:00"/>
    <s v="Standard Class"/>
    <s v="PJ-18835"/>
    <s v="Patrick Jones"/>
    <x v="1"/>
    <s v="United States"/>
    <s v="Rockford"/>
    <x v="10"/>
    <n v="61107"/>
    <x v="2"/>
    <s v="OFF-PA-10004733"/>
    <x v="1"/>
    <x v="10"/>
    <s v="Things To Do Today Spiral Book"/>
    <n v="38.016000000000005"/>
    <n v="6"/>
    <n v="0.2"/>
    <x v="4573"/>
  </r>
  <r>
    <n v="5455"/>
    <x v="2718"/>
    <x v="3"/>
    <x v="1045"/>
    <d v="2014-05-03T00:00:00"/>
    <s v="Standard Class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x v="4574"/>
  </r>
  <r>
    <n v="5456"/>
    <x v="2718"/>
    <x v="3"/>
    <x v="1045"/>
    <d v="2014-05-03T00:00:00"/>
    <s v="Standard Class"/>
    <s v="MC-17605"/>
    <s v="Matt Connell"/>
    <x v="1"/>
    <s v="United States"/>
    <s v="Philadelphia"/>
    <x v="9"/>
    <n v="19143"/>
    <x v="3"/>
    <s v="OFF-AR-10003056"/>
    <x v="1"/>
    <x v="6"/>
    <s v="Newell 341"/>
    <n v="6.8480000000000008"/>
    <n v="2"/>
    <n v="0.2"/>
    <x v="4575"/>
  </r>
  <r>
    <n v="5457"/>
    <x v="2719"/>
    <x v="3"/>
    <x v="614"/>
    <d v="2015-01-03T00:00:00"/>
    <s v="Standard Class"/>
    <s v="BS-11755"/>
    <s v="Bruce Stewart"/>
    <x v="0"/>
    <s v="United States"/>
    <s v="Edmonds"/>
    <x v="4"/>
    <n v="98026"/>
    <x v="1"/>
    <s v="OFF-FA-10000089"/>
    <x v="1"/>
    <x v="13"/>
    <s v="Acco Glide Clips"/>
    <n v="19.600000000000001"/>
    <n v="5"/>
    <n v="0"/>
    <x v="4576"/>
  </r>
  <r>
    <n v="5458"/>
    <x v="2719"/>
    <x v="3"/>
    <x v="614"/>
    <d v="2015-01-03T00:00:00"/>
    <s v="Standard Class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x v="4577"/>
  </r>
  <r>
    <n v="5459"/>
    <x v="2720"/>
    <x v="3"/>
    <x v="507"/>
    <d v="2014-09-07T00:00:00"/>
    <s v="Second Class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n v="13.343999999999998"/>
    <n v="6"/>
    <n v="0.2"/>
    <x v="2168"/>
  </r>
  <r>
    <n v="5460"/>
    <x v="2720"/>
    <x v="3"/>
    <x v="507"/>
    <d v="2014-09-07T00:00:00"/>
    <s v="Second Class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x v="4578"/>
  </r>
  <r>
    <n v="5461"/>
    <x v="2721"/>
    <x v="2"/>
    <x v="90"/>
    <d v="2011-03-25T00:00:00"/>
    <s v="Standard Class"/>
    <s v="TS-21205"/>
    <s v="Thomas Seio"/>
    <x v="1"/>
    <s v="United States"/>
    <s v="Asheville"/>
    <x v="3"/>
    <n v="28806"/>
    <x v="0"/>
    <s v="OFF-ST-10002301"/>
    <x v="1"/>
    <x v="4"/>
    <s v="Tennsco Commercial Shelving"/>
    <n v="16.272000000000002"/>
    <n v="1"/>
    <n v="0.2"/>
    <x v="4579"/>
  </r>
  <r>
    <n v="5462"/>
    <x v="2722"/>
    <x v="3"/>
    <x v="394"/>
    <d v="2014-10-05T00:00:00"/>
    <s v="Standard Class"/>
    <s v="BD-11725"/>
    <s v="Bruce Degenhardt"/>
    <x v="0"/>
    <s v="United States"/>
    <s v="Los Angeles"/>
    <x v="1"/>
    <n v="90032"/>
    <x v="1"/>
    <s v="FUR-FU-10001706"/>
    <x v="0"/>
    <x v="5"/>
    <s v="Longer-Life Soft White Bulbs"/>
    <n v="9.24"/>
    <n v="3"/>
    <n v="0"/>
    <x v="3650"/>
  </r>
  <r>
    <n v="5463"/>
    <x v="2723"/>
    <x v="2"/>
    <x v="1046"/>
    <d v="2011-01-21T00:00:00"/>
    <s v="First Class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x v="4580"/>
  </r>
  <r>
    <n v="5464"/>
    <x v="2723"/>
    <x v="2"/>
    <x v="1046"/>
    <d v="2011-01-21T00:00:00"/>
    <s v="First Class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x v="4581"/>
  </r>
  <r>
    <n v="5465"/>
    <x v="2723"/>
    <x v="2"/>
    <x v="1046"/>
    <d v="2011-01-21T00:00:00"/>
    <s v="First Class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x v="2960"/>
  </r>
  <r>
    <n v="5466"/>
    <x v="2723"/>
    <x v="2"/>
    <x v="1046"/>
    <d v="2011-01-21T00:00:00"/>
    <s v="First Class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n v="181.47000000000003"/>
    <n v="5"/>
    <n v="0.7"/>
    <x v="4582"/>
  </r>
  <r>
    <n v="5467"/>
    <x v="2724"/>
    <x v="2"/>
    <x v="1047"/>
    <d v="2011-02-20T00:00:00"/>
    <s v="Second Class"/>
    <s v="ST-20530"/>
    <s v="Shui Tom"/>
    <x v="0"/>
    <s v="United States"/>
    <s v="Houston"/>
    <x v="5"/>
    <n v="77095"/>
    <x v="2"/>
    <s v="OFF-PA-10000466"/>
    <x v="1"/>
    <x v="10"/>
    <s v="Memo Book, 100 Message Capacity, 5 3/8” x 11”"/>
    <n v="16.176000000000002"/>
    <n v="3"/>
    <n v="0.2"/>
    <x v="4583"/>
  </r>
  <r>
    <n v="5468"/>
    <x v="2725"/>
    <x v="0"/>
    <x v="632"/>
    <d v="2013-06-15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x v="2063"/>
  </r>
  <r>
    <n v="5469"/>
    <x v="2726"/>
    <x v="2"/>
    <x v="467"/>
    <d v="2011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x v="2467"/>
  </r>
  <r>
    <n v="5470"/>
    <x v="2726"/>
    <x v="2"/>
    <x v="467"/>
    <d v="2011-09-27T00:00:00"/>
    <s v="First Class"/>
    <s v="KF-16285"/>
    <s v="Karen Ferguson"/>
    <x v="2"/>
    <s v="United States"/>
    <s v="San Diego"/>
    <x v="1"/>
    <n v="92105"/>
    <x v="1"/>
    <s v="OFF-PA-10004888"/>
    <x v="1"/>
    <x v="10"/>
    <s v="Xerox 217"/>
    <n v="19.440000000000001"/>
    <n v="3"/>
    <n v="0"/>
    <x v="551"/>
  </r>
  <r>
    <n v="5471"/>
    <x v="2727"/>
    <x v="0"/>
    <x v="198"/>
    <d v="2013-06-05T00:00:00"/>
    <s v="Standard Class"/>
    <s v="JM-16195"/>
    <s v="Justin MacKendrick"/>
    <x v="0"/>
    <s v="United States"/>
    <s v="Hamilton"/>
    <x v="24"/>
    <n v="45011"/>
    <x v="3"/>
    <s v="OFF-AP-10003842"/>
    <x v="1"/>
    <x v="9"/>
    <s v="Euro-Pro Shark Turbo Vacuum"/>
    <n v="123.92000000000002"/>
    <n v="5"/>
    <n v="0.2"/>
    <x v="4584"/>
  </r>
  <r>
    <n v="5472"/>
    <x v="2728"/>
    <x v="3"/>
    <x v="484"/>
    <d v="2014-12-24T00:00:00"/>
    <s v="Standard Class"/>
    <s v="TS-21505"/>
    <s v="Tony Sayre"/>
    <x v="0"/>
    <s v="United States"/>
    <s v="Parker"/>
    <x v="22"/>
    <n v="80134"/>
    <x v="1"/>
    <s v="FUR-FU-10000320"/>
    <x v="0"/>
    <x v="5"/>
    <s v="OIC Stacking Trays"/>
    <n v="13.360000000000001"/>
    <n v="5"/>
    <n v="0.2"/>
    <x v="4585"/>
  </r>
  <r>
    <n v="5473"/>
    <x v="2728"/>
    <x v="3"/>
    <x v="484"/>
    <d v="2014-12-24T00:00:00"/>
    <s v="Standard Class"/>
    <s v="TS-21505"/>
    <s v="Tony Sayre"/>
    <x v="0"/>
    <s v="United States"/>
    <s v="Parker"/>
    <x v="22"/>
    <n v="80134"/>
    <x v="1"/>
    <s v="OFF-ST-10002554"/>
    <x v="1"/>
    <x v="4"/>
    <s v="Tennsco Industrial Shelving"/>
    <n v="78.256"/>
    <n v="2"/>
    <n v="0.2"/>
    <x v="1712"/>
  </r>
  <r>
    <n v="5474"/>
    <x v="2728"/>
    <x v="3"/>
    <x v="484"/>
    <d v="2014-12-24T00:00:00"/>
    <s v="Standard Class"/>
    <s v="TS-21505"/>
    <s v="Tony Sayre"/>
    <x v="0"/>
    <s v="United States"/>
    <s v="Parker"/>
    <x v="22"/>
    <n v="80134"/>
    <x v="1"/>
    <s v="FUR-BO-10000468"/>
    <x v="0"/>
    <x v="0"/>
    <s v="O'Sullivan 2-Shelf Heavy-Duty Bookcases"/>
    <n v="102.01800000000001"/>
    <n v="7"/>
    <n v="0.7"/>
    <x v="4586"/>
  </r>
  <r>
    <n v="5475"/>
    <x v="2729"/>
    <x v="3"/>
    <x v="377"/>
    <d v="2014-12-27T00:00:00"/>
    <s v="Same Day"/>
    <s v="YC-21895"/>
    <s v="Yoseph Carroll"/>
    <x v="1"/>
    <s v="United States"/>
    <s v="Fremont"/>
    <x v="8"/>
    <n v="68025"/>
    <x v="2"/>
    <s v="OFF-ST-10004459"/>
    <x v="1"/>
    <x v="4"/>
    <s v="Tennsco Single-Tier Lockers"/>
    <n v="750.68"/>
    <n v="2"/>
    <n v="0"/>
    <x v="4587"/>
  </r>
  <r>
    <n v="5476"/>
    <x v="2730"/>
    <x v="3"/>
    <x v="140"/>
    <d v="2014-06-19T00:00:00"/>
    <s v="First Class"/>
    <s v="Dp-13240"/>
    <s v="Dean percer"/>
    <x v="2"/>
    <s v="United States"/>
    <s v="Maple Grove"/>
    <x v="11"/>
    <n v="55369"/>
    <x v="2"/>
    <s v="OFF-LA-10002312"/>
    <x v="1"/>
    <x v="2"/>
    <s v="Avery 490"/>
    <n v="44.400000000000006"/>
    <n v="3"/>
    <n v="0"/>
    <x v="1986"/>
  </r>
  <r>
    <n v="5477"/>
    <x v="2730"/>
    <x v="3"/>
    <x v="140"/>
    <d v="2014-06-19T00:00:00"/>
    <s v="First Class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x v="4588"/>
  </r>
  <r>
    <n v="5478"/>
    <x v="2730"/>
    <x v="3"/>
    <x v="140"/>
    <d v="2014-06-19T00:00:00"/>
    <s v="First Class"/>
    <s v="Dp-13240"/>
    <s v="Dean percer"/>
    <x v="2"/>
    <s v="United States"/>
    <s v="Maple Grove"/>
    <x v="11"/>
    <n v="55369"/>
    <x v="2"/>
    <s v="OFF-PA-10003022"/>
    <x v="1"/>
    <x v="10"/>
    <s v="Xerox 1992"/>
    <n v="17.940000000000001"/>
    <n v="3"/>
    <n v="0"/>
    <x v="1544"/>
  </r>
  <r>
    <n v="5479"/>
    <x v="2731"/>
    <x v="0"/>
    <x v="73"/>
    <d v="2013-11-25T00:00:00"/>
    <s v="Standard Class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n v="128.39999999999998"/>
    <n v="3"/>
    <n v="0"/>
    <x v="4589"/>
  </r>
  <r>
    <n v="5480"/>
    <x v="2732"/>
    <x v="2"/>
    <x v="691"/>
    <d v="2011-04-04T00:00:00"/>
    <s v="Standard Class"/>
    <s v="KB-16240"/>
    <s v="Karen Bern"/>
    <x v="1"/>
    <s v="United States"/>
    <s v="Miami"/>
    <x v="2"/>
    <n v="33180"/>
    <x v="0"/>
    <s v="OFF-BI-10001097"/>
    <x v="1"/>
    <x v="8"/>
    <s v="Avery Hole Reinforcements"/>
    <n v="1.8690000000000004"/>
    <n v="1"/>
    <n v="0.7"/>
    <x v="4590"/>
  </r>
  <r>
    <n v="5481"/>
    <x v="2733"/>
    <x v="3"/>
    <x v="1048"/>
    <d v="2014-10-15T00:00:00"/>
    <s v="Standard Class"/>
    <s v="CS-12250"/>
    <s v="Chris Selesnick"/>
    <x v="1"/>
    <s v="United States"/>
    <s v="San Diego"/>
    <x v="1"/>
    <n v="92105"/>
    <x v="1"/>
    <s v="TEC-PH-10001336"/>
    <x v="2"/>
    <x v="7"/>
    <s v="Digium D40 VoIP phone"/>
    <n v="103.19200000000001"/>
    <n v="1"/>
    <n v="0.2"/>
    <x v="4591"/>
  </r>
  <r>
    <n v="5482"/>
    <x v="2733"/>
    <x v="3"/>
    <x v="1048"/>
    <d v="2014-10-15T00:00:00"/>
    <s v="Standard Class"/>
    <s v="CS-12250"/>
    <s v="Chris Selesnick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x v="4592"/>
  </r>
  <r>
    <n v="5483"/>
    <x v="2733"/>
    <x v="3"/>
    <x v="1048"/>
    <d v="2014-10-15T00:00:00"/>
    <s v="Standard Class"/>
    <s v="CS-12250"/>
    <s v="Chris Selesnick"/>
    <x v="1"/>
    <s v="United States"/>
    <s v="San Diego"/>
    <x v="1"/>
    <n v="92105"/>
    <x v="1"/>
    <s v="TEC-AC-10003610"/>
    <x v="2"/>
    <x v="11"/>
    <s v="Logitech Illuminated - Keyboard"/>
    <n v="239.96"/>
    <n v="4"/>
    <n v="0"/>
    <x v="4593"/>
  </r>
  <r>
    <n v="5484"/>
    <x v="2733"/>
    <x v="3"/>
    <x v="1048"/>
    <d v="2014-10-15T00:00:00"/>
    <s v="Standard Class"/>
    <s v="CS-12250"/>
    <s v="Chris Selesnick"/>
    <x v="1"/>
    <s v="United States"/>
    <s v="San Diego"/>
    <x v="1"/>
    <n v="92105"/>
    <x v="1"/>
    <s v="OFF-ST-10002301"/>
    <x v="1"/>
    <x v="4"/>
    <s v="Tennsco Commercial Shelving"/>
    <n v="40.68"/>
    <n v="2"/>
    <n v="0"/>
    <x v="4594"/>
  </r>
  <r>
    <n v="5485"/>
    <x v="2734"/>
    <x v="3"/>
    <x v="289"/>
    <d v="2014-02-05T00:00:00"/>
    <s v="Standard Class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599999999997"/>
    <n v="4"/>
    <n v="0.2"/>
    <x v="4595"/>
  </r>
  <r>
    <n v="5486"/>
    <x v="2735"/>
    <x v="2"/>
    <x v="432"/>
    <d v="2011-12-17T00:00:00"/>
    <s v="Standard Class"/>
    <s v="PB-19150"/>
    <s v="Philip Brown"/>
    <x v="0"/>
    <s v="United States"/>
    <s v="Miami"/>
    <x v="2"/>
    <n v="33178"/>
    <x v="0"/>
    <s v="OFF-EN-10001099"/>
    <x v="1"/>
    <x v="12"/>
    <s v="Staples"/>
    <n v="23.472000000000001"/>
    <n v="3"/>
    <n v="0.2"/>
    <x v="3384"/>
  </r>
  <r>
    <n v="5487"/>
    <x v="2736"/>
    <x v="1"/>
    <x v="1040"/>
    <d v="2012-10-29T00:00:00"/>
    <s v="Standard Class"/>
    <s v="MT-18070"/>
    <s v="Michelle Tran"/>
    <x v="2"/>
    <s v="United States"/>
    <s v="San Antonio"/>
    <x v="5"/>
    <n v="78207"/>
    <x v="2"/>
    <s v="OFF-BI-10004140"/>
    <x v="1"/>
    <x v="8"/>
    <s v="Avery Non-Stick Binders"/>
    <n v="3.5919999999999992"/>
    <n v="4"/>
    <n v="0.8"/>
    <x v="4596"/>
  </r>
  <r>
    <n v="5488"/>
    <x v="2737"/>
    <x v="3"/>
    <x v="719"/>
    <d v="2014-04-05T00:00:00"/>
    <s v="Second Class"/>
    <s v="BF-11020"/>
    <s v="Barry Französisch"/>
    <x v="1"/>
    <s v="United States"/>
    <s v="Jacksonville"/>
    <x v="2"/>
    <n v="32216"/>
    <x v="0"/>
    <s v="TEC-PH-10004897"/>
    <x v="2"/>
    <x v="7"/>
    <s v="Mediabridge Sport Armband iPhone 5s"/>
    <n v="23.976000000000003"/>
    <n v="3"/>
    <n v="0.2"/>
    <x v="3728"/>
  </r>
  <r>
    <n v="5489"/>
    <x v="2737"/>
    <x v="3"/>
    <x v="719"/>
    <d v="2014-04-05T00:00:00"/>
    <s v="Second Class"/>
    <s v="BF-11020"/>
    <s v="Barry Französisch"/>
    <x v="1"/>
    <s v="United States"/>
    <s v="Jacksonville"/>
    <x v="2"/>
    <n v="32216"/>
    <x v="0"/>
    <s v="OFF-LA-10000262"/>
    <x v="1"/>
    <x v="2"/>
    <s v="Avery 494"/>
    <n v="6.2640000000000002"/>
    <n v="3"/>
    <n v="0.2"/>
    <x v="308"/>
  </r>
  <r>
    <n v="5490"/>
    <x v="2737"/>
    <x v="3"/>
    <x v="719"/>
    <d v="2014-04-05T00:00:00"/>
    <s v="Second Class"/>
    <s v="BF-11020"/>
    <s v="Barry Französisch"/>
    <x v="1"/>
    <s v="United States"/>
    <s v="Jacksonville"/>
    <x v="2"/>
    <n v="32216"/>
    <x v="0"/>
    <s v="OFF-AP-10002222"/>
    <x v="1"/>
    <x v="9"/>
    <s v="Staples"/>
    <n v="20.808"/>
    <n v="3"/>
    <n v="0.2"/>
    <x v="4597"/>
  </r>
  <r>
    <n v="5491"/>
    <x v="2737"/>
    <x v="3"/>
    <x v="719"/>
    <d v="2014-04-05T00:00:00"/>
    <s v="Second Class"/>
    <s v="BF-11020"/>
    <s v="Barry Französisch"/>
    <x v="1"/>
    <s v="United States"/>
    <s v="Jacksonville"/>
    <x v="2"/>
    <n v="32216"/>
    <x v="0"/>
    <s v="FUR-CH-10003774"/>
    <x v="0"/>
    <x v="1"/>
    <s v="Global Wood Trimmed Manager's Task Chair, Khaki"/>
    <n v="218.35200000000003"/>
    <n v="3"/>
    <n v="0.2"/>
    <x v="4598"/>
  </r>
  <r>
    <n v="5492"/>
    <x v="2738"/>
    <x v="3"/>
    <x v="795"/>
    <d v="2014-01-28T00:00:00"/>
    <s v="First Class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x v="4599"/>
  </r>
  <r>
    <n v="5493"/>
    <x v="2739"/>
    <x v="2"/>
    <x v="683"/>
    <d v="2011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s"/>
    <n v="7.36"/>
    <n v="2"/>
    <n v="0"/>
    <x v="359"/>
  </r>
  <r>
    <n v="5494"/>
    <x v="2739"/>
    <x v="2"/>
    <x v="683"/>
    <d v="2011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x v="1492"/>
  </r>
  <r>
    <n v="5495"/>
    <x v="2739"/>
    <x v="2"/>
    <x v="683"/>
    <d v="2011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x v="1614"/>
  </r>
  <r>
    <n v="5496"/>
    <x v="2740"/>
    <x v="1"/>
    <x v="406"/>
    <d v="2012-09-08T00:00:00"/>
    <s v="Standard Class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n v="7.6560000000000006"/>
    <n v="4"/>
    <n v="0.7"/>
    <x v="3417"/>
  </r>
  <r>
    <n v="5497"/>
    <x v="2741"/>
    <x v="3"/>
    <x v="492"/>
    <d v="2014-06-17T00:00:00"/>
    <s v="Standard Class"/>
    <s v="HG-15025"/>
    <s v="Hunter Glantz"/>
    <x v="0"/>
    <s v="United States"/>
    <s v="Marion"/>
    <x v="24"/>
    <n v="43302"/>
    <x v="3"/>
    <s v="TEC-AC-10004469"/>
    <x v="2"/>
    <x v="11"/>
    <s v="Microsoft Sculpt Comfort Mouse"/>
    <n v="63.920000000000009"/>
    <n v="2"/>
    <n v="0.2"/>
    <x v="4600"/>
  </r>
  <r>
    <n v="5498"/>
    <x v="2742"/>
    <x v="3"/>
    <x v="663"/>
    <d v="2014-07-19T00:00:00"/>
    <s v="Second Class"/>
    <s v="MM-18055"/>
    <s v="Michelle Moray"/>
    <x v="0"/>
    <s v="United States"/>
    <s v="New York City"/>
    <x v="15"/>
    <n v="10024"/>
    <x v="3"/>
    <s v="OFF-AR-10001177"/>
    <x v="1"/>
    <x v="6"/>
    <s v="Newell 349"/>
    <n v="6.56"/>
    <n v="2"/>
    <n v="0"/>
    <x v="2909"/>
  </r>
  <r>
    <n v="5499"/>
    <x v="2742"/>
    <x v="3"/>
    <x v="663"/>
    <d v="2014-07-19T00:00:00"/>
    <s v="Second Class"/>
    <s v="MM-18055"/>
    <s v="Michelle Moray"/>
    <x v="0"/>
    <s v="United States"/>
    <s v="New York City"/>
    <x v="15"/>
    <n v="10024"/>
    <x v="3"/>
    <s v="OFF-LA-10000634"/>
    <x v="1"/>
    <x v="2"/>
    <s v="Avery 509"/>
    <n v="7.83"/>
    <n v="3"/>
    <n v="0"/>
    <x v="1589"/>
  </r>
  <r>
    <n v="5500"/>
    <x v="2742"/>
    <x v="3"/>
    <x v="663"/>
    <d v="2014-07-19T00:00:00"/>
    <s v="Second Class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x v="374"/>
  </r>
  <r>
    <n v="5501"/>
    <x v="2742"/>
    <x v="3"/>
    <x v="663"/>
    <d v="2014-07-19T00:00:00"/>
    <s v="Second Class"/>
    <s v="MM-18055"/>
    <s v="Michelle Moray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x v="4601"/>
  </r>
  <r>
    <n v="5502"/>
    <x v="2742"/>
    <x v="3"/>
    <x v="663"/>
    <d v="2014-07-19T00:00:00"/>
    <s v="Second Class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x v="4602"/>
  </r>
  <r>
    <n v="5503"/>
    <x v="2743"/>
    <x v="3"/>
    <x v="808"/>
    <d v="2014-11-07T00:00:00"/>
    <s v="Standard Class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x v="4603"/>
  </r>
  <r>
    <n v="5504"/>
    <x v="2743"/>
    <x v="3"/>
    <x v="808"/>
    <d v="2014-11-07T00:00:00"/>
    <s v="Standard Class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6000000000003"/>
    <n v="3"/>
    <n v="0.2"/>
    <x v="4604"/>
  </r>
  <r>
    <n v="5505"/>
    <x v="2743"/>
    <x v="3"/>
    <x v="808"/>
    <d v="2014-11-07T00:00:00"/>
    <s v="Standard Class"/>
    <s v="TH-21115"/>
    <s v="Thea Hudgings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x v="4605"/>
  </r>
  <r>
    <n v="5506"/>
    <x v="2743"/>
    <x v="3"/>
    <x v="808"/>
    <d v="2014-11-07T00:00:00"/>
    <s v="Standard Class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n v="859.19999999999993"/>
    <n v="4"/>
    <n v="0.4"/>
    <x v="4606"/>
  </r>
  <r>
    <n v="5507"/>
    <x v="2744"/>
    <x v="0"/>
    <x v="750"/>
    <d v="2013-10-09T00:00:00"/>
    <s v="Same Day"/>
    <s v="JE-15745"/>
    <s v="Joel Eaton"/>
    <x v="0"/>
    <s v="United States"/>
    <s v="Los Angeles"/>
    <x v="1"/>
    <n v="90036"/>
    <x v="1"/>
    <s v="OFF-PA-10000167"/>
    <x v="1"/>
    <x v="10"/>
    <s v="Xerox 1925"/>
    <n v="61.96"/>
    <n v="2"/>
    <n v="0"/>
    <x v="4027"/>
  </r>
  <r>
    <n v="5508"/>
    <x v="2745"/>
    <x v="0"/>
    <x v="143"/>
    <d v="2013-04-15T00:00:00"/>
    <s v="Standard Class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x v="4607"/>
  </r>
  <r>
    <n v="5509"/>
    <x v="2746"/>
    <x v="1"/>
    <x v="1049"/>
    <d v="2012-10-12T00:00:00"/>
    <s v="Standard Class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x v="1274"/>
  </r>
  <r>
    <n v="5510"/>
    <x v="2747"/>
    <x v="3"/>
    <x v="356"/>
    <d v="2014-05-21T00:00:00"/>
    <s v="Standard Class"/>
    <s v="JD-16015"/>
    <s v="Joy Daniels"/>
    <x v="0"/>
    <s v="United States"/>
    <s v="Chicago"/>
    <x v="10"/>
    <n v="60653"/>
    <x v="2"/>
    <s v="OFF-PA-10001736"/>
    <x v="1"/>
    <x v="10"/>
    <s v="Xerox 1880"/>
    <n v="56.704000000000001"/>
    <n v="2"/>
    <n v="0.2"/>
    <x v="4608"/>
  </r>
  <r>
    <n v="5511"/>
    <x v="2747"/>
    <x v="3"/>
    <x v="356"/>
    <d v="2014-05-21T00:00:00"/>
    <s v="Standard Class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x v="4609"/>
  </r>
  <r>
    <n v="5512"/>
    <x v="2748"/>
    <x v="2"/>
    <x v="1050"/>
    <d v="2011-03-02T00:00:00"/>
    <s v="Standard Class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x v="3024"/>
  </r>
  <r>
    <n v="5513"/>
    <x v="2748"/>
    <x v="2"/>
    <x v="1050"/>
    <d v="2011-03-02T00:00:00"/>
    <s v="Standard Class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n v="22.776000000000003"/>
    <n v="3"/>
    <n v="0.2"/>
    <x v="4610"/>
  </r>
  <r>
    <n v="5514"/>
    <x v="2749"/>
    <x v="1"/>
    <x v="1051"/>
    <d v="2012-06-01T00:00:00"/>
    <s v="First Class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6999999999997"/>
    <n v="3"/>
    <n v="0"/>
    <x v="4611"/>
  </r>
  <r>
    <n v="5515"/>
    <x v="2749"/>
    <x v="1"/>
    <x v="1051"/>
    <d v="2012-06-01T00:00:00"/>
    <s v="First Class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x v="2137"/>
  </r>
  <r>
    <n v="5516"/>
    <x v="2749"/>
    <x v="1"/>
    <x v="1051"/>
    <d v="2012-06-01T00:00:00"/>
    <s v="First Class"/>
    <s v="EN-13780"/>
    <s v="Edward Nazzal"/>
    <x v="0"/>
    <s v="United States"/>
    <s v="New York City"/>
    <x v="15"/>
    <n v="10009"/>
    <x v="3"/>
    <s v="TEC-PH-10001527"/>
    <x v="2"/>
    <x v="7"/>
    <s v="Plantronics MX500i Earset"/>
    <n v="128.85000000000002"/>
    <n v="3"/>
    <n v="0"/>
    <x v="4208"/>
  </r>
  <r>
    <n v="5517"/>
    <x v="2750"/>
    <x v="0"/>
    <x v="741"/>
    <d v="2013-11-22T00:00:00"/>
    <s v="Second Class"/>
    <s v="KC-16255"/>
    <s v="Karen Carlisle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x v="4612"/>
  </r>
  <r>
    <n v="5518"/>
    <x v="2751"/>
    <x v="3"/>
    <x v="769"/>
    <d v="2014-12-10T00:00:00"/>
    <s v="Standard Class"/>
    <s v="MS-17980"/>
    <s v="Michael Stewart"/>
    <x v="1"/>
    <s v="United States"/>
    <s v="Philadelphia"/>
    <x v="9"/>
    <n v="19134"/>
    <x v="3"/>
    <s v="FUR-CH-10004540"/>
    <x v="0"/>
    <x v="1"/>
    <s v="Global Chrome Stack Chair"/>
    <n v="239.95999999999998"/>
    <n v="10"/>
    <n v="0.3"/>
    <x v="4613"/>
  </r>
  <r>
    <n v="5519"/>
    <x v="2751"/>
    <x v="3"/>
    <x v="769"/>
    <d v="2014-12-10T00:00:00"/>
    <s v="Standard Class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x v="4614"/>
  </r>
  <r>
    <n v="5520"/>
    <x v="2751"/>
    <x v="3"/>
    <x v="769"/>
    <d v="2014-12-10T00:00:00"/>
    <s v="Standard Class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n v="13.392000000000001"/>
    <n v="3"/>
    <n v="0.2"/>
    <x v="4615"/>
  </r>
  <r>
    <n v="5521"/>
    <x v="2751"/>
    <x v="3"/>
    <x v="769"/>
    <d v="2014-12-10T00:00:00"/>
    <s v="Standard Class"/>
    <s v="MS-17980"/>
    <s v="Michael Stewart"/>
    <x v="1"/>
    <s v="United States"/>
    <s v="Philadelphia"/>
    <x v="9"/>
    <n v="19134"/>
    <x v="3"/>
    <s v="OFF-PA-10002709"/>
    <x v="1"/>
    <x v="10"/>
    <s v="Xerox 1956"/>
    <n v="23.92"/>
    <n v="5"/>
    <n v="0.2"/>
    <x v="4616"/>
  </r>
  <r>
    <n v="5522"/>
    <x v="2751"/>
    <x v="3"/>
    <x v="769"/>
    <d v="2014-12-10T00:00:00"/>
    <s v="Standard Class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x v="4617"/>
  </r>
  <r>
    <n v="5523"/>
    <x v="2752"/>
    <x v="0"/>
    <x v="410"/>
    <d v="2013-06-08T00:00:00"/>
    <s v="First Class"/>
    <s v="CK-12205"/>
    <s v="Chloris Kastensmidt"/>
    <x v="0"/>
    <s v="United States"/>
    <s v="Santa Clara"/>
    <x v="1"/>
    <n v="95051"/>
    <x v="1"/>
    <s v="OFF-BI-10000829"/>
    <x v="1"/>
    <x v="8"/>
    <s v="Avery Non-Stick Binders"/>
    <n v="21.552000000000003"/>
    <n v="6"/>
    <n v="0.2"/>
    <x v="4618"/>
  </r>
  <r>
    <n v="5524"/>
    <x v="2752"/>
    <x v="0"/>
    <x v="410"/>
    <d v="2013-06-08T00:00:00"/>
    <s v="First Class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x v="4619"/>
  </r>
  <r>
    <n v="5525"/>
    <x v="2753"/>
    <x v="0"/>
    <x v="107"/>
    <d v="2013-12-13T00:00:00"/>
    <s v="First Class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x v="4620"/>
  </r>
  <r>
    <n v="5526"/>
    <x v="2754"/>
    <x v="3"/>
    <x v="504"/>
    <d v="2014-05-06T00:00:00"/>
    <s v="Standard Class"/>
    <s v="EA-14035"/>
    <s v="Erin Ashbrook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x v="4621"/>
  </r>
  <r>
    <n v="5527"/>
    <x v="2755"/>
    <x v="3"/>
    <x v="558"/>
    <d v="2014-04-29T00:00:00"/>
    <s v="Standard Class"/>
    <s v="MG-17890"/>
    <s v="Michael Granlund"/>
    <x v="2"/>
    <s v="United States"/>
    <s v="Santa Barbara"/>
    <x v="1"/>
    <n v="93101"/>
    <x v="1"/>
    <s v="OFF-FA-10002676"/>
    <x v="1"/>
    <x v="13"/>
    <s v="Colored Push Pins"/>
    <n v="1.81"/>
    <n v="1"/>
    <n v="0"/>
    <x v="3016"/>
  </r>
  <r>
    <n v="5528"/>
    <x v="2756"/>
    <x v="1"/>
    <x v="412"/>
    <d v="2012-05-10T00:00:00"/>
    <s v="First Class"/>
    <s v="AB-10255"/>
    <s v="Alejandro Ballentine"/>
    <x v="2"/>
    <s v="United States"/>
    <s v="New York City"/>
    <x v="15"/>
    <n v="10009"/>
    <x v="3"/>
    <s v="OFF-PA-10003465"/>
    <x v="1"/>
    <x v="10"/>
    <s v="Xerox 1912"/>
    <n v="37.94"/>
    <n v="2"/>
    <n v="0"/>
    <x v="2714"/>
  </r>
  <r>
    <n v="5529"/>
    <x v="2757"/>
    <x v="1"/>
    <x v="1052"/>
    <d v="2012-04-04T00:00:00"/>
    <s v="Standard Class"/>
    <s v="SC-20260"/>
    <s v="Scott Cohen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x v="4622"/>
  </r>
  <r>
    <n v="5530"/>
    <x v="2758"/>
    <x v="3"/>
    <x v="634"/>
    <d v="2014-08-12T00:00:00"/>
    <s v="Standard Class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x v="945"/>
  </r>
  <r>
    <n v="5531"/>
    <x v="2759"/>
    <x v="3"/>
    <x v="574"/>
    <d v="2014-12-07T00:00:00"/>
    <s v="Standard Class"/>
    <s v="JK-16090"/>
    <s v="Juliana Krohn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x v="4623"/>
  </r>
  <r>
    <n v="5532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x v="4624"/>
  </r>
  <r>
    <n v="5533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n v="26.849999999999998"/>
    <n v="3"/>
    <n v="0"/>
    <x v="4625"/>
  </r>
  <r>
    <n v="5534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x v="2471"/>
  </r>
  <r>
    <n v="5535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OFF-PA-10000157"/>
    <x v="1"/>
    <x v="10"/>
    <s v="Xerox 191"/>
    <n v="59.94"/>
    <n v="3"/>
    <n v="0"/>
    <x v="749"/>
  </r>
  <r>
    <n v="5536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OFF-BI-10001721"/>
    <x v="1"/>
    <x v="8"/>
    <s v="Trimflex Flexible Post Binders"/>
    <n v="64.14"/>
    <n v="3"/>
    <n v="0"/>
    <x v="4626"/>
  </r>
  <r>
    <n v="5537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OFF-BI-10000591"/>
    <x v="1"/>
    <x v="8"/>
    <s v="Avery Binder Labels"/>
    <n v="11.67"/>
    <n v="3"/>
    <n v="0"/>
    <x v="4627"/>
  </r>
  <r>
    <n v="5538"/>
    <x v="2760"/>
    <x v="0"/>
    <x v="112"/>
    <d v="2013-06-08T00:00:00"/>
    <s v="First Class"/>
    <s v="CK-12595"/>
    <s v="Clytie Kelty"/>
    <x v="0"/>
    <s v="United States"/>
    <s v="Little Rock"/>
    <x v="36"/>
    <n v="72209"/>
    <x v="0"/>
    <s v="OFF-PA-10001534"/>
    <x v="1"/>
    <x v="10"/>
    <s v="Xerox 230"/>
    <n v="12.96"/>
    <n v="2"/>
    <n v="0"/>
    <x v="91"/>
  </r>
  <r>
    <n v="5539"/>
    <x v="2761"/>
    <x v="1"/>
    <x v="657"/>
    <d v="2012-04-20T00:00:00"/>
    <s v="Standard Class"/>
    <s v="SS-20590"/>
    <s v="Sonia Sunley"/>
    <x v="0"/>
    <s v="United States"/>
    <s v="Norfolk"/>
    <x v="8"/>
    <n v="68701"/>
    <x v="2"/>
    <s v="OFF-BI-10002071"/>
    <x v="1"/>
    <x v="8"/>
    <s v="Fellowes Black Plastic Comb Bindings"/>
    <n v="17.43"/>
    <n v="3"/>
    <n v="0"/>
    <x v="4628"/>
  </r>
  <r>
    <n v="5540"/>
    <x v="2762"/>
    <x v="3"/>
    <x v="1053"/>
    <d v="2014-05-27T00:00:00"/>
    <s v="Standard Class"/>
    <s v="LE-16810"/>
    <s v="Laurel Elliston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x v="2288"/>
  </r>
  <r>
    <n v="5541"/>
    <x v="2762"/>
    <x v="3"/>
    <x v="1053"/>
    <d v="2014-05-27T00:00:00"/>
    <s v="Standard Class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n v="1.5919999999999996"/>
    <n v="2"/>
    <n v="0.8"/>
    <x v="4629"/>
  </r>
  <r>
    <n v="5542"/>
    <x v="2762"/>
    <x v="3"/>
    <x v="1053"/>
    <d v="2014-05-27T00:00:00"/>
    <s v="Standard Class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x v="4630"/>
  </r>
  <r>
    <n v="5543"/>
    <x v="2763"/>
    <x v="0"/>
    <x v="1054"/>
    <d v="2013-12-26T00:00:00"/>
    <s v="Standard Class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x v="4631"/>
  </r>
  <r>
    <n v="5544"/>
    <x v="2763"/>
    <x v="0"/>
    <x v="1054"/>
    <d v="2013-12-26T00:00:00"/>
    <s v="Standard Class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n v="10.440000000000001"/>
    <n v="6"/>
    <n v="0.7"/>
    <x v="4632"/>
  </r>
  <r>
    <n v="5545"/>
    <x v="2763"/>
    <x v="0"/>
    <x v="1054"/>
    <d v="2013-12-26T00:00:00"/>
    <s v="Standard Class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x v="4633"/>
  </r>
  <r>
    <n v="5546"/>
    <x v="2764"/>
    <x v="3"/>
    <x v="585"/>
    <d v="2014-09-27T00:00:00"/>
    <s v="Standard Class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x v="4634"/>
  </r>
  <r>
    <n v="5547"/>
    <x v="2765"/>
    <x v="3"/>
    <x v="210"/>
    <d v="2014-09-09T00:00:00"/>
    <s v="First Class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x v="4635"/>
  </r>
  <r>
    <n v="5548"/>
    <x v="2765"/>
    <x v="3"/>
    <x v="210"/>
    <d v="2014-09-09T00:00:00"/>
    <s v="First Class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x v="4636"/>
  </r>
  <r>
    <n v="5549"/>
    <x v="2766"/>
    <x v="2"/>
    <x v="683"/>
    <d v="2011-12-01T00:00:00"/>
    <s v="First Class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x v="4637"/>
  </r>
  <r>
    <n v="5550"/>
    <x v="2766"/>
    <x v="2"/>
    <x v="683"/>
    <d v="2011-12-01T00:00:00"/>
    <s v="First Class"/>
    <s v="SG-20470"/>
    <s v="Sheri Gordon"/>
    <x v="0"/>
    <s v="United States"/>
    <s v="San Francisco"/>
    <x v="1"/>
    <n v="94109"/>
    <x v="1"/>
    <s v="TEC-AC-10003447"/>
    <x v="2"/>
    <x v="11"/>
    <s v="Micropad Numeric Keypads"/>
    <n v="139.92999999999998"/>
    <n v="7"/>
    <n v="0"/>
    <x v="4638"/>
  </r>
  <r>
    <n v="5551"/>
    <x v="2767"/>
    <x v="2"/>
    <x v="607"/>
    <d v="2011-11-16T00:00:00"/>
    <s v="Standard Class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x v="4639"/>
  </r>
  <r>
    <n v="5552"/>
    <x v="2767"/>
    <x v="2"/>
    <x v="607"/>
    <d v="2011-11-16T00:00:00"/>
    <s v="Standard Class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n v="16.656000000000002"/>
    <n v="6"/>
    <n v="0.2"/>
    <x v="4640"/>
  </r>
  <r>
    <n v="5553"/>
    <x v="2767"/>
    <x v="2"/>
    <x v="607"/>
    <d v="2011-11-16T00:00:00"/>
    <s v="Standard Class"/>
    <s v="DB-12970"/>
    <s v="Darren Budd"/>
    <x v="1"/>
    <s v="United States"/>
    <s v="Houston"/>
    <x v="5"/>
    <n v="77036"/>
    <x v="2"/>
    <s v="TEC-AC-10003832"/>
    <x v="2"/>
    <x v="11"/>
    <s v="Imation 16GB Mini TravelDrive USB 2.0 Flash Drive"/>
    <n v="79.512000000000015"/>
    <n v="3"/>
    <n v="0.2"/>
    <x v="2394"/>
  </r>
  <r>
    <n v="5554"/>
    <x v="2767"/>
    <x v="2"/>
    <x v="607"/>
    <d v="2011-11-16T00:00:00"/>
    <s v="Standard Class"/>
    <s v="DB-12970"/>
    <s v="Darren Budd"/>
    <x v="1"/>
    <s v="United States"/>
    <s v="Houston"/>
    <x v="5"/>
    <n v="77036"/>
    <x v="2"/>
    <s v="OFF-PA-10004100"/>
    <x v="1"/>
    <x v="10"/>
    <s v="Xerox 216"/>
    <n v="36.288000000000011"/>
    <n v="7"/>
    <n v="0.2"/>
    <x v="1683"/>
  </r>
  <r>
    <n v="5555"/>
    <x v="2767"/>
    <x v="2"/>
    <x v="607"/>
    <d v="2011-11-16T00:00:00"/>
    <s v="Standard Class"/>
    <s v="DB-12970"/>
    <s v="Darren Budd"/>
    <x v="1"/>
    <s v="United States"/>
    <s v="Houston"/>
    <x v="5"/>
    <n v="77036"/>
    <x v="2"/>
    <s v="FUR-BO-10004467"/>
    <x v="0"/>
    <x v="0"/>
    <s v="Bestar Classic Bookcase"/>
    <n v="67.993199999999987"/>
    <n v="1"/>
    <n v="0.32"/>
    <x v="4641"/>
  </r>
  <r>
    <n v="5556"/>
    <x v="2768"/>
    <x v="3"/>
    <x v="280"/>
    <d v="2014-10-07T00:00:00"/>
    <s v="Second Class"/>
    <s v="JW-15220"/>
    <s v="Jane Waco"/>
    <x v="1"/>
    <s v="United States"/>
    <s v="Montgomery"/>
    <x v="19"/>
    <n v="36116"/>
    <x v="0"/>
    <s v="FUR-FU-10002963"/>
    <x v="0"/>
    <x v="5"/>
    <s v="Master Caster Door Stop, Gray"/>
    <n v="10.16"/>
    <n v="2"/>
    <n v="0"/>
    <x v="4642"/>
  </r>
  <r>
    <n v="5557"/>
    <x v="2769"/>
    <x v="1"/>
    <x v="639"/>
    <d v="2012-12-18T00:00:00"/>
    <s v="Standard Class"/>
    <s v="KD-16495"/>
    <s v="Keith Dawkins"/>
    <x v="1"/>
    <s v="United States"/>
    <s v="Jackson"/>
    <x v="35"/>
    <n v="39212"/>
    <x v="0"/>
    <s v="FUR-FU-10003829"/>
    <x v="0"/>
    <x v="5"/>
    <s v="Stackable Trays"/>
    <n v="6.16"/>
    <n v="2"/>
    <n v="0"/>
    <x v="4643"/>
  </r>
  <r>
    <n v="5558"/>
    <x v="2769"/>
    <x v="1"/>
    <x v="639"/>
    <d v="2012-12-18T00:00:00"/>
    <s v="Standard Class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x v="2704"/>
  </r>
  <r>
    <n v="5559"/>
    <x v="2770"/>
    <x v="1"/>
    <x v="401"/>
    <d v="2012-12-10T00:00:00"/>
    <s v="Standard Class"/>
    <s v="IL-15100"/>
    <s v="Ivan Liston"/>
    <x v="0"/>
    <s v="United States"/>
    <s v="North Las Vegas"/>
    <x v="33"/>
    <n v="89031"/>
    <x v="1"/>
    <s v="OFF-PA-10000048"/>
    <x v="1"/>
    <x v="10"/>
    <s v="Xerox 20"/>
    <n v="6.48"/>
    <n v="1"/>
    <n v="0"/>
    <x v="90"/>
  </r>
  <r>
    <n v="5560"/>
    <x v="2770"/>
    <x v="1"/>
    <x v="401"/>
    <d v="2012-12-10T00:00:00"/>
    <s v="Standard Class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n v="1325.8500000000001"/>
    <n v="5"/>
    <n v="0"/>
    <x v="2400"/>
  </r>
  <r>
    <n v="5561"/>
    <x v="2770"/>
    <x v="1"/>
    <x v="401"/>
    <d v="2012-12-10T00:00:00"/>
    <s v="Standard Class"/>
    <s v="IL-15100"/>
    <s v="Ivan Liston"/>
    <x v="0"/>
    <s v="United States"/>
    <s v="North Las Vegas"/>
    <x v="33"/>
    <n v="89031"/>
    <x v="1"/>
    <s v="OFF-LA-10004853"/>
    <x v="1"/>
    <x v="2"/>
    <s v="Avery 483"/>
    <n v="14.940000000000001"/>
    <n v="3"/>
    <n v="0"/>
    <x v="2595"/>
  </r>
  <r>
    <n v="5562"/>
    <x v="2771"/>
    <x v="3"/>
    <x v="185"/>
    <d v="2014-04-03T00:00:00"/>
    <s v="Second Class"/>
    <s v="JE-15610"/>
    <s v="Jim Epp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x v="4644"/>
  </r>
  <r>
    <n v="5563"/>
    <x v="2771"/>
    <x v="3"/>
    <x v="185"/>
    <d v="2014-04-03T00:00:00"/>
    <s v="Second Class"/>
    <s v="JE-15610"/>
    <s v="Jim Epp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x v="4645"/>
  </r>
  <r>
    <n v="5564"/>
    <x v="2771"/>
    <x v="3"/>
    <x v="185"/>
    <d v="2014-04-03T00:00:00"/>
    <s v="Second Class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x v="4646"/>
  </r>
  <r>
    <n v="5565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OFF-AR-10000799"/>
    <x v="1"/>
    <x v="6"/>
    <s v="Col-Erase Pencils with Erasers"/>
    <n v="19.456000000000003"/>
    <n v="4"/>
    <n v="0.2"/>
    <x v="4647"/>
  </r>
  <r>
    <n v="5566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x v="4648"/>
  </r>
  <r>
    <n v="5567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n v="29.760000000000005"/>
    <n v="5"/>
    <n v="0.2"/>
    <x v="4649"/>
  </r>
  <r>
    <n v="5568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x v="4650"/>
  </r>
  <r>
    <n v="5569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x v="330"/>
  </r>
  <r>
    <n v="5570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OFF-PA-10001934"/>
    <x v="1"/>
    <x v="10"/>
    <s v="Xerox 1993"/>
    <n v="15.552000000000003"/>
    <n v="3"/>
    <n v="0.2"/>
    <x v="906"/>
  </r>
  <r>
    <n v="5571"/>
    <x v="2772"/>
    <x v="3"/>
    <x v="677"/>
    <d v="2014-03-14T00:00:00"/>
    <s v="Same Day"/>
    <s v="SU-20665"/>
    <s v="Stephanie Ulpright"/>
    <x v="2"/>
    <s v="United States"/>
    <s v="Chicago"/>
    <x v="10"/>
    <n v="60610"/>
    <x v="2"/>
    <s v="TEC-PH-10001527"/>
    <x v="2"/>
    <x v="7"/>
    <s v="Plantronics MX500i Earset"/>
    <n v="34.360000000000007"/>
    <n v="1"/>
    <n v="0.2"/>
    <x v="4651"/>
  </r>
  <r>
    <n v="5572"/>
    <x v="2773"/>
    <x v="2"/>
    <x v="29"/>
    <d v="2011-12-09T00:00:00"/>
    <s v="Standard Class"/>
    <s v="EA-14035"/>
    <s v="Erin Ashbrook"/>
    <x v="1"/>
    <s v="United States"/>
    <s v="Columbus"/>
    <x v="24"/>
    <n v="43229"/>
    <x v="3"/>
    <s v="OFF-PA-10001033"/>
    <x v="1"/>
    <x v="10"/>
    <s v="Xerox 1893"/>
    <n v="98.376000000000005"/>
    <n v="3"/>
    <n v="0.2"/>
    <x v="4652"/>
  </r>
  <r>
    <n v="5573"/>
    <x v="2773"/>
    <x v="2"/>
    <x v="29"/>
    <d v="2011-12-09T00:00:00"/>
    <s v="Standard Class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n v="29.940000000000005"/>
    <n v="4"/>
    <n v="0.7"/>
    <x v="4653"/>
  </r>
  <r>
    <n v="5574"/>
    <x v="2773"/>
    <x v="2"/>
    <x v="29"/>
    <d v="2011-12-09T00:00:00"/>
    <s v="Standard Class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x v="4654"/>
  </r>
  <r>
    <n v="5575"/>
    <x v="2773"/>
    <x v="2"/>
    <x v="29"/>
    <d v="2011-12-09T00:00:00"/>
    <s v="Standard Class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x v="4655"/>
  </r>
  <r>
    <n v="5576"/>
    <x v="2773"/>
    <x v="2"/>
    <x v="29"/>
    <d v="2011-12-09T00:00:00"/>
    <s v="Standard Class"/>
    <s v="EA-14035"/>
    <s v="Erin Ashbrook"/>
    <x v="1"/>
    <s v="United States"/>
    <s v="Columbus"/>
    <x v="24"/>
    <n v="43229"/>
    <x v="3"/>
    <s v="TEC-PH-10001809"/>
    <x v="2"/>
    <x v="7"/>
    <s v="Panasonic KX T7736-B Digital phone"/>
    <n v="179.93999999999997"/>
    <n v="2"/>
    <n v="0.4"/>
    <x v="4656"/>
  </r>
  <r>
    <n v="5577"/>
    <x v="2774"/>
    <x v="0"/>
    <x v="939"/>
    <d v="2013-12-17T00:00:00"/>
    <s v="Standard Class"/>
    <s v="RF-19840"/>
    <s v="Roy Französisch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x v="4657"/>
  </r>
  <r>
    <n v="5578"/>
    <x v="2774"/>
    <x v="0"/>
    <x v="939"/>
    <d v="2013-12-17T00:00:00"/>
    <s v="Standard Class"/>
    <s v="RF-19840"/>
    <s v="Roy Französisch"/>
    <x v="0"/>
    <s v="United States"/>
    <s v="Pasadena"/>
    <x v="1"/>
    <n v="91104"/>
    <x v="1"/>
    <s v="OFF-AP-10002350"/>
    <x v="1"/>
    <x v="9"/>
    <s v="Belkin F9H710-06 7 Outlet SurgeMaster Surge Protector"/>
    <n v="56.519999999999996"/>
    <n v="3"/>
    <n v="0"/>
    <x v="3469"/>
  </r>
  <r>
    <n v="5579"/>
    <x v="2775"/>
    <x v="3"/>
    <x v="428"/>
    <d v="2014-09-15T00:00:00"/>
    <s v="Second Class"/>
    <s v="LC-17050"/>
    <s v="Liz Carlisle"/>
    <x v="0"/>
    <s v="United States"/>
    <s v="Los Angeles"/>
    <x v="1"/>
    <n v="90004"/>
    <x v="1"/>
    <s v="OFF-AR-10003829"/>
    <x v="1"/>
    <x v="6"/>
    <s v="Newell 35"/>
    <n v="6.56"/>
    <n v="2"/>
    <n v="0"/>
    <x v="2909"/>
  </r>
  <r>
    <n v="5580"/>
    <x v="2775"/>
    <x v="3"/>
    <x v="428"/>
    <d v="2014-09-15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x v="4658"/>
  </r>
  <r>
    <n v="5581"/>
    <x v="2775"/>
    <x v="3"/>
    <x v="428"/>
    <d v="2014-09-15T00:00:00"/>
    <s v="Second Class"/>
    <s v="LC-17050"/>
    <s v="Liz Carlisle"/>
    <x v="0"/>
    <s v="United States"/>
    <s v="Los Angeles"/>
    <x v="1"/>
    <n v="90004"/>
    <x v="1"/>
    <s v="OFF-PA-10000143"/>
    <x v="1"/>
    <x v="10"/>
    <s v="Astroparche Fine Business Paper"/>
    <n v="47.52"/>
    <n v="9"/>
    <n v="0"/>
    <x v="4659"/>
  </r>
  <r>
    <n v="5582"/>
    <x v="2776"/>
    <x v="3"/>
    <x v="1055"/>
    <d v="2014-10-09T00:00:00"/>
    <s v="Standard Class"/>
    <s v="PS-18970"/>
    <s v="Paul Stevenson"/>
    <x v="2"/>
    <s v="United States"/>
    <s v="Clinton"/>
    <x v="39"/>
    <n v="20735"/>
    <x v="3"/>
    <s v="FUR-FU-10000076"/>
    <x v="0"/>
    <x v="5"/>
    <s v="24-Hour Round Wall Clock"/>
    <n v="19.98"/>
    <n v="1"/>
    <n v="0"/>
    <x v="4660"/>
  </r>
  <r>
    <n v="5583"/>
    <x v="2777"/>
    <x v="0"/>
    <x v="195"/>
    <d v="2013-05-14T00:00:00"/>
    <s v="Standard Class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x v="4661"/>
  </r>
  <r>
    <n v="5584"/>
    <x v="2778"/>
    <x v="2"/>
    <x v="534"/>
    <d v="2011-12-19T00:00:00"/>
    <s v="Second Class"/>
    <s v="JO-15280"/>
    <s v="Jas O'Carroll"/>
    <x v="0"/>
    <s v="United States"/>
    <s v="San Diego"/>
    <x v="1"/>
    <n v="92037"/>
    <x v="1"/>
    <s v="FUR-FU-10003829"/>
    <x v="0"/>
    <x v="5"/>
    <s v="Stackable Trays"/>
    <n v="6.16"/>
    <n v="2"/>
    <n v="0"/>
    <x v="4643"/>
  </r>
  <r>
    <n v="5585"/>
    <x v="2779"/>
    <x v="3"/>
    <x v="329"/>
    <d v="2014-12-05T00:00:00"/>
    <s v="Standard Class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x v="4662"/>
  </r>
  <r>
    <n v="5586"/>
    <x v="2779"/>
    <x v="3"/>
    <x v="329"/>
    <d v="2014-12-05T00:00:00"/>
    <s v="Standard Class"/>
    <s v="VP-21730"/>
    <s v="Victor Preis"/>
    <x v="2"/>
    <s v="United States"/>
    <s v="New York City"/>
    <x v="15"/>
    <n v="10011"/>
    <x v="3"/>
    <s v="TEC-PH-10001468"/>
    <x v="2"/>
    <x v="7"/>
    <s v="Panasonic Business Telephones KX-T7736"/>
    <n v="546.06000000000006"/>
    <n v="3"/>
    <n v="0"/>
    <x v="4663"/>
  </r>
  <r>
    <n v="5587"/>
    <x v="2779"/>
    <x v="3"/>
    <x v="329"/>
    <d v="2014-12-05T00:00:00"/>
    <s v="Standard Class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x v="2213"/>
  </r>
  <r>
    <n v="5588"/>
    <x v="2780"/>
    <x v="1"/>
    <x v="531"/>
    <d v="2012-03-20T00:00:00"/>
    <s v="First Class"/>
    <s v="GA-14725"/>
    <s v="Guy Armstrong"/>
    <x v="0"/>
    <s v="United States"/>
    <s v="Lancaster"/>
    <x v="1"/>
    <n v="93534"/>
    <x v="1"/>
    <s v="OFF-FA-10001561"/>
    <x v="1"/>
    <x v="13"/>
    <s v="Stockwell Push Pins"/>
    <n v="10.9"/>
    <n v="5"/>
    <n v="0"/>
    <x v="4664"/>
  </r>
  <r>
    <n v="5589"/>
    <x v="2781"/>
    <x v="2"/>
    <x v="866"/>
    <d v="2011-07-24T00:00:00"/>
    <s v="Standard Class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x v="892"/>
  </r>
  <r>
    <n v="5590"/>
    <x v="2782"/>
    <x v="0"/>
    <x v="16"/>
    <d v="2013-12-12T00:00:00"/>
    <s v="Second Class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x v="4665"/>
  </r>
  <r>
    <n v="5591"/>
    <x v="2782"/>
    <x v="0"/>
    <x v="16"/>
    <d v="2013-12-12T00:00:00"/>
    <s v="Second Class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x v="866"/>
  </r>
  <r>
    <n v="5592"/>
    <x v="2783"/>
    <x v="2"/>
    <x v="303"/>
    <d v="2011-10-18T00:00:00"/>
    <s v="Second Class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x v="4666"/>
  </r>
  <r>
    <n v="5593"/>
    <x v="2783"/>
    <x v="2"/>
    <x v="303"/>
    <d v="2011-10-18T00:00:00"/>
    <s v="Second Class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x v="4667"/>
  </r>
  <r>
    <n v="5594"/>
    <x v="2784"/>
    <x v="3"/>
    <x v="123"/>
    <d v="2014-11-26T00:00:00"/>
    <s v="Standard Class"/>
    <s v="JH-15430"/>
    <s v="Jennifer Halladay"/>
    <x v="0"/>
    <s v="United States"/>
    <s v="Cleveland"/>
    <x v="24"/>
    <n v="44105"/>
    <x v="3"/>
    <s v="OFF-BI-10003984"/>
    <x v="1"/>
    <x v="8"/>
    <s v="Lock-Up Easel 'Spel-Binder'"/>
    <n v="59.913000000000011"/>
    <n v="7"/>
    <n v="0.7"/>
    <x v="4668"/>
  </r>
  <r>
    <n v="5595"/>
    <x v="2785"/>
    <x v="3"/>
    <x v="241"/>
    <d v="2014-09-25T00:00:00"/>
    <s v="Same Day"/>
    <s v="BP-11095"/>
    <s v="Bart Pistole"/>
    <x v="1"/>
    <s v="United States"/>
    <s v="Lawrence"/>
    <x v="31"/>
    <n v="1841"/>
    <x v="3"/>
    <s v="TEC-PH-10000984"/>
    <x v="2"/>
    <x v="7"/>
    <s v="Panasonic KX-TG9471B"/>
    <n v="391.98"/>
    <n v="2"/>
    <n v="0"/>
    <x v="4669"/>
  </r>
  <r>
    <n v="5596"/>
    <x v="2785"/>
    <x v="3"/>
    <x v="241"/>
    <d v="2014-09-25T00:00:00"/>
    <s v="Same Day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n v="437.84999999999997"/>
    <n v="3"/>
    <n v="0"/>
    <x v="2049"/>
  </r>
  <r>
    <n v="5597"/>
    <x v="2786"/>
    <x v="1"/>
    <x v="12"/>
    <d v="2012-09-29T00:00:00"/>
    <s v="Standard Class"/>
    <s v="SB-20185"/>
    <s v="Sarah Brown"/>
    <x v="0"/>
    <s v="United States"/>
    <s v="Concord"/>
    <x v="38"/>
    <n v="3301"/>
    <x v="3"/>
    <s v="OFF-BI-10002735"/>
    <x v="1"/>
    <x v="8"/>
    <s v="GBC Prestige Therm-A-Bind Covers"/>
    <n v="68.62"/>
    <n v="2"/>
    <n v="0"/>
    <x v="4670"/>
  </r>
  <r>
    <n v="5598"/>
    <x v="2787"/>
    <x v="3"/>
    <x v="778"/>
    <d v="2014-02-21T00:00:00"/>
    <s v="Standard Class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x v="4671"/>
  </r>
  <r>
    <n v="5599"/>
    <x v="2787"/>
    <x v="3"/>
    <x v="778"/>
    <d v="2014-02-21T00:00:00"/>
    <s v="Standard Class"/>
    <s v="SV-20785"/>
    <s v="Stewart Visinsky"/>
    <x v="0"/>
    <s v="United States"/>
    <s v="Baltimore"/>
    <x v="39"/>
    <n v="21215"/>
    <x v="3"/>
    <s v="OFF-AR-10000614"/>
    <x v="1"/>
    <x v="6"/>
    <s v="Barrel Sharpener"/>
    <n v="10.709999999999999"/>
    <n v="3"/>
    <n v="0"/>
    <x v="4564"/>
  </r>
  <r>
    <n v="5600"/>
    <x v="2788"/>
    <x v="2"/>
    <x v="462"/>
    <d v="2011-10-03T00:00:00"/>
    <s v="Same Day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n v="55.984000000000009"/>
    <n v="2"/>
    <n v="0.2"/>
    <x v="4672"/>
  </r>
  <r>
    <n v="5601"/>
    <x v="2788"/>
    <x v="2"/>
    <x v="462"/>
    <d v="2011-10-03T00:00:00"/>
    <s v="Same Day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n v="14.480000000000002"/>
    <n v="5"/>
    <n v="0.2"/>
    <x v="4673"/>
  </r>
  <r>
    <n v="5602"/>
    <x v="2788"/>
    <x v="2"/>
    <x v="462"/>
    <d v="2011-10-03T00:00:00"/>
    <s v="Same Day"/>
    <s v="DO-13435"/>
    <s v="Denny Ordway"/>
    <x v="0"/>
    <s v="United States"/>
    <s v="Columbus"/>
    <x v="24"/>
    <n v="43229"/>
    <x v="3"/>
    <s v="TEC-AC-10003023"/>
    <x v="2"/>
    <x v="11"/>
    <s v="Logitech G105 Gaming Keyboard"/>
    <n v="142.488"/>
    <n v="3"/>
    <n v="0.2"/>
    <x v="4674"/>
  </r>
  <r>
    <n v="5603"/>
    <x v="2789"/>
    <x v="0"/>
    <x v="278"/>
    <d v="2013-08-30T00:00:00"/>
    <s v="Second Class"/>
    <s v="TB-21355"/>
    <s v="Todd Boyes"/>
    <x v="1"/>
    <s v="United States"/>
    <s v="Houston"/>
    <x v="5"/>
    <n v="77041"/>
    <x v="2"/>
    <s v="OFF-ST-10003572"/>
    <x v="1"/>
    <x v="4"/>
    <s v="Portfile Personal File Boxes"/>
    <n v="14.16"/>
    <n v="1"/>
    <n v="0.2"/>
    <x v="4675"/>
  </r>
  <r>
    <n v="5604"/>
    <x v="2789"/>
    <x v="0"/>
    <x v="278"/>
    <d v="2013-08-30T00:00:00"/>
    <s v="Second Class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n v="79.920000000000016"/>
    <n v="5"/>
    <n v="0.2"/>
    <x v="4676"/>
  </r>
  <r>
    <n v="5605"/>
    <x v="2790"/>
    <x v="1"/>
    <x v="155"/>
    <d v="2012-12-07T00:00:00"/>
    <s v="Standard Class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x v="3922"/>
  </r>
  <r>
    <n v="5606"/>
    <x v="2791"/>
    <x v="0"/>
    <x v="873"/>
    <d v="2013-09-26T00:00:00"/>
    <s v="Standard Class"/>
    <s v="FM-14215"/>
    <s v="Filia McAdams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x v="2566"/>
  </r>
  <r>
    <n v="5607"/>
    <x v="2791"/>
    <x v="0"/>
    <x v="873"/>
    <d v="2013-09-26T00:00:00"/>
    <s v="Standard Class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x v="4677"/>
  </r>
  <r>
    <n v="5608"/>
    <x v="2792"/>
    <x v="3"/>
    <x v="613"/>
    <d v="2014-04-01T00:00:00"/>
    <s v="Standard Class"/>
    <s v="JL-15835"/>
    <s v="John Lee"/>
    <x v="0"/>
    <s v="United States"/>
    <s v="New York City"/>
    <x v="15"/>
    <n v="10024"/>
    <x v="3"/>
    <s v="OFF-AR-10001547"/>
    <x v="1"/>
    <x v="6"/>
    <s v="Newell 311"/>
    <n v="11.05"/>
    <n v="5"/>
    <n v="0"/>
    <x v="981"/>
  </r>
  <r>
    <n v="5609"/>
    <x v="2793"/>
    <x v="1"/>
    <x v="401"/>
    <d v="2012-12-11T00:00:00"/>
    <s v="Standard Class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x v="4678"/>
  </r>
  <r>
    <n v="5610"/>
    <x v="2794"/>
    <x v="3"/>
    <x v="515"/>
    <d v="2014-09-06T00:00:00"/>
    <s v="Standard Class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x v="3397"/>
  </r>
  <r>
    <n v="5611"/>
    <x v="2795"/>
    <x v="1"/>
    <x v="348"/>
    <d v="2012-10-07T00:00:00"/>
    <s v="First Class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n v="53.040000000000006"/>
    <n v="3"/>
    <n v="0.2"/>
    <x v="4679"/>
  </r>
  <r>
    <n v="5612"/>
    <x v="2796"/>
    <x v="3"/>
    <x v="238"/>
    <d v="2014-08-23T00:00:00"/>
    <s v="Standard Class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x v="4680"/>
  </r>
  <r>
    <n v="5613"/>
    <x v="2796"/>
    <x v="3"/>
    <x v="238"/>
    <d v="2014-08-23T00:00:00"/>
    <s v="Standard Class"/>
    <s v="HW-14935"/>
    <s v="Helen Wasserman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x v="4681"/>
  </r>
  <r>
    <n v="5614"/>
    <x v="2797"/>
    <x v="0"/>
    <x v="1056"/>
    <d v="2013-02-07T00:00:00"/>
    <s v="Standard Class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x v="4682"/>
  </r>
  <r>
    <n v="5615"/>
    <x v="2798"/>
    <x v="0"/>
    <x v="828"/>
    <d v="2013-08-28T00:00:00"/>
    <s v="Standard Class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n v="21.299999999999997"/>
    <n v="5"/>
    <n v="0"/>
    <x v="4683"/>
  </r>
  <r>
    <n v="5616"/>
    <x v="2798"/>
    <x v="0"/>
    <x v="828"/>
    <d v="2013-08-28T00:00:00"/>
    <s v="Standard Class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x v="4684"/>
  </r>
  <r>
    <n v="5617"/>
    <x v="2798"/>
    <x v="0"/>
    <x v="828"/>
    <d v="2013-08-28T00:00:00"/>
    <s v="Standard Class"/>
    <s v="JP-15460"/>
    <s v="Jennifer Patt"/>
    <x v="1"/>
    <s v="United States"/>
    <s v="New York City"/>
    <x v="15"/>
    <n v="10035"/>
    <x v="3"/>
    <s v="OFF-AR-10001954"/>
    <x v="1"/>
    <x v="6"/>
    <s v="Newell 331"/>
    <n v="29.339999999999996"/>
    <n v="6"/>
    <n v="0"/>
    <x v="4685"/>
  </r>
  <r>
    <n v="5618"/>
    <x v="2799"/>
    <x v="3"/>
    <x v="160"/>
    <d v="2014-07-05T00:00:00"/>
    <s v="Standard Class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x v="4557"/>
  </r>
  <r>
    <n v="5619"/>
    <x v="2800"/>
    <x v="1"/>
    <x v="227"/>
    <d v="2012-09-21T00:00:00"/>
    <s v="First Class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x v="4686"/>
  </r>
  <r>
    <n v="5620"/>
    <x v="2801"/>
    <x v="0"/>
    <x v="477"/>
    <d v="2013-10-01T00:00:00"/>
    <s v="Standard Class"/>
    <s v="SC-20695"/>
    <s v="Steve Chapman"/>
    <x v="1"/>
    <s v="United States"/>
    <s v="La Crosse"/>
    <x v="6"/>
    <n v="54601"/>
    <x v="2"/>
    <s v="TEC-AC-10001908"/>
    <x v="2"/>
    <x v="11"/>
    <s v="Logitech Wireless Headset h800"/>
    <n v="499.95"/>
    <n v="5"/>
    <n v="0"/>
    <x v="4687"/>
  </r>
  <r>
    <n v="5621"/>
    <x v="2801"/>
    <x v="0"/>
    <x v="477"/>
    <d v="2013-10-01T00:00:00"/>
    <s v="Standard Class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x v="4688"/>
  </r>
  <r>
    <n v="5622"/>
    <x v="2801"/>
    <x v="0"/>
    <x v="477"/>
    <d v="2013-10-01T00:00:00"/>
    <s v="Standard Class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x v="4689"/>
  </r>
  <r>
    <n v="5623"/>
    <x v="2801"/>
    <x v="0"/>
    <x v="477"/>
    <d v="2013-10-01T00:00:00"/>
    <s v="Standard Class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x v="4690"/>
  </r>
  <r>
    <n v="5624"/>
    <x v="2802"/>
    <x v="0"/>
    <x v="1057"/>
    <d v="2013-10-29T00:00:00"/>
    <s v="Second Class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x v="1588"/>
  </r>
  <r>
    <n v="5625"/>
    <x v="2802"/>
    <x v="0"/>
    <x v="1057"/>
    <d v="2013-10-29T00:00:00"/>
    <s v="Second Class"/>
    <s v="VW-21775"/>
    <s v="Victoria Wilson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x v="4691"/>
  </r>
  <r>
    <n v="5626"/>
    <x v="2803"/>
    <x v="2"/>
    <x v="411"/>
    <d v="2011-10-01T00:00:00"/>
    <s v="Second Class"/>
    <s v="PP-18955"/>
    <s v="Paul Prost"/>
    <x v="2"/>
    <s v="United States"/>
    <s v="Seattle"/>
    <x v="4"/>
    <n v="98115"/>
    <x v="1"/>
    <s v="FUR-FU-10001706"/>
    <x v="0"/>
    <x v="5"/>
    <s v="Longer-Life Soft White Bulbs"/>
    <n v="6.16"/>
    <n v="2"/>
    <n v="0"/>
    <x v="51"/>
  </r>
  <r>
    <n v="5627"/>
    <x v="2803"/>
    <x v="2"/>
    <x v="411"/>
    <d v="2011-10-01T00:00:00"/>
    <s v="Second Class"/>
    <s v="PP-18955"/>
    <s v="Paul Prost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x v="4692"/>
  </r>
  <r>
    <n v="5628"/>
    <x v="2804"/>
    <x v="3"/>
    <x v="335"/>
    <d v="2014-07-02T00:00:00"/>
    <s v="Standard Class"/>
    <s v="DR-12880"/>
    <s v="Dan Reichenbach"/>
    <x v="1"/>
    <s v="United States"/>
    <s v="Miami"/>
    <x v="2"/>
    <n v="33180"/>
    <x v="0"/>
    <s v="OFF-LA-10004689"/>
    <x v="1"/>
    <x v="2"/>
    <s v="Avery 512"/>
    <n v="13.872000000000002"/>
    <n v="6"/>
    <n v="0.2"/>
    <x v="4693"/>
  </r>
  <r>
    <n v="5629"/>
    <x v="2804"/>
    <x v="3"/>
    <x v="335"/>
    <d v="2014-07-02T00:00:00"/>
    <s v="Standard Class"/>
    <s v="DR-12880"/>
    <s v="Dan Reichenbach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x v="4694"/>
  </r>
  <r>
    <n v="5630"/>
    <x v="2805"/>
    <x v="0"/>
    <x v="1036"/>
    <d v="2013-08-24T00:00:00"/>
    <s v="Second Class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n v="815.29199999999992"/>
    <n v="9"/>
    <n v="0.4"/>
    <x v="4695"/>
  </r>
  <r>
    <n v="5631"/>
    <x v="2806"/>
    <x v="2"/>
    <x v="1058"/>
    <d v="2011-02-16T00:00:00"/>
    <s v="Standard Class"/>
    <s v="NF-18385"/>
    <s v="Natalie Fritzler"/>
    <x v="0"/>
    <s v="United States"/>
    <s v="Chesapeake"/>
    <x v="17"/>
    <n v="23320"/>
    <x v="0"/>
    <s v="TEC-AC-10001432"/>
    <x v="2"/>
    <x v="11"/>
    <s v="Enermax Aurora Lite Keyboard"/>
    <n v="234.45000000000002"/>
    <n v="3"/>
    <n v="0"/>
    <x v="4696"/>
  </r>
  <r>
    <n v="5632"/>
    <x v="2806"/>
    <x v="2"/>
    <x v="1058"/>
    <d v="2011-02-16T00:00:00"/>
    <s v="Standard Class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x v="4697"/>
  </r>
  <r>
    <n v="5633"/>
    <x v="2806"/>
    <x v="2"/>
    <x v="1058"/>
    <d v="2011-02-16T00:00:00"/>
    <s v="Standard Class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x v="45"/>
  </r>
  <r>
    <n v="5634"/>
    <x v="2807"/>
    <x v="0"/>
    <x v="713"/>
    <d v="2013-09-29T00:00:00"/>
    <s v="Second Class"/>
    <s v="CR-12580"/>
    <s v="Clay Rozendal"/>
    <x v="2"/>
    <s v="United States"/>
    <s v="New York City"/>
    <x v="15"/>
    <n v="10009"/>
    <x v="3"/>
    <s v="OFF-BI-10004187"/>
    <x v="1"/>
    <x v="8"/>
    <s v="Staples"/>
    <n v="10.528"/>
    <n v="7"/>
    <n v="0.2"/>
    <x v="4698"/>
  </r>
  <r>
    <n v="5635"/>
    <x v="2808"/>
    <x v="1"/>
    <x v="901"/>
    <d v="2012-12-06T00:00:00"/>
    <s v="First Class"/>
    <s v="SU-20665"/>
    <s v="Stephanie Ulpright"/>
    <x v="2"/>
    <s v="United States"/>
    <s v="Ann Arbor"/>
    <x v="12"/>
    <n v="48104"/>
    <x v="2"/>
    <s v="OFF-BI-10000666"/>
    <x v="1"/>
    <x v="8"/>
    <s v="Surelock Post Binders"/>
    <n v="152.79999999999998"/>
    <n v="5"/>
    <n v="0"/>
    <x v="4699"/>
  </r>
  <r>
    <n v="5636"/>
    <x v="2809"/>
    <x v="3"/>
    <x v="213"/>
    <d v="2014-09-09T00:00:00"/>
    <s v="Standard Class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x v="4700"/>
  </r>
  <r>
    <n v="5637"/>
    <x v="2809"/>
    <x v="3"/>
    <x v="213"/>
    <d v="2014-09-09T00:00:00"/>
    <s v="Standard Class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n v="284.96999999999997"/>
    <n v="3"/>
    <n v="0"/>
    <x v="4701"/>
  </r>
  <r>
    <n v="5638"/>
    <x v="2810"/>
    <x v="3"/>
    <x v="606"/>
    <d v="2014-04-03T00:00:00"/>
    <s v="Standard Class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x v="4702"/>
  </r>
  <r>
    <n v="5639"/>
    <x v="2811"/>
    <x v="2"/>
    <x v="1059"/>
    <d v="2011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x v="4225"/>
  </r>
  <r>
    <n v="5640"/>
    <x v="2811"/>
    <x v="2"/>
    <x v="1059"/>
    <d v="2011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000000000008"/>
    <n v="3"/>
    <n v="0.2"/>
    <x v="3537"/>
  </r>
  <r>
    <n v="5641"/>
    <x v="2812"/>
    <x v="2"/>
    <x v="865"/>
    <d v="2011-09-28T00:00:00"/>
    <s v="Standard Class"/>
    <s v="JK-15640"/>
    <s v="Jim Kriz"/>
    <x v="2"/>
    <s v="United States"/>
    <s v="Lakewood"/>
    <x v="24"/>
    <n v="44107"/>
    <x v="3"/>
    <s v="OFF-PA-10003063"/>
    <x v="1"/>
    <x v="10"/>
    <s v="EcoTones Memo Sheets"/>
    <n v="28.8"/>
    <n v="9"/>
    <n v="0.2"/>
    <x v="4703"/>
  </r>
  <r>
    <n v="5642"/>
    <x v="2813"/>
    <x v="3"/>
    <x v="459"/>
    <d v="2014-04-06T00:00:00"/>
    <s v="First Class"/>
    <s v="AT-10435"/>
    <s v="Alyssa Tate"/>
    <x v="2"/>
    <s v="United States"/>
    <s v="Meriden"/>
    <x v="29"/>
    <n v="6450"/>
    <x v="3"/>
    <s v="OFF-AR-10000246"/>
    <x v="1"/>
    <x v="6"/>
    <s v="Newell 318"/>
    <n v="11.12"/>
    <n v="4"/>
    <n v="0"/>
    <x v="4704"/>
  </r>
  <r>
    <n v="5643"/>
    <x v="2814"/>
    <x v="0"/>
    <x v="178"/>
    <d v="2013-04-06T00:00:00"/>
    <s v="Second Class"/>
    <s v="DB-12910"/>
    <s v="Daniel Byrd"/>
    <x v="2"/>
    <s v="United States"/>
    <s v="Columbus"/>
    <x v="32"/>
    <n v="31907"/>
    <x v="0"/>
    <s v="FUR-FU-10003274"/>
    <x v="0"/>
    <x v="5"/>
    <s v="Regeneration Desk Collection"/>
    <n v="7.04"/>
    <n v="4"/>
    <n v="0"/>
    <x v="4705"/>
  </r>
  <r>
    <n v="5644"/>
    <x v="2815"/>
    <x v="1"/>
    <x v="1060"/>
    <d v="2012-05-20T00:00:00"/>
    <s v="Second Class"/>
    <s v="AH-10690"/>
    <s v="Anna Häberlin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x v="1544"/>
  </r>
  <r>
    <n v="5645"/>
    <x v="2816"/>
    <x v="3"/>
    <x v="721"/>
    <d v="2014-03-27T00:00:00"/>
    <s v="First Class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x v="4706"/>
  </r>
  <r>
    <n v="5646"/>
    <x v="2817"/>
    <x v="3"/>
    <x v="349"/>
    <d v="2014-04-20T00:00:00"/>
    <s v="Standard Class"/>
    <s v="HM-14860"/>
    <s v="Harry Marie"/>
    <x v="1"/>
    <s v="United States"/>
    <s v="Morristown"/>
    <x v="30"/>
    <n v="7960"/>
    <x v="3"/>
    <s v="FUR-FU-10004018"/>
    <x v="0"/>
    <x v="5"/>
    <s v="Tensor Computer Mounted Lamp"/>
    <n v="74.45"/>
    <n v="5"/>
    <n v="0"/>
    <x v="4707"/>
  </r>
  <r>
    <n v="5647"/>
    <x v="2818"/>
    <x v="1"/>
    <x v="1038"/>
    <d v="2012-01-09T00:00:00"/>
    <s v="Standard Class"/>
    <s v="AG-10495"/>
    <s v="Andrew Gjertsen"/>
    <x v="1"/>
    <s v="United States"/>
    <s v="Alexandria"/>
    <x v="17"/>
    <n v="22304"/>
    <x v="0"/>
    <s v="FUR-FU-10001473"/>
    <x v="0"/>
    <x v="5"/>
    <s v="DAX Wood Document Frame"/>
    <n v="192.22"/>
    <n v="14"/>
    <n v="0"/>
    <x v="4708"/>
  </r>
  <r>
    <n v="5648"/>
    <x v="2819"/>
    <x v="3"/>
    <x v="808"/>
    <d v="2014-11-08T00:00:00"/>
    <s v="Standard Class"/>
    <s v="JB-16000"/>
    <s v="Joy Bell-"/>
    <x v="0"/>
    <s v="United States"/>
    <s v="Salt Lake City"/>
    <x v="7"/>
    <n v="84106"/>
    <x v="1"/>
    <s v="OFF-PA-10001800"/>
    <x v="1"/>
    <x v="10"/>
    <s v="Xerox 220"/>
    <n v="19.440000000000001"/>
    <n v="3"/>
    <n v="0"/>
    <x v="551"/>
  </r>
  <r>
    <n v="5649"/>
    <x v="2820"/>
    <x v="3"/>
    <x v="729"/>
    <d v="2014-07-20T00:00:00"/>
    <s v="Second Class"/>
    <s v="AJ-10795"/>
    <s v="Anthony Johnson"/>
    <x v="1"/>
    <s v="United States"/>
    <s v="Apple Valley"/>
    <x v="1"/>
    <n v="92307"/>
    <x v="1"/>
    <s v="OFF-PA-10004609"/>
    <x v="1"/>
    <x v="10"/>
    <s v="Xerox 221"/>
    <n v="32.400000000000006"/>
    <n v="5"/>
    <n v="0"/>
    <x v="56"/>
  </r>
  <r>
    <n v="5650"/>
    <x v="2820"/>
    <x v="3"/>
    <x v="729"/>
    <d v="2014-07-20T00:00:00"/>
    <s v="Second Class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x v="4709"/>
  </r>
  <r>
    <n v="5651"/>
    <x v="2820"/>
    <x v="3"/>
    <x v="729"/>
    <d v="2014-07-20T00:00:00"/>
    <s v="Second Class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x v="232"/>
  </r>
  <r>
    <n v="5652"/>
    <x v="2820"/>
    <x v="3"/>
    <x v="729"/>
    <d v="2014-07-20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x v="4710"/>
  </r>
  <r>
    <n v="5653"/>
    <x v="2821"/>
    <x v="3"/>
    <x v="833"/>
    <d v="2014-10-12T00:00:00"/>
    <s v="Standard Class"/>
    <s v="MM-18280"/>
    <s v="Muhammed MacIntyre"/>
    <x v="1"/>
    <s v="United States"/>
    <s v="New York City"/>
    <x v="15"/>
    <n v="10009"/>
    <x v="3"/>
    <s v="OFF-PA-10001033"/>
    <x v="1"/>
    <x v="10"/>
    <s v="Xerox 1893"/>
    <n v="40.99"/>
    <n v="1"/>
    <n v="0"/>
    <x v="1057"/>
  </r>
  <r>
    <n v="5654"/>
    <x v="2822"/>
    <x v="2"/>
    <x v="130"/>
    <d v="2011-11-11T00:00:00"/>
    <s v="Standard Class"/>
    <s v="TH-21235"/>
    <s v="Tiffany House"/>
    <x v="1"/>
    <s v="United States"/>
    <s v="Long Beach"/>
    <x v="1"/>
    <n v="90805"/>
    <x v="1"/>
    <s v="OFF-AR-10000940"/>
    <x v="1"/>
    <x v="6"/>
    <s v="Newell 343"/>
    <n v="2.94"/>
    <n v="1"/>
    <n v="0"/>
    <x v="4711"/>
  </r>
  <r>
    <n v="5655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OFF-BI-10001670"/>
    <x v="1"/>
    <x v="8"/>
    <s v="Vinyl Sectional Post Binders"/>
    <n v="45.240000000000009"/>
    <n v="4"/>
    <n v="0.7"/>
    <x v="4712"/>
  </r>
  <r>
    <n v="5656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OFF-AR-10004078"/>
    <x v="1"/>
    <x v="6"/>
    <s v="Newell 312"/>
    <n v="18.687999999999999"/>
    <n v="4"/>
    <n v="0.2"/>
    <x v="4713"/>
  </r>
  <r>
    <n v="5657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n v="11.648000000000001"/>
    <n v="2"/>
    <n v="0.2"/>
    <x v="4714"/>
  </r>
  <r>
    <n v="5658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n v="112.77600000000001"/>
    <n v="3"/>
    <n v="0.2"/>
    <x v="4715"/>
  </r>
  <r>
    <n v="5659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x v="4716"/>
  </r>
  <r>
    <n v="5660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OFF-LA-10000407"/>
    <x v="1"/>
    <x v="2"/>
    <s v="Avery White Multi-Purpose Labels"/>
    <n v="15.936000000000002"/>
    <n v="4"/>
    <n v="0.2"/>
    <x v="826"/>
  </r>
  <r>
    <n v="5661"/>
    <x v="2823"/>
    <x v="0"/>
    <x v="122"/>
    <d v="2013-12-22T00:00:00"/>
    <s v="First Class"/>
    <s v="AH-10120"/>
    <s v="Adrian Hane"/>
    <x v="2"/>
    <s v="United States"/>
    <s v="Salem"/>
    <x v="21"/>
    <n v="97301"/>
    <x v="1"/>
    <s v="TEC-PH-10004833"/>
    <x v="2"/>
    <x v="7"/>
    <s v="Macally Suction Cup Mount"/>
    <n v="28.68"/>
    <n v="3"/>
    <n v="0.2"/>
    <x v="4717"/>
  </r>
  <r>
    <n v="5662"/>
    <x v="2824"/>
    <x v="0"/>
    <x v="446"/>
    <d v="2013-10-02T00:00:00"/>
    <s v="Standard Class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x v="4718"/>
  </r>
  <r>
    <n v="5663"/>
    <x v="2824"/>
    <x v="0"/>
    <x v="446"/>
    <d v="2013-10-02T00:00:00"/>
    <s v="Standard Class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n v="511.05600000000004"/>
    <n v="9"/>
    <n v="0.2"/>
    <x v="4719"/>
  </r>
  <r>
    <n v="5664"/>
    <x v="2825"/>
    <x v="0"/>
    <x v="658"/>
    <d v="2013-07-22T00:00:00"/>
    <s v="Same Day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n v="18.656000000000002"/>
    <n v="2"/>
    <n v="0.2"/>
    <x v="4720"/>
  </r>
  <r>
    <n v="5665"/>
    <x v="2825"/>
    <x v="0"/>
    <x v="658"/>
    <d v="2013-07-22T00:00:00"/>
    <s v="Same Day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n v="11.088000000000003"/>
    <n v="7"/>
    <n v="0.7"/>
    <x v="2403"/>
  </r>
  <r>
    <n v="5666"/>
    <x v="2825"/>
    <x v="0"/>
    <x v="658"/>
    <d v="2013-07-22T00:00:00"/>
    <s v="Same Day"/>
    <s v="JG-15310"/>
    <s v="Jason Gross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x v="4721"/>
  </r>
  <r>
    <n v="5667"/>
    <x v="2825"/>
    <x v="0"/>
    <x v="658"/>
    <d v="2013-07-22T00:00:00"/>
    <s v="Same Day"/>
    <s v="JG-15310"/>
    <s v="Jason Gross"/>
    <x v="1"/>
    <s v="United States"/>
    <s v="Newark"/>
    <x v="24"/>
    <n v="43055"/>
    <x v="3"/>
    <s v="OFF-ST-10004340"/>
    <x v="1"/>
    <x v="4"/>
    <s v="Fellowes Mobile File Cart, Black"/>
    <n v="99.488"/>
    <n v="2"/>
    <n v="0.2"/>
    <x v="4722"/>
  </r>
  <r>
    <n v="5668"/>
    <x v="2826"/>
    <x v="0"/>
    <x v="725"/>
    <d v="2013-06-16T00:00:00"/>
    <s v="Standard Class"/>
    <s v="SE-20110"/>
    <s v="Sanjit Engle"/>
    <x v="0"/>
    <s v="United States"/>
    <s v="Seattle"/>
    <x v="4"/>
    <n v="98103"/>
    <x v="1"/>
    <s v="OFF-LA-10004093"/>
    <x v="1"/>
    <x v="2"/>
    <s v="Avery 486"/>
    <n v="14.62"/>
    <n v="2"/>
    <n v="0"/>
    <x v="2"/>
  </r>
  <r>
    <n v="5669"/>
    <x v="2826"/>
    <x v="0"/>
    <x v="725"/>
    <d v="2013-06-16T00:00:00"/>
    <s v="Standard Class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x v="4723"/>
  </r>
  <r>
    <n v="5670"/>
    <x v="2826"/>
    <x v="0"/>
    <x v="725"/>
    <d v="2013-06-16T00:00:00"/>
    <s v="Standard Class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x v="2099"/>
  </r>
  <r>
    <n v="5671"/>
    <x v="2827"/>
    <x v="1"/>
    <x v="988"/>
    <d v="2012-06-11T00:00:00"/>
    <s v="Second Class"/>
    <s v="TG-21640"/>
    <s v="Trudy Glocke"/>
    <x v="0"/>
    <s v="United States"/>
    <s v="Pocatello"/>
    <x v="45"/>
    <n v="83201"/>
    <x v="1"/>
    <s v="FUR-FU-10003192"/>
    <x v="0"/>
    <x v="5"/>
    <s v="Luxo Adjustable Task Clamp Lamp"/>
    <n v="355.36"/>
    <n v="4"/>
    <n v="0"/>
    <x v="4724"/>
  </r>
  <r>
    <n v="5672"/>
    <x v="2827"/>
    <x v="1"/>
    <x v="988"/>
    <d v="2012-06-11T00:00:00"/>
    <s v="Second Class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x v="4725"/>
  </r>
  <r>
    <n v="5673"/>
    <x v="2828"/>
    <x v="3"/>
    <x v="855"/>
    <d v="2014-11-04T00:00:00"/>
    <s v="Standard Class"/>
    <s v="SH-19975"/>
    <s v="Sally Hughsby"/>
    <x v="1"/>
    <s v="United States"/>
    <s v="Dallas"/>
    <x v="5"/>
    <n v="75081"/>
    <x v="2"/>
    <s v="OFF-EN-10003068"/>
    <x v="1"/>
    <x v="12"/>
    <s v="#6 3/4 Gummed Flap White Envelopes"/>
    <n v="15.840000000000002"/>
    <n v="2"/>
    <n v="0.2"/>
    <x v="4726"/>
  </r>
  <r>
    <n v="5674"/>
    <x v="2828"/>
    <x v="3"/>
    <x v="855"/>
    <d v="2014-11-04T00:00:00"/>
    <s v="Standard Class"/>
    <s v="SH-19975"/>
    <s v="Sally Hughsby"/>
    <x v="1"/>
    <s v="United States"/>
    <s v="Dallas"/>
    <x v="5"/>
    <n v="75081"/>
    <x v="2"/>
    <s v="OFF-PA-10001204"/>
    <x v="1"/>
    <x v="10"/>
    <s v="Xerox 1972"/>
    <n v="8.4480000000000004"/>
    <n v="2"/>
    <n v="0.2"/>
    <x v="591"/>
  </r>
  <r>
    <n v="5675"/>
    <x v="2829"/>
    <x v="0"/>
    <x v="115"/>
    <d v="2013-01-27T00:00:00"/>
    <s v="Standard Class"/>
    <s v="MC-17275"/>
    <s v="Marc Crier"/>
    <x v="0"/>
    <s v="United States"/>
    <s v="Seattle"/>
    <x v="4"/>
    <n v="98105"/>
    <x v="1"/>
    <s v="OFF-PA-10003953"/>
    <x v="1"/>
    <x v="10"/>
    <s v="Xerox 218"/>
    <n v="12.96"/>
    <n v="2"/>
    <n v="0"/>
    <x v="91"/>
  </r>
  <r>
    <n v="5676"/>
    <x v="2830"/>
    <x v="2"/>
    <x v="1061"/>
    <d v="2011-06-02T00:00:00"/>
    <s v="Standard Class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x v="4727"/>
  </r>
  <r>
    <n v="5677"/>
    <x v="2830"/>
    <x v="2"/>
    <x v="1061"/>
    <d v="2011-06-02T00:00:00"/>
    <s v="Standard Class"/>
    <s v="PJ-18835"/>
    <s v="Patrick Jones"/>
    <x v="1"/>
    <s v="United States"/>
    <s v="Seattle"/>
    <x v="4"/>
    <n v="98115"/>
    <x v="1"/>
    <s v="TEC-AC-10004877"/>
    <x v="2"/>
    <x v="11"/>
    <s v="Imation 30456 USB Flash Drive 8GB"/>
    <n v="27.6"/>
    <n v="4"/>
    <n v="0"/>
    <x v="4728"/>
  </r>
  <r>
    <n v="5678"/>
    <x v="2831"/>
    <x v="2"/>
    <x v="282"/>
    <d v="2012-01-05T00:00:00"/>
    <s v="Standard Class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x v="4729"/>
  </r>
  <r>
    <n v="5679"/>
    <x v="2832"/>
    <x v="0"/>
    <x v="1062"/>
    <d v="2013-08-04T00:00:00"/>
    <s v="Standard Class"/>
    <s v="SC-20680"/>
    <s v="Steve Carroll"/>
    <x v="2"/>
    <s v="United States"/>
    <s v="Holland"/>
    <x v="12"/>
    <n v="49423"/>
    <x v="2"/>
    <s v="OFF-FA-10000735"/>
    <x v="1"/>
    <x v="13"/>
    <s v="Staples"/>
    <n v="20.439999999999998"/>
    <n v="7"/>
    <n v="0"/>
    <x v="4730"/>
  </r>
  <r>
    <n v="5680"/>
    <x v="2832"/>
    <x v="0"/>
    <x v="1062"/>
    <d v="2013-08-04T00:00:00"/>
    <s v="Standard Class"/>
    <s v="SC-20680"/>
    <s v="Steve Carroll"/>
    <x v="2"/>
    <s v="United States"/>
    <s v="Holland"/>
    <x v="12"/>
    <n v="49423"/>
    <x v="2"/>
    <s v="OFF-PA-10002120"/>
    <x v="1"/>
    <x v="10"/>
    <s v="Xerox 1889"/>
    <n v="109.92"/>
    <n v="2"/>
    <n v="0"/>
    <x v="1522"/>
  </r>
  <r>
    <n v="5681"/>
    <x v="2833"/>
    <x v="0"/>
    <x v="446"/>
    <d v="2013-10-01T00:00:00"/>
    <s v="Standard Class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x v="4731"/>
  </r>
  <r>
    <n v="5682"/>
    <x v="2833"/>
    <x v="0"/>
    <x v="446"/>
    <d v="2013-10-01T00:00:00"/>
    <s v="Standard Class"/>
    <s v="BP-11230"/>
    <s v="Benjamin Patterson"/>
    <x v="0"/>
    <s v="United States"/>
    <s v="Broken Arrow"/>
    <x v="26"/>
    <n v="74012"/>
    <x v="2"/>
    <s v="OFF-PA-10001569"/>
    <x v="1"/>
    <x v="10"/>
    <s v="Xerox 232"/>
    <n v="6.48"/>
    <n v="1"/>
    <n v="0"/>
    <x v="90"/>
  </r>
  <r>
    <n v="5683"/>
    <x v="2834"/>
    <x v="2"/>
    <x v="1063"/>
    <d v="2011-04-08T00:00:00"/>
    <s v="Standard Class"/>
    <s v="RD-19585"/>
    <s v="Rob Dowd"/>
    <x v="0"/>
    <s v="United States"/>
    <s v="Athens"/>
    <x v="32"/>
    <n v="30605"/>
    <x v="0"/>
    <s v="OFF-PA-10004248"/>
    <x v="1"/>
    <x v="10"/>
    <s v="Xerox 1990"/>
    <n v="15.84"/>
    <n v="3"/>
    <n v="0"/>
    <x v="4363"/>
  </r>
  <r>
    <n v="5684"/>
    <x v="2834"/>
    <x v="2"/>
    <x v="1063"/>
    <d v="2011-04-08T00:00:00"/>
    <s v="Standard Class"/>
    <s v="RD-19585"/>
    <s v="Rob Dowd"/>
    <x v="0"/>
    <s v="United States"/>
    <s v="Athens"/>
    <x v="32"/>
    <n v="30605"/>
    <x v="0"/>
    <s v="TEC-PH-10001128"/>
    <x v="2"/>
    <x v="7"/>
    <s v="Motorola Droid Maxx"/>
    <n v="1049.93"/>
    <n v="7"/>
    <n v="0"/>
    <x v="4732"/>
  </r>
  <r>
    <n v="5685"/>
    <x v="2834"/>
    <x v="2"/>
    <x v="1063"/>
    <d v="2011-04-08T00:00:00"/>
    <s v="Standard Class"/>
    <s v="RD-19585"/>
    <s v="Rob Dowd"/>
    <x v="0"/>
    <s v="United States"/>
    <s v="Athens"/>
    <x v="32"/>
    <n v="30605"/>
    <x v="0"/>
    <s v="OFF-AP-10003842"/>
    <x v="1"/>
    <x v="9"/>
    <s v="Euro-Pro Shark Turbo Vacuum"/>
    <n v="154.9"/>
    <n v="5"/>
    <n v="0"/>
    <x v="4733"/>
  </r>
  <r>
    <n v="5686"/>
    <x v="2835"/>
    <x v="1"/>
    <x v="599"/>
    <d v="2012-11-05T00:00:00"/>
    <s v="Same Day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x v="4734"/>
  </r>
  <r>
    <n v="5687"/>
    <x v="2836"/>
    <x v="2"/>
    <x v="1064"/>
    <d v="2011-07-28T00:00:00"/>
    <s v="Same Day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n v="14.320000000000002"/>
    <n v="5"/>
    <n v="0.2"/>
    <x v="4735"/>
  </r>
  <r>
    <n v="5688"/>
    <x v="2836"/>
    <x v="2"/>
    <x v="1064"/>
    <d v="2011-07-28T00:00:00"/>
    <s v="Same Day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x v="4736"/>
  </r>
  <r>
    <n v="5689"/>
    <x v="2836"/>
    <x v="2"/>
    <x v="1064"/>
    <d v="2011-07-28T00:00:00"/>
    <s v="Same Day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x v="4737"/>
  </r>
  <r>
    <n v="5690"/>
    <x v="2837"/>
    <x v="1"/>
    <x v="207"/>
    <d v="2012-12-31T00:00:00"/>
    <s v="Standard Class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x v="4738"/>
  </r>
  <r>
    <n v="5691"/>
    <x v="2838"/>
    <x v="1"/>
    <x v="895"/>
    <d v="2012-12-16T00:00:00"/>
    <s v="Standard Class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x v="4739"/>
  </r>
  <r>
    <n v="5692"/>
    <x v="2838"/>
    <x v="1"/>
    <x v="895"/>
    <d v="2012-12-16T00:00:00"/>
    <s v="Standard Class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x v="948"/>
  </r>
  <r>
    <n v="5693"/>
    <x v="2838"/>
    <x v="1"/>
    <x v="895"/>
    <d v="2012-12-16T00:00:00"/>
    <s v="Standard Class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x v="4740"/>
  </r>
  <r>
    <n v="5694"/>
    <x v="2838"/>
    <x v="1"/>
    <x v="895"/>
    <d v="2012-12-16T00:00:00"/>
    <s v="Standard Class"/>
    <s v="KM-16225"/>
    <s v="Kalyca Meade"/>
    <x v="1"/>
    <s v="United States"/>
    <s v="Baltimore"/>
    <x v="39"/>
    <n v="21215"/>
    <x v="3"/>
    <s v="OFF-PA-10000143"/>
    <x v="1"/>
    <x v="10"/>
    <s v="Astroparche Fine Business Paper"/>
    <n v="26.400000000000002"/>
    <n v="5"/>
    <n v="0"/>
    <x v="4741"/>
  </r>
  <r>
    <n v="5695"/>
    <x v="2838"/>
    <x v="1"/>
    <x v="895"/>
    <d v="2012-12-16T00:00:00"/>
    <s v="Standard Class"/>
    <s v="KM-16225"/>
    <s v="Kalyca Meade"/>
    <x v="1"/>
    <s v="United States"/>
    <s v="Baltimore"/>
    <x v="39"/>
    <n v="21215"/>
    <x v="3"/>
    <s v="FUR-CH-10000785"/>
    <x v="0"/>
    <x v="1"/>
    <s v="Global Ergonomic Managers Chair"/>
    <n v="542.93999999999994"/>
    <n v="3"/>
    <n v="0"/>
    <x v="3949"/>
  </r>
  <r>
    <n v="5696"/>
    <x v="2839"/>
    <x v="0"/>
    <x v="465"/>
    <d v="2013-05-08T00:00:00"/>
    <s v="Second Class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n v="71.088000000000008"/>
    <n v="2"/>
    <n v="0.2"/>
    <x v="4742"/>
  </r>
  <r>
    <n v="5697"/>
    <x v="2840"/>
    <x v="3"/>
    <x v="336"/>
    <d v="2014-10-19T00:00:00"/>
    <s v="Standard Class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n v="27.395999999999997"/>
    <n v="9"/>
    <n v="0.8"/>
    <x v="4743"/>
  </r>
  <r>
    <n v="5698"/>
    <x v="2840"/>
    <x v="3"/>
    <x v="336"/>
    <d v="2014-10-19T00:00:00"/>
    <s v="Standard Class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n v="13.455999999999998"/>
    <n v="1"/>
    <n v="0.8"/>
    <x v="4744"/>
  </r>
  <r>
    <n v="5699"/>
    <x v="2841"/>
    <x v="0"/>
    <x v="732"/>
    <d v="2013-11-06T00:00:00"/>
    <s v="Same Day"/>
    <s v="EB-14170"/>
    <s v="Evan Bailliet"/>
    <x v="0"/>
    <s v="United States"/>
    <s v="Laredo"/>
    <x v="5"/>
    <n v="78041"/>
    <x v="2"/>
    <s v="OFF-LA-10002312"/>
    <x v="1"/>
    <x v="2"/>
    <s v="Avery 490"/>
    <n v="11.840000000000002"/>
    <n v="1"/>
    <n v="0.2"/>
    <x v="4745"/>
  </r>
  <r>
    <n v="5700"/>
    <x v="2842"/>
    <x v="3"/>
    <x v="132"/>
    <d v="2014-11-09T00:00:00"/>
    <s v="Standard Class"/>
    <s v="PG-18895"/>
    <s v="Paul Gonzalez"/>
    <x v="0"/>
    <s v="United States"/>
    <s v="San Francisco"/>
    <x v="1"/>
    <n v="94109"/>
    <x v="1"/>
    <s v="OFF-PA-10003022"/>
    <x v="1"/>
    <x v="10"/>
    <s v="Xerox 1992"/>
    <n v="35.880000000000003"/>
    <n v="6"/>
    <n v="0"/>
    <x v="4746"/>
  </r>
  <r>
    <n v="5701"/>
    <x v="2843"/>
    <x v="0"/>
    <x v="390"/>
    <d v="2013-11-27T00:00:00"/>
    <s v="First Class"/>
    <s v="CA-12055"/>
    <s v="Cathy Armstrong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x v="4747"/>
  </r>
  <r>
    <n v="5702"/>
    <x v="2843"/>
    <x v="0"/>
    <x v="390"/>
    <d v="2013-11-27T00:00:00"/>
    <s v="First Class"/>
    <s v="CA-12055"/>
    <s v="Cathy Armstrong"/>
    <x v="2"/>
    <s v="United States"/>
    <s v="Cleveland"/>
    <x v="24"/>
    <n v="44105"/>
    <x v="3"/>
    <s v="TEC-AC-10004855"/>
    <x v="2"/>
    <x v="11"/>
    <s v="V7 USB Numeric Keypad"/>
    <n v="139.96000000000004"/>
    <n v="5"/>
    <n v="0.2"/>
    <x v="4748"/>
  </r>
  <r>
    <n v="5703"/>
    <x v="2844"/>
    <x v="2"/>
    <x v="637"/>
    <d v="2011-12-21T00:00:00"/>
    <s v="Standard Class"/>
    <s v="SS-20875"/>
    <s v="Sung Shariari"/>
    <x v="0"/>
    <s v="United States"/>
    <s v="Marion"/>
    <x v="24"/>
    <n v="43302"/>
    <x v="3"/>
    <s v="OFF-AR-10003829"/>
    <x v="1"/>
    <x v="6"/>
    <s v="Newell 35"/>
    <n v="2.6240000000000001"/>
    <n v="1"/>
    <n v="0.2"/>
    <x v="4749"/>
  </r>
  <r>
    <n v="5704"/>
    <x v="2844"/>
    <x v="2"/>
    <x v="637"/>
    <d v="2011-12-21T00:00:00"/>
    <s v="Standard Class"/>
    <s v="SS-20875"/>
    <s v="Sung Shariari"/>
    <x v="0"/>
    <s v="United States"/>
    <s v="Marion"/>
    <x v="24"/>
    <n v="43302"/>
    <x v="3"/>
    <s v="FUR-TA-10002645"/>
    <x v="0"/>
    <x v="3"/>
    <s v="Hon Rectangular Conference Tables"/>
    <n v="136.53"/>
    <n v="1"/>
    <n v="0.4"/>
    <x v="4750"/>
  </r>
  <r>
    <n v="5705"/>
    <x v="2844"/>
    <x v="2"/>
    <x v="637"/>
    <d v="2011-12-21T00:00:00"/>
    <s v="Standard Class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x v="4751"/>
  </r>
  <r>
    <n v="5706"/>
    <x v="2845"/>
    <x v="2"/>
    <x v="935"/>
    <d v="2011-11-08T00:00:00"/>
    <s v="Standard Class"/>
    <s v="RP-19390"/>
    <s v="Resi Pölking"/>
    <x v="0"/>
    <s v="United States"/>
    <s v="Fairfield"/>
    <x v="29"/>
    <n v="6824"/>
    <x v="3"/>
    <s v="OFF-SU-10002522"/>
    <x v="1"/>
    <x v="14"/>
    <s v="Acme Kleen Earth Office Shears"/>
    <n v="11.64"/>
    <n v="3"/>
    <n v="0"/>
    <x v="4752"/>
  </r>
  <r>
    <n v="5707"/>
    <x v="2846"/>
    <x v="3"/>
    <x v="585"/>
    <d v="2014-09-26T00:00:00"/>
    <s v="Second Class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x v="3374"/>
  </r>
  <r>
    <n v="5708"/>
    <x v="2847"/>
    <x v="1"/>
    <x v="412"/>
    <d v="2012-05-15T00:00:00"/>
    <s v="Standard Class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x v="4753"/>
  </r>
  <r>
    <n v="5709"/>
    <x v="2847"/>
    <x v="1"/>
    <x v="412"/>
    <d v="2012-05-15T00:00:00"/>
    <s v="Standard Class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x v="4568"/>
  </r>
  <r>
    <n v="5710"/>
    <x v="2847"/>
    <x v="1"/>
    <x v="412"/>
    <d v="2012-05-15T00:00:00"/>
    <s v="Standard Class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n v="127.76400000000001"/>
    <n v="2"/>
    <n v="0.1"/>
    <x v="4754"/>
  </r>
  <r>
    <n v="5711"/>
    <x v="2847"/>
    <x v="1"/>
    <x v="412"/>
    <d v="2012-05-15T00:00:00"/>
    <s v="Standard Class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x v="4755"/>
  </r>
  <r>
    <n v="5712"/>
    <x v="2847"/>
    <x v="1"/>
    <x v="412"/>
    <d v="2012-05-15T00:00:00"/>
    <s v="Standard Class"/>
    <s v="NW-18400"/>
    <s v="Natalie Webber"/>
    <x v="0"/>
    <s v="United States"/>
    <s v="New York City"/>
    <x v="15"/>
    <n v="10024"/>
    <x v="3"/>
    <s v="OFF-PA-10003363"/>
    <x v="1"/>
    <x v="10"/>
    <s v="Xerox 204"/>
    <n v="19.440000000000001"/>
    <n v="3"/>
    <n v="0"/>
    <x v="551"/>
  </r>
  <r>
    <n v="5713"/>
    <x v="2848"/>
    <x v="3"/>
    <x v="689"/>
    <d v="2014-08-01T00:00:00"/>
    <s v="Same Day"/>
    <s v="KW-16435"/>
    <s v="Katrina Willman"/>
    <x v="0"/>
    <s v="United States"/>
    <s v="Chicago"/>
    <x v="10"/>
    <n v="60653"/>
    <x v="2"/>
    <s v="TEC-PH-10003092"/>
    <x v="2"/>
    <x v="7"/>
    <s v="Motorola L804"/>
    <n v="36.792000000000002"/>
    <n v="1"/>
    <n v="0.2"/>
    <x v="2378"/>
  </r>
  <r>
    <n v="5714"/>
    <x v="2849"/>
    <x v="2"/>
    <x v="72"/>
    <d v="2011-03-05T00:00:00"/>
    <s v="Standard Class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n v="5.9399999999999995"/>
    <n v="3"/>
    <n v="0"/>
    <x v="4756"/>
  </r>
  <r>
    <n v="5715"/>
    <x v="2850"/>
    <x v="3"/>
    <x v="145"/>
    <d v="2014-09-30T00:00:00"/>
    <s v="Standard Class"/>
    <s v="AG-10900"/>
    <s v="Arthur Gainer"/>
    <x v="0"/>
    <s v="United States"/>
    <s v="Richmond"/>
    <x v="17"/>
    <n v="23223"/>
    <x v="0"/>
    <s v="OFF-ST-10001476"/>
    <x v="1"/>
    <x v="4"/>
    <s v="Steel Personal Filing/Posting Tote"/>
    <n v="177.54999999999998"/>
    <n v="5"/>
    <n v="0"/>
    <x v="4757"/>
  </r>
  <r>
    <n v="5716"/>
    <x v="2851"/>
    <x v="1"/>
    <x v="330"/>
    <d v="2012-10-12T00:00:00"/>
    <s v="Second Class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n v="619.94999999999993"/>
    <n v="5"/>
    <n v="0"/>
    <x v="1047"/>
  </r>
  <r>
    <n v="5717"/>
    <x v="2851"/>
    <x v="1"/>
    <x v="330"/>
    <d v="2012-10-12T00:00:00"/>
    <s v="Second Class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x v="3757"/>
  </r>
  <r>
    <n v="5718"/>
    <x v="2851"/>
    <x v="1"/>
    <x v="330"/>
    <d v="2012-10-12T00:00:00"/>
    <s v="Second Class"/>
    <s v="BM-11650"/>
    <s v="Brian Moss"/>
    <x v="1"/>
    <s v="United States"/>
    <s v="Ann Arbor"/>
    <x v="12"/>
    <n v="48104"/>
    <x v="2"/>
    <s v="OFF-EN-10003286"/>
    <x v="1"/>
    <x v="12"/>
    <s v="Staples"/>
    <n v="57.959999999999994"/>
    <n v="7"/>
    <n v="0"/>
    <x v="4758"/>
  </r>
  <r>
    <n v="5719"/>
    <x v="2851"/>
    <x v="1"/>
    <x v="330"/>
    <d v="2012-10-12T00:00:00"/>
    <s v="Second Class"/>
    <s v="BM-11650"/>
    <s v="Brian Moss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x v="4759"/>
  </r>
  <r>
    <n v="5720"/>
    <x v="2852"/>
    <x v="3"/>
    <x v="1065"/>
    <d v="2014-04-03T00:00:00"/>
    <s v="Second Class"/>
    <s v="RD-19720"/>
    <s v="Roger Demir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x v="4760"/>
  </r>
  <r>
    <n v="5721"/>
    <x v="2853"/>
    <x v="1"/>
    <x v="717"/>
    <d v="2012-11-17T00:00:00"/>
    <s v="First Class"/>
    <s v="KB-16585"/>
    <s v="Ken Black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x v="4761"/>
  </r>
  <r>
    <n v="5722"/>
    <x v="2853"/>
    <x v="1"/>
    <x v="717"/>
    <d v="2012-11-17T00:00:00"/>
    <s v="First Class"/>
    <s v="KB-16585"/>
    <s v="Ken Black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16"/>
    <n v="3"/>
    <n v="0.2"/>
    <x v="4762"/>
  </r>
  <r>
    <n v="5723"/>
    <x v="2853"/>
    <x v="1"/>
    <x v="717"/>
    <d v="2012-11-17T00:00:00"/>
    <s v="First Class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n v="159.96800000000002"/>
    <n v="4"/>
    <n v="0.2"/>
    <x v="4763"/>
  </r>
  <r>
    <n v="5724"/>
    <x v="2854"/>
    <x v="0"/>
    <x v="182"/>
    <d v="2013-10-01T00:00:00"/>
    <s v="Standard Class"/>
    <s v="DW-13585"/>
    <s v="Dorothy Wardle"/>
    <x v="1"/>
    <s v="United States"/>
    <s v="San Francisco"/>
    <x v="1"/>
    <n v="94109"/>
    <x v="1"/>
    <s v="OFF-PA-10004735"/>
    <x v="1"/>
    <x v="10"/>
    <s v="Xerox 1905"/>
    <n v="12.96"/>
    <n v="2"/>
    <n v="0"/>
    <x v="91"/>
  </r>
  <r>
    <n v="5725"/>
    <x v="2855"/>
    <x v="2"/>
    <x v="358"/>
    <d v="2011-09-27T00:00:00"/>
    <s v="Standard Class"/>
    <s v="VG-21805"/>
    <s v="Vivek Grady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x v="4764"/>
  </r>
  <r>
    <n v="5726"/>
    <x v="2856"/>
    <x v="1"/>
    <x v="12"/>
    <d v="2012-09-27T00:00:00"/>
    <s v="First Class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x v="4765"/>
  </r>
  <r>
    <n v="5727"/>
    <x v="2857"/>
    <x v="1"/>
    <x v="124"/>
    <d v="2012-05-08T00:00:00"/>
    <s v="Standard Class"/>
    <s v="AH-10690"/>
    <s v="Anna Häberlin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x v="1317"/>
  </r>
  <r>
    <n v="5728"/>
    <x v="2858"/>
    <x v="3"/>
    <x v="166"/>
    <d v="2014-12-14T00:00:00"/>
    <s v="Standard Class"/>
    <s v="JP-15520"/>
    <s v="Jeremy Pistek"/>
    <x v="0"/>
    <s v="United States"/>
    <s v="Madison"/>
    <x v="6"/>
    <n v="53711"/>
    <x v="2"/>
    <s v="TEC-AC-10003023"/>
    <x v="2"/>
    <x v="11"/>
    <s v="Logitech G105 Gaming Keyboard"/>
    <n v="178.10999999999999"/>
    <n v="3"/>
    <n v="0"/>
    <x v="4766"/>
  </r>
  <r>
    <n v="5729"/>
    <x v="2858"/>
    <x v="3"/>
    <x v="166"/>
    <d v="2014-12-14T00:00:00"/>
    <s v="Standard Class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x v="1280"/>
  </r>
  <r>
    <n v="5730"/>
    <x v="2858"/>
    <x v="3"/>
    <x v="166"/>
    <d v="2014-12-14T00:00:00"/>
    <s v="Standard Class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x v="4043"/>
  </r>
  <r>
    <n v="5731"/>
    <x v="2858"/>
    <x v="3"/>
    <x v="166"/>
    <d v="2014-12-14T00:00:00"/>
    <s v="Standard Class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x v="4767"/>
  </r>
  <r>
    <n v="5732"/>
    <x v="2858"/>
    <x v="3"/>
    <x v="166"/>
    <d v="2014-12-14T00:00:00"/>
    <s v="Standard Class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x v="4768"/>
  </r>
  <r>
    <n v="5733"/>
    <x v="2859"/>
    <x v="3"/>
    <x v="222"/>
    <d v="2014-07-03T00:00:00"/>
    <s v="First Class"/>
    <s v="DR-12880"/>
    <s v="Dan Reichenbach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x v="4769"/>
  </r>
  <r>
    <n v="5734"/>
    <x v="2859"/>
    <x v="3"/>
    <x v="222"/>
    <d v="2014-07-03T00:00:00"/>
    <s v="First Class"/>
    <s v="DR-12880"/>
    <s v="Dan Reichenbach"/>
    <x v="1"/>
    <s v="United States"/>
    <s v="Milford"/>
    <x v="29"/>
    <n v="6460"/>
    <x v="3"/>
    <s v="OFF-SU-10002537"/>
    <x v="1"/>
    <x v="14"/>
    <s v="Acme Box Cutter Scissors"/>
    <n v="30.69"/>
    <n v="3"/>
    <n v="0"/>
    <x v="4770"/>
  </r>
  <r>
    <n v="5735"/>
    <x v="2859"/>
    <x v="3"/>
    <x v="222"/>
    <d v="2014-07-03T00:00:00"/>
    <s v="First Class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x v="3173"/>
  </r>
  <r>
    <n v="5736"/>
    <x v="2860"/>
    <x v="2"/>
    <x v="290"/>
    <d v="2011-07-03T00:00:00"/>
    <s v="Standard Class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19999999999998"/>
    <n v="3"/>
    <n v="0.2"/>
    <x v="4771"/>
  </r>
  <r>
    <n v="5737"/>
    <x v="2861"/>
    <x v="2"/>
    <x v="407"/>
    <d v="2011-01-26T00:00:00"/>
    <s v="Standard Class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x v="2664"/>
  </r>
  <r>
    <n v="5738"/>
    <x v="2861"/>
    <x v="2"/>
    <x v="407"/>
    <d v="2011-01-26T00:00:00"/>
    <s v="Standard Class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x v="4772"/>
  </r>
  <r>
    <n v="5739"/>
    <x v="2862"/>
    <x v="3"/>
    <x v="413"/>
    <d v="2014-01-07T00:00:00"/>
    <s v="Standard Class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n v="38.376000000000005"/>
    <n v="3"/>
    <n v="0.2"/>
    <x v="4773"/>
  </r>
  <r>
    <n v="5740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OFF-PA-10000232"/>
    <x v="1"/>
    <x v="10"/>
    <s v="Xerox 1975"/>
    <n v="12.96"/>
    <n v="2"/>
    <n v="0"/>
    <x v="2056"/>
  </r>
  <r>
    <n v="5741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x v="4774"/>
  </r>
  <r>
    <n v="5742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x v="4775"/>
  </r>
  <r>
    <n v="5743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OFF-PA-10003651"/>
    <x v="1"/>
    <x v="10"/>
    <s v="Xerox 1968"/>
    <n v="26.72"/>
    <n v="4"/>
    <n v="0"/>
    <x v="4776"/>
  </r>
  <r>
    <n v="5744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OFF-PA-10000743"/>
    <x v="1"/>
    <x v="10"/>
    <s v="Xerox 1977"/>
    <n v="20.04"/>
    <n v="3"/>
    <n v="0"/>
    <x v="132"/>
  </r>
  <r>
    <n v="5745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OFF-ST-10002743"/>
    <x v="1"/>
    <x v="4"/>
    <s v="SAFCO Boltless Steel Shelving"/>
    <n v="795.48"/>
    <n v="7"/>
    <n v="0"/>
    <x v="4777"/>
  </r>
  <r>
    <n v="5746"/>
    <x v="2863"/>
    <x v="3"/>
    <x v="615"/>
    <d v="2014-04-01T00:00:00"/>
    <s v="First Class"/>
    <s v="DH-13075"/>
    <s v="Dave Hallsten"/>
    <x v="1"/>
    <s v="United States"/>
    <s v="Fairfield"/>
    <x v="1"/>
    <n v="94533"/>
    <x v="1"/>
    <s v="FUR-FU-10003829"/>
    <x v="0"/>
    <x v="5"/>
    <s v="Stackable Trays"/>
    <n v="21.560000000000002"/>
    <n v="7"/>
    <n v="0"/>
    <x v="4778"/>
  </r>
  <r>
    <n v="5747"/>
    <x v="2864"/>
    <x v="0"/>
    <x v="16"/>
    <d v="2013-12-13T00:00:00"/>
    <s v="Standard Class"/>
    <s v="LH-16900"/>
    <s v="Lena Hernandez"/>
    <x v="0"/>
    <s v="United States"/>
    <s v="Greenville"/>
    <x v="3"/>
    <n v="27834"/>
    <x v="0"/>
    <s v="TEC-PH-10002496"/>
    <x v="2"/>
    <x v="7"/>
    <s v="Cisco SPA301"/>
    <n v="249.58400000000003"/>
    <n v="2"/>
    <n v="0.2"/>
    <x v="2773"/>
  </r>
  <r>
    <n v="5748"/>
    <x v="2864"/>
    <x v="0"/>
    <x v="16"/>
    <d v="2013-12-13T00:00:00"/>
    <s v="Standard Class"/>
    <s v="LH-16900"/>
    <s v="Lena Hernandez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x v="3538"/>
  </r>
  <r>
    <n v="5749"/>
    <x v="2864"/>
    <x v="0"/>
    <x v="16"/>
    <d v="2013-12-13T00:00:00"/>
    <s v="Standard Class"/>
    <s v="LH-16900"/>
    <s v="Lena Hernandez"/>
    <x v="0"/>
    <s v="United States"/>
    <s v="Greenville"/>
    <x v="3"/>
    <n v="27834"/>
    <x v="0"/>
    <s v="TEC-AC-10004877"/>
    <x v="2"/>
    <x v="11"/>
    <s v="Imation 30456 USB Flash Drive 8GB"/>
    <n v="16.560000000000002"/>
    <n v="3"/>
    <n v="0.2"/>
    <x v="4779"/>
  </r>
  <r>
    <n v="5750"/>
    <x v="2865"/>
    <x v="3"/>
    <x v="551"/>
    <d v="2014-11-23T00:00:00"/>
    <s v="Standard Class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x v="4780"/>
  </r>
  <r>
    <n v="5751"/>
    <x v="2866"/>
    <x v="2"/>
    <x v="992"/>
    <d v="2011-06-05T00:00:00"/>
    <s v="Standard Class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x v="4781"/>
  </r>
  <r>
    <n v="5752"/>
    <x v="2867"/>
    <x v="0"/>
    <x v="115"/>
    <d v="2013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n v="44.400000000000006"/>
    <n v="3"/>
    <n v="0"/>
    <x v="1986"/>
  </r>
  <r>
    <n v="5753"/>
    <x v="2867"/>
    <x v="0"/>
    <x v="115"/>
    <d v="2013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x v="3121"/>
  </r>
  <r>
    <n v="5754"/>
    <x v="2868"/>
    <x v="0"/>
    <x v="1066"/>
    <d v="2013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x v="414"/>
  </r>
  <r>
    <n v="5755"/>
    <x v="2869"/>
    <x v="1"/>
    <x v="368"/>
    <d v="2012-04-03T00:00:00"/>
    <s v="Second Class"/>
    <s v="AS-10240"/>
    <s v="Alan Shonely"/>
    <x v="0"/>
    <s v="United States"/>
    <s v="Springfield"/>
    <x v="17"/>
    <n v="22153"/>
    <x v="0"/>
    <s v="OFF-AR-10003732"/>
    <x v="1"/>
    <x v="6"/>
    <s v="Newell 333"/>
    <n v="5.56"/>
    <n v="2"/>
    <n v="0"/>
    <x v="356"/>
  </r>
  <r>
    <n v="5756"/>
    <x v="2870"/>
    <x v="2"/>
    <x v="1005"/>
    <d v="2011-10-18T00:00:00"/>
    <s v="Standard Class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599999999999993"/>
    <n v="4"/>
    <n v="0.8"/>
    <x v="4782"/>
  </r>
  <r>
    <n v="5757"/>
    <x v="2870"/>
    <x v="2"/>
    <x v="1005"/>
    <d v="2011-10-18T00:00:00"/>
    <s v="Standard Class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x v="4783"/>
  </r>
  <r>
    <n v="5758"/>
    <x v="2871"/>
    <x v="1"/>
    <x v="1067"/>
    <d v="2012-08-16T00:00:00"/>
    <s v="Standard Class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x v="4784"/>
  </r>
  <r>
    <n v="5759"/>
    <x v="2872"/>
    <x v="1"/>
    <x v="6"/>
    <d v="2012-11-23T00:00:00"/>
    <s v="First Class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x v="4785"/>
  </r>
  <r>
    <n v="5760"/>
    <x v="2873"/>
    <x v="0"/>
    <x v="945"/>
    <d v="2013-12-31T00:00:00"/>
    <s v="Same Day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x v="2475"/>
  </r>
  <r>
    <n v="5761"/>
    <x v="2873"/>
    <x v="0"/>
    <x v="945"/>
    <d v="2013-12-31T00:00:00"/>
    <s v="Same Day"/>
    <s v="JP-16135"/>
    <s v="Julie Prescott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x v="4786"/>
  </r>
  <r>
    <n v="5762"/>
    <x v="2874"/>
    <x v="3"/>
    <x v="801"/>
    <d v="2014-08-16T00:00:00"/>
    <s v="First Class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n v="542.93999999999994"/>
    <n v="3"/>
    <n v="0"/>
    <x v="3497"/>
  </r>
  <r>
    <n v="5763"/>
    <x v="2874"/>
    <x v="3"/>
    <x v="801"/>
    <d v="2014-08-16T00:00:00"/>
    <s v="First Class"/>
    <s v="JM-16195"/>
    <s v="Justin MacKendrick"/>
    <x v="0"/>
    <s v="United States"/>
    <s v="Lake Forest"/>
    <x v="1"/>
    <n v="92630"/>
    <x v="1"/>
    <s v="FUR-FU-10001473"/>
    <x v="0"/>
    <x v="5"/>
    <s v="DAX Wood Document Frame"/>
    <n v="54.92"/>
    <n v="4"/>
    <n v="0"/>
    <x v="4787"/>
  </r>
  <r>
    <n v="5764"/>
    <x v="2875"/>
    <x v="1"/>
    <x v="502"/>
    <d v="2012-11-05T00:00:00"/>
    <s v="First Class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x v="4788"/>
  </r>
  <r>
    <n v="5765"/>
    <x v="2876"/>
    <x v="1"/>
    <x v="229"/>
    <d v="2012-09-12T00:00:00"/>
    <s v="Second Class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x v="4789"/>
  </r>
  <r>
    <n v="5766"/>
    <x v="2877"/>
    <x v="2"/>
    <x v="1068"/>
    <d v="2011-11-14T00:00:00"/>
    <s v="Standard Class"/>
    <s v="EB-13870"/>
    <s v="Emily Burns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x v="4790"/>
  </r>
  <r>
    <n v="5767"/>
    <x v="2878"/>
    <x v="0"/>
    <x v="750"/>
    <d v="2013-10-16T00:00:00"/>
    <s v="Standard Class"/>
    <s v="PM-19135"/>
    <s v="Peter McVee"/>
    <x v="2"/>
    <s v="United States"/>
    <s v="San Antonio"/>
    <x v="5"/>
    <n v="78207"/>
    <x v="2"/>
    <s v="OFF-LA-10004545"/>
    <x v="1"/>
    <x v="2"/>
    <s v="Avery 50"/>
    <n v="60.144000000000005"/>
    <n v="6"/>
    <n v="0.2"/>
    <x v="4791"/>
  </r>
  <r>
    <n v="5768"/>
    <x v="2879"/>
    <x v="3"/>
    <x v="565"/>
    <d v="2014-09-13T00:00:00"/>
    <s v="Second Class"/>
    <s v="AR-10345"/>
    <s v="Alex Russell"/>
    <x v="1"/>
    <s v="United States"/>
    <s v="Houston"/>
    <x v="5"/>
    <n v="77070"/>
    <x v="2"/>
    <s v="TEC-AC-10003116"/>
    <x v="2"/>
    <x v="11"/>
    <s v="Memorex Froggy Flash Drive 8 GB"/>
    <n v="85.2"/>
    <n v="6"/>
    <n v="0.2"/>
    <x v="4792"/>
  </r>
  <r>
    <n v="5769"/>
    <x v="2880"/>
    <x v="1"/>
    <x v="1069"/>
    <d v="2012-03-01T00:00:00"/>
    <s v="Standard Class"/>
    <s v="SS-20875"/>
    <s v="Sung Shariari"/>
    <x v="0"/>
    <s v="United States"/>
    <s v="Leominster"/>
    <x v="31"/>
    <n v="1453"/>
    <x v="3"/>
    <s v="OFF-LA-10001641"/>
    <x v="1"/>
    <x v="2"/>
    <s v="Avery 518"/>
    <n v="3.15"/>
    <n v="1"/>
    <n v="0"/>
    <x v="1020"/>
  </r>
  <r>
    <n v="5770"/>
    <x v="2880"/>
    <x v="1"/>
    <x v="1069"/>
    <d v="2012-03-01T00:00:00"/>
    <s v="Standard Class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x v="730"/>
  </r>
  <r>
    <n v="5771"/>
    <x v="2881"/>
    <x v="1"/>
    <x v="496"/>
    <d v="2012-09-28T00:00:00"/>
    <s v="Standard Class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x v="4793"/>
  </r>
  <r>
    <n v="5772"/>
    <x v="2881"/>
    <x v="1"/>
    <x v="496"/>
    <d v="2012-09-28T00:00:00"/>
    <s v="Standard Class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x v="4794"/>
  </r>
  <r>
    <n v="5773"/>
    <x v="2882"/>
    <x v="1"/>
    <x v="650"/>
    <d v="2012-12-01T00:00:00"/>
    <s v="Standard Class"/>
    <s v="EA-14035"/>
    <s v="Erin Ashbrook"/>
    <x v="1"/>
    <s v="United States"/>
    <s v="Springfield"/>
    <x v="25"/>
    <n v="65807"/>
    <x v="2"/>
    <s v="TEC-CO-10002313"/>
    <x v="2"/>
    <x v="16"/>
    <s v="Canon PC1080F Personal Copier"/>
    <n v="599.99"/>
    <n v="1"/>
    <n v="0"/>
    <x v="4795"/>
  </r>
  <r>
    <n v="5774"/>
    <x v="2883"/>
    <x v="0"/>
    <x v="1070"/>
    <d v="2013-09-07T00:00:00"/>
    <s v="Standard Class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n v="23.968000000000004"/>
    <n v="2"/>
    <n v="0.2"/>
    <x v="4796"/>
  </r>
  <r>
    <n v="5775"/>
    <x v="2884"/>
    <x v="0"/>
    <x v="408"/>
    <d v="2013-04-17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00000000012"/>
    <n v="7"/>
    <n v="0.2"/>
    <x v="4797"/>
  </r>
  <r>
    <n v="5776"/>
    <x v="2884"/>
    <x v="0"/>
    <x v="408"/>
    <d v="2013-04-17T00:00:00"/>
    <s v="Standard Class"/>
    <s v="BP-11290"/>
    <s v="Beth Paige"/>
    <x v="0"/>
    <s v="United States"/>
    <s v="Los Angeles"/>
    <x v="1"/>
    <n v="90036"/>
    <x v="1"/>
    <s v="OFF-BI-10004826"/>
    <x v="1"/>
    <x v="8"/>
    <s v="JM Magazine Binder"/>
    <n v="13.208000000000002"/>
    <n v="1"/>
    <n v="0.2"/>
    <x v="4798"/>
  </r>
  <r>
    <n v="5777"/>
    <x v="2885"/>
    <x v="0"/>
    <x v="429"/>
    <d v="2013-12-09T00:00:00"/>
    <s v="Standard Class"/>
    <s v="LM-17065"/>
    <s v="Liz MacKendrick"/>
    <x v="0"/>
    <s v="United States"/>
    <s v="Auburn"/>
    <x v="15"/>
    <n v="13021"/>
    <x v="3"/>
    <s v="OFF-BI-10000301"/>
    <x v="1"/>
    <x v="8"/>
    <s v="GBC Instant Report Kit"/>
    <n v="15.528"/>
    <n v="3"/>
    <n v="0.2"/>
    <x v="4799"/>
  </r>
  <r>
    <n v="5778"/>
    <x v="2886"/>
    <x v="0"/>
    <x v="429"/>
    <d v="2013-12-10T00:00:00"/>
    <s v="Standard Class"/>
    <s v="KT-16465"/>
    <s v="Kean Takahito"/>
    <x v="0"/>
    <s v="United States"/>
    <s v="San Francisco"/>
    <x v="1"/>
    <n v="94109"/>
    <x v="1"/>
    <s v="OFF-PA-10000994"/>
    <x v="1"/>
    <x v="10"/>
    <s v="Xerox 1915"/>
    <n v="104.85"/>
    <n v="1"/>
    <n v="0"/>
    <x v="3157"/>
  </r>
  <r>
    <n v="5779"/>
    <x v="2887"/>
    <x v="2"/>
    <x v="7"/>
    <d v="2011-11-18T00:00:00"/>
    <s v="Standard Class"/>
    <s v="AP-10915"/>
    <s v="Arthur Prichep"/>
    <x v="0"/>
    <s v="United States"/>
    <s v="Los Angeles"/>
    <x v="1"/>
    <n v="90008"/>
    <x v="1"/>
    <s v="OFF-AR-10003156"/>
    <x v="1"/>
    <x v="6"/>
    <s v="50 Colored Long Pencils"/>
    <n v="30.48"/>
    <n v="3"/>
    <n v="0"/>
    <x v="439"/>
  </r>
  <r>
    <n v="5780"/>
    <x v="2887"/>
    <x v="2"/>
    <x v="7"/>
    <d v="2011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00000000001"/>
    <n v="1"/>
    <n v="0.2"/>
    <x v="4800"/>
  </r>
  <r>
    <n v="5781"/>
    <x v="2888"/>
    <x v="1"/>
    <x v="788"/>
    <d v="2012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x v="4801"/>
  </r>
  <r>
    <n v="5782"/>
    <x v="2889"/>
    <x v="1"/>
    <x v="295"/>
    <d v="2012-12-16T00:00:00"/>
    <s v="Second Class"/>
    <s v="XP-21865"/>
    <s v="Xylona Preis"/>
    <x v="0"/>
    <s v="United States"/>
    <s v="Chico"/>
    <x v="1"/>
    <n v="95928"/>
    <x v="1"/>
    <s v="OFF-AR-10001547"/>
    <x v="1"/>
    <x v="6"/>
    <s v="Newell 311"/>
    <n v="2.21"/>
    <n v="1"/>
    <n v="0"/>
    <x v="4802"/>
  </r>
  <r>
    <n v="5783"/>
    <x v="2889"/>
    <x v="1"/>
    <x v="295"/>
    <d v="2012-12-16T00:00:00"/>
    <s v="Second Class"/>
    <s v="XP-21865"/>
    <s v="Xylona Preis"/>
    <x v="0"/>
    <s v="United States"/>
    <s v="Chico"/>
    <x v="1"/>
    <n v="95928"/>
    <x v="1"/>
    <s v="OFF-EN-10003072"/>
    <x v="1"/>
    <x v="12"/>
    <s v="Peel &amp; Seel Envelopes"/>
    <n v="15.52"/>
    <n v="4"/>
    <n v="0"/>
    <x v="4803"/>
  </r>
  <r>
    <n v="5784"/>
    <x v="2889"/>
    <x v="1"/>
    <x v="295"/>
    <d v="2012-12-16T00:00:00"/>
    <s v="Second Class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x v="4804"/>
  </r>
  <r>
    <n v="5785"/>
    <x v="2890"/>
    <x v="3"/>
    <x v="280"/>
    <d v="2014-10-09T00:00:00"/>
    <s v="Standard Class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x v="4805"/>
  </r>
  <r>
    <n v="5786"/>
    <x v="2890"/>
    <x v="3"/>
    <x v="280"/>
    <d v="2014-10-09T00:00:00"/>
    <s v="Standard Class"/>
    <s v="JK-16090"/>
    <s v="Juliana Krohn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x v="4806"/>
  </r>
  <r>
    <n v="5787"/>
    <x v="2890"/>
    <x v="3"/>
    <x v="280"/>
    <d v="2014-10-09T00:00:00"/>
    <s v="Standard Class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x v="4807"/>
  </r>
  <r>
    <n v="5788"/>
    <x v="2890"/>
    <x v="3"/>
    <x v="280"/>
    <d v="2014-10-09T00:00:00"/>
    <s v="Standard Class"/>
    <s v="JK-16090"/>
    <s v="Juliana Krohn"/>
    <x v="0"/>
    <s v="United States"/>
    <s v="Springfield"/>
    <x v="21"/>
    <n v="97477"/>
    <x v="1"/>
    <s v="OFF-AR-10003727"/>
    <x v="1"/>
    <x v="6"/>
    <s v="Berol Giant Pencil Sharpener"/>
    <n v="95.143999999999991"/>
    <n v="7"/>
    <n v="0.2"/>
    <x v="4808"/>
  </r>
  <r>
    <n v="5789"/>
    <x v="2891"/>
    <x v="3"/>
    <x v="318"/>
    <d v="2014-04-15T00:00:00"/>
    <s v="Second Class"/>
    <s v="MG-18205"/>
    <s v="Mitch Gastineau"/>
    <x v="1"/>
    <s v="United States"/>
    <s v="Jacksonville"/>
    <x v="2"/>
    <n v="32216"/>
    <x v="0"/>
    <s v="FUR-FU-10003829"/>
    <x v="0"/>
    <x v="5"/>
    <s v="Stackable Trays"/>
    <n v="12.320000000000002"/>
    <n v="5"/>
    <n v="0.2"/>
    <x v="4809"/>
  </r>
  <r>
    <n v="5790"/>
    <x v="2891"/>
    <x v="3"/>
    <x v="318"/>
    <d v="2014-04-15T00:00:00"/>
    <s v="Second Class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90000000000005"/>
    <n v="3"/>
    <n v="0.7"/>
    <x v="4810"/>
  </r>
  <r>
    <n v="5791"/>
    <x v="2892"/>
    <x v="3"/>
    <x v="365"/>
    <d v="2014-10-03T00:00:00"/>
    <s v="First Class"/>
    <s v="PG-18820"/>
    <s v="Patrick Gardner"/>
    <x v="0"/>
    <s v="United States"/>
    <s v="Bakersfield"/>
    <x v="1"/>
    <n v="93309"/>
    <x v="1"/>
    <s v="OFF-FA-10002280"/>
    <x v="1"/>
    <x v="13"/>
    <s v="Advantus Plastic Paper Clips"/>
    <n v="35"/>
    <n v="7"/>
    <n v="0"/>
    <x v="790"/>
  </r>
  <r>
    <n v="5792"/>
    <x v="2892"/>
    <x v="3"/>
    <x v="365"/>
    <d v="2014-10-03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x v="232"/>
  </r>
  <r>
    <n v="5793"/>
    <x v="2892"/>
    <x v="3"/>
    <x v="365"/>
    <d v="2014-10-03T00:00:00"/>
    <s v="First Class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x v="2224"/>
  </r>
  <r>
    <n v="5794"/>
    <x v="2892"/>
    <x v="3"/>
    <x v="365"/>
    <d v="2014-10-03T00:00:00"/>
    <s v="First Class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x v="1398"/>
  </r>
  <r>
    <n v="5795"/>
    <x v="2892"/>
    <x v="3"/>
    <x v="365"/>
    <d v="2014-10-03T00:00:00"/>
    <s v="First Class"/>
    <s v="PG-18820"/>
    <s v="Patrick Gardner"/>
    <x v="0"/>
    <s v="United States"/>
    <s v="Bakersfield"/>
    <x v="1"/>
    <n v="93309"/>
    <x v="1"/>
    <s v="OFF-BI-10003364"/>
    <x v="1"/>
    <x v="8"/>
    <s v="Binding Machine Supplies"/>
    <n v="46.672000000000004"/>
    <n v="2"/>
    <n v="0.2"/>
    <x v="1043"/>
  </r>
  <r>
    <n v="5796"/>
    <x v="2893"/>
    <x v="2"/>
    <x v="411"/>
    <d v="2011-10-03T00:00:00"/>
    <s v="Second Class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x v="4811"/>
  </r>
  <r>
    <n v="5797"/>
    <x v="2893"/>
    <x v="2"/>
    <x v="411"/>
    <d v="2011-10-03T00:00:00"/>
    <s v="Second Class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x v="4812"/>
  </r>
  <r>
    <n v="5798"/>
    <x v="2893"/>
    <x v="2"/>
    <x v="411"/>
    <d v="2011-10-03T00:00:00"/>
    <s v="Second Class"/>
    <s v="LD-17005"/>
    <s v="Lisa DeCherney"/>
    <x v="0"/>
    <s v="United States"/>
    <s v="New York City"/>
    <x v="15"/>
    <n v="10011"/>
    <x v="3"/>
    <s v="OFF-LA-10000121"/>
    <x v="1"/>
    <x v="2"/>
    <s v="Avery 48"/>
    <n v="18.899999999999999"/>
    <n v="3"/>
    <n v="0"/>
    <x v="3602"/>
  </r>
  <r>
    <n v="5799"/>
    <x v="2893"/>
    <x v="2"/>
    <x v="411"/>
    <d v="2011-10-03T00:00:00"/>
    <s v="Second Class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x v="3014"/>
  </r>
  <r>
    <n v="5800"/>
    <x v="2894"/>
    <x v="2"/>
    <x v="1071"/>
    <d v="2011-08-25T00:00:00"/>
    <s v="Second Class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x v="4813"/>
  </r>
  <r>
    <n v="5801"/>
    <x v="2895"/>
    <x v="2"/>
    <x v="384"/>
    <d v="2011-07-14T00:00:00"/>
    <s v="First Class"/>
    <s v="MN-17935"/>
    <s v="Michael Nguyen"/>
    <x v="0"/>
    <s v="United States"/>
    <s v="El Paso"/>
    <x v="5"/>
    <n v="79907"/>
    <x v="2"/>
    <s v="TEC-PH-10000895"/>
    <x v="2"/>
    <x v="7"/>
    <s v="Polycom VVX 310 VoIP phone"/>
    <n v="575.96800000000007"/>
    <n v="4"/>
    <n v="0.2"/>
    <x v="4814"/>
  </r>
  <r>
    <n v="5802"/>
    <x v="2895"/>
    <x v="2"/>
    <x v="384"/>
    <d v="2011-07-14T00:00:00"/>
    <s v="First Class"/>
    <s v="MN-17935"/>
    <s v="Michael Nguyen"/>
    <x v="0"/>
    <s v="United States"/>
    <s v="El Paso"/>
    <x v="5"/>
    <n v="79907"/>
    <x v="2"/>
    <s v="OFF-PA-10000552"/>
    <x v="1"/>
    <x v="10"/>
    <s v="Xerox 200"/>
    <n v="10.368000000000002"/>
    <n v="2"/>
    <n v="0.2"/>
    <x v="572"/>
  </r>
  <r>
    <n v="5803"/>
    <x v="2896"/>
    <x v="1"/>
    <x v="204"/>
    <d v="2012-03-24T00:00:00"/>
    <s v="First Class"/>
    <s v="RD-19900"/>
    <s v="Ruben Dartt"/>
    <x v="0"/>
    <s v="United States"/>
    <s v="Thousand Oaks"/>
    <x v="1"/>
    <n v="91360"/>
    <x v="1"/>
    <s v="TEC-PH-10000376"/>
    <x v="2"/>
    <x v="7"/>
    <s v="Square Credit Card Reader"/>
    <n v="15.984000000000002"/>
    <n v="2"/>
    <n v="0.2"/>
    <x v="4815"/>
  </r>
  <r>
    <n v="5804"/>
    <x v="2897"/>
    <x v="3"/>
    <x v="605"/>
    <d v="2014-05-20T00:00:00"/>
    <s v="Standard Class"/>
    <s v="JP-16135"/>
    <s v="Julie Prescott"/>
    <x v="2"/>
    <s v="United States"/>
    <s v="Springfield"/>
    <x v="24"/>
    <n v="45503"/>
    <x v="3"/>
    <s v="OFF-AR-10003504"/>
    <x v="1"/>
    <x v="6"/>
    <s v="Newell 347"/>
    <n v="10.272000000000002"/>
    <n v="3"/>
    <n v="0.2"/>
    <x v="4816"/>
  </r>
  <r>
    <n v="5805"/>
    <x v="2898"/>
    <x v="3"/>
    <x v="38"/>
    <d v="2014-11-20T00:00:00"/>
    <s v="Standard Class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x v="1980"/>
  </r>
  <r>
    <n v="5806"/>
    <x v="2898"/>
    <x v="3"/>
    <x v="38"/>
    <d v="2014-11-20T00:00:00"/>
    <s v="Standard Class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n v="205.99919999999997"/>
    <n v="3"/>
    <n v="0.32"/>
    <x v="4817"/>
  </r>
  <r>
    <n v="5807"/>
    <x v="2899"/>
    <x v="0"/>
    <x v="913"/>
    <d v="2013-09-08T00:00:00"/>
    <s v="Second Class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x v="885"/>
  </r>
  <r>
    <n v="5808"/>
    <x v="2899"/>
    <x v="0"/>
    <x v="913"/>
    <d v="2013-09-08T00:00:00"/>
    <s v="Second Class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x v="4818"/>
  </r>
  <r>
    <n v="5809"/>
    <x v="2899"/>
    <x v="0"/>
    <x v="913"/>
    <d v="2013-09-08T00:00:00"/>
    <s v="Second Class"/>
    <s v="DL-13315"/>
    <s v="Delfina Latchford"/>
    <x v="0"/>
    <s v="United States"/>
    <s v="Knoxville"/>
    <x v="18"/>
    <n v="37918"/>
    <x v="0"/>
    <s v="OFF-AR-10002987"/>
    <x v="1"/>
    <x v="6"/>
    <s v="Prismacolor Color Pencil Set"/>
    <n v="31.744"/>
    <n v="2"/>
    <n v="0.2"/>
    <x v="3291"/>
  </r>
  <r>
    <n v="5810"/>
    <x v="2900"/>
    <x v="0"/>
    <x v="1072"/>
    <d v="2013-02-11T00:00:00"/>
    <s v="Standard Class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n v="132.22400000000002"/>
    <n v="4"/>
    <n v="0.2"/>
    <x v="4819"/>
  </r>
  <r>
    <n v="5811"/>
    <x v="2901"/>
    <x v="1"/>
    <x v="204"/>
    <d v="2012-03-26T00:00:00"/>
    <s v="Standard Class"/>
    <s v="JD-16150"/>
    <s v="Justin Deggeller"/>
    <x v="1"/>
    <s v="United States"/>
    <s v="San Diego"/>
    <x v="1"/>
    <n v="92037"/>
    <x v="1"/>
    <s v="OFF-PA-10003127"/>
    <x v="1"/>
    <x v="10"/>
    <s v="Staples"/>
    <n v="105.52"/>
    <n v="4"/>
    <n v="0"/>
    <x v="153"/>
  </r>
  <r>
    <n v="5812"/>
    <x v="2901"/>
    <x v="1"/>
    <x v="204"/>
    <d v="2012-03-26T00:00:00"/>
    <s v="Standard Class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x v="4820"/>
  </r>
  <r>
    <n v="5813"/>
    <x v="2901"/>
    <x v="1"/>
    <x v="204"/>
    <d v="2012-03-26T00:00:00"/>
    <s v="Standard Class"/>
    <s v="JD-16150"/>
    <s v="Justin Deggeller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x v="4821"/>
  </r>
  <r>
    <n v="5814"/>
    <x v="2902"/>
    <x v="1"/>
    <x v="740"/>
    <d v="2012-07-03T00:00:00"/>
    <s v="First Class"/>
    <s v="SR-20740"/>
    <s v="Steven Roelle"/>
    <x v="2"/>
    <s v="United States"/>
    <s v="New York City"/>
    <x v="15"/>
    <n v="10024"/>
    <x v="3"/>
    <s v="OFF-PA-10003797"/>
    <x v="1"/>
    <x v="10"/>
    <s v="Xerox 209"/>
    <n v="19.440000000000001"/>
    <n v="3"/>
    <n v="0"/>
    <x v="551"/>
  </r>
  <r>
    <n v="5815"/>
    <x v="2903"/>
    <x v="1"/>
    <x v="925"/>
    <d v="2012-06-17T00:00:00"/>
    <s v="First Class"/>
    <s v="AC-10450"/>
    <s v="Amy Cox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x v="4822"/>
  </r>
  <r>
    <n v="5816"/>
    <x v="2904"/>
    <x v="2"/>
    <x v="35"/>
    <d v="2011-11-26T00:00:00"/>
    <s v="Same Day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x v="4823"/>
  </r>
  <r>
    <n v="5817"/>
    <x v="2904"/>
    <x v="2"/>
    <x v="35"/>
    <d v="2011-11-26T00:00:00"/>
    <s v="Same Day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x v="4824"/>
  </r>
  <r>
    <n v="5818"/>
    <x v="2904"/>
    <x v="2"/>
    <x v="35"/>
    <d v="2011-11-26T00:00:00"/>
    <s v="Same Day"/>
    <s v="LS-17245"/>
    <s v="Lynn Smith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x v="4825"/>
  </r>
  <r>
    <n v="5819"/>
    <x v="2904"/>
    <x v="2"/>
    <x v="35"/>
    <d v="2011-11-26T00:00:00"/>
    <s v="Same Day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n v="93.149999999999991"/>
    <n v="9"/>
    <n v="0"/>
    <x v="4826"/>
  </r>
  <r>
    <n v="5820"/>
    <x v="2904"/>
    <x v="2"/>
    <x v="35"/>
    <d v="2011-11-26T00:00:00"/>
    <s v="Same Day"/>
    <s v="LS-17245"/>
    <s v="Lynn Smith"/>
    <x v="0"/>
    <s v="United States"/>
    <s v="Utica"/>
    <x v="15"/>
    <n v="13501"/>
    <x v="3"/>
    <s v="OFF-LA-10001613"/>
    <x v="1"/>
    <x v="2"/>
    <s v="Avery File Folder Labels"/>
    <n v="11.52"/>
    <n v="4"/>
    <n v="0"/>
    <x v="2084"/>
  </r>
  <r>
    <n v="5821"/>
    <x v="2905"/>
    <x v="3"/>
    <x v="605"/>
    <d v="2014-05-19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x v="4827"/>
  </r>
  <r>
    <n v="5822"/>
    <x v="2905"/>
    <x v="3"/>
    <x v="605"/>
    <d v="2014-05-19T00:00:00"/>
    <s v="Standard Class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x v="4828"/>
  </r>
  <r>
    <n v="5823"/>
    <x v="2905"/>
    <x v="3"/>
    <x v="605"/>
    <d v="2014-05-19T00:00:00"/>
    <s v="Standard Class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x v="4829"/>
  </r>
  <r>
    <n v="5824"/>
    <x v="2905"/>
    <x v="3"/>
    <x v="605"/>
    <d v="2014-05-19T00:00:00"/>
    <s v="Standard Class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n v="19.168000000000003"/>
    <n v="4"/>
    <n v="0.2"/>
    <x v="4830"/>
  </r>
  <r>
    <n v="5825"/>
    <x v="2906"/>
    <x v="2"/>
    <x v="1073"/>
    <d v="2011-05-02T00:00:00"/>
    <s v="Same Day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n v="26.136000000000003"/>
    <n v="3"/>
    <n v="0.2"/>
    <x v="4831"/>
  </r>
  <r>
    <n v="5826"/>
    <x v="2907"/>
    <x v="3"/>
    <x v="213"/>
    <d v="2014-09-07T00:00:00"/>
    <s v="Second Class"/>
    <s v="KB-16405"/>
    <s v="Katrina Bavinger"/>
    <x v="2"/>
    <s v="United States"/>
    <s v="New York City"/>
    <x v="15"/>
    <n v="10035"/>
    <x v="3"/>
    <s v="OFF-PA-10000418"/>
    <x v="1"/>
    <x v="10"/>
    <s v="Xerox 189"/>
    <n v="419.4"/>
    <n v="4"/>
    <n v="0"/>
    <x v="4832"/>
  </r>
  <r>
    <n v="5827"/>
    <x v="2907"/>
    <x v="3"/>
    <x v="213"/>
    <d v="2014-09-07T00:00:00"/>
    <s v="Second Class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x v="4833"/>
  </r>
  <r>
    <n v="5828"/>
    <x v="2907"/>
    <x v="3"/>
    <x v="213"/>
    <d v="2014-09-07T00:00:00"/>
    <s v="Second Class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x v="4834"/>
  </r>
  <r>
    <n v="5829"/>
    <x v="2907"/>
    <x v="3"/>
    <x v="213"/>
    <d v="2014-09-07T00:00:00"/>
    <s v="Second Class"/>
    <s v="KB-16405"/>
    <s v="Katrina Bavinger"/>
    <x v="2"/>
    <s v="United States"/>
    <s v="New York City"/>
    <x v="15"/>
    <n v="10035"/>
    <x v="3"/>
    <s v="OFF-AR-10003251"/>
    <x v="1"/>
    <x v="6"/>
    <s v="Prang Drawing Pencil Set"/>
    <n v="5.56"/>
    <n v="2"/>
    <n v="0"/>
    <x v="2470"/>
  </r>
  <r>
    <n v="5830"/>
    <x v="2908"/>
    <x v="0"/>
    <x v="275"/>
    <d v="2013-12-08T00:00:00"/>
    <s v="Standard Class"/>
    <s v="MM-17920"/>
    <s v="Michael Moore"/>
    <x v="0"/>
    <s v="United States"/>
    <s v="Richmond"/>
    <x v="14"/>
    <n v="47374"/>
    <x v="2"/>
    <s v="FUR-TA-10004575"/>
    <x v="0"/>
    <x v="3"/>
    <s v="Hon 5100 Series Wood Tables"/>
    <n v="581.96"/>
    <n v="2"/>
    <n v="0"/>
    <x v="4835"/>
  </r>
  <r>
    <n v="5831"/>
    <x v="2908"/>
    <x v="0"/>
    <x v="275"/>
    <d v="2013-12-08T00:00:00"/>
    <s v="Standard Class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x v="4836"/>
  </r>
  <r>
    <n v="5832"/>
    <x v="2909"/>
    <x v="1"/>
    <x v="1074"/>
    <d v="2012-07-22T00:00:00"/>
    <s v="Standard Class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x v="4837"/>
  </r>
  <r>
    <n v="5833"/>
    <x v="2910"/>
    <x v="0"/>
    <x v="658"/>
    <d v="2013-07-27T00:00:00"/>
    <s v="Standard Class"/>
    <s v="BP-11290"/>
    <s v="Beth Paige"/>
    <x v="0"/>
    <s v="United States"/>
    <s v="Concord"/>
    <x v="3"/>
    <n v="28027"/>
    <x v="0"/>
    <s v="OFF-LA-10000262"/>
    <x v="1"/>
    <x v="2"/>
    <s v="Avery 494"/>
    <n v="6.2640000000000002"/>
    <n v="3"/>
    <n v="0.2"/>
    <x v="308"/>
  </r>
  <r>
    <n v="5834"/>
    <x v="2910"/>
    <x v="0"/>
    <x v="658"/>
    <d v="2013-07-27T00:00:00"/>
    <s v="Standard Class"/>
    <s v="BP-11290"/>
    <s v="Beth Paige"/>
    <x v="0"/>
    <s v="United States"/>
    <s v="Concord"/>
    <x v="3"/>
    <n v="28027"/>
    <x v="0"/>
    <s v="FUR-CH-10002961"/>
    <x v="0"/>
    <x v="1"/>
    <s v="Leather Task Chair, Black"/>
    <n v="363.92"/>
    <n v="5"/>
    <n v="0.2"/>
    <x v="232"/>
  </r>
  <r>
    <n v="5835"/>
    <x v="2911"/>
    <x v="1"/>
    <x v="988"/>
    <d v="2012-06-16T00:00:00"/>
    <s v="Standard Class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x v="4838"/>
  </r>
  <r>
    <n v="5836"/>
    <x v="2911"/>
    <x v="1"/>
    <x v="988"/>
    <d v="2012-06-16T00:00:00"/>
    <s v="Standard Class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x v="4839"/>
  </r>
  <r>
    <n v="5837"/>
    <x v="2911"/>
    <x v="1"/>
    <x v="988"/>
    <d v="2012-06-16T00:00:00"/>
    <s v="Standard Class"/>
    <s v="MJ-17740"/>
    <s v="Max Jones"/>
    <x v="0"/>
    <s v="United States"/>
    <s v="Miami"/>
    <x v="2"/>
    <n v="33178"/>
    <x v="0"/>
    <s v="TEC-AC-10004396"/>
    <x v="2"/>
    <x v="11"/>
    <s v="Logitech Keyboard K120"/>
    <n v="72.599999999999994"/>
    <n v="5"/>
    <n v="0.2"/>
    <x v="4840"/>
  </r>
  <r>
    <n v="5838"/>
    <x v="2912"/>
    <x v="3"/>
    <x v="344"/>
    <d v="2014-12-04T00:00:00"/>
    <s v="Standard Class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x v="4841"/>
  </r>
  <r>
    <n v="5839"/>
    <x v="2913"/>
    <x v="1"/>
    <x v="1075"/>
    <d v="2012-04-03T00:00:00"/>
    <s v="Standard Class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n v="83.699999999999989"/>
    <n v="5"/>
    <n v="0"/>
    <x v="4842"/>
  </r>
  <r>
    <n v="5840"/>
    <x v="2914"/>
    <x v="1"/>
    <x v="357"/>
    <d v="2012-09-26T00:00:00"/>
    <s v="Second Class"/>
    <s v="MG-17875"/>
    <s v="Michael Grace"/>
    <x v="2"/>
    <s v="United States"/>
    <s v="Arlington"/>
    <x v="17"/>
    <n v="22204"/>
    <x v="0"/>
    <s v="OFF-PA-10001972"/>
    <x v="1"/>
    <x v="10"/>
    <s v="Xerox 214"/>
    <n v="32.400000000000006"/>
    <n v="5"/>
    <n v="0"/>
    <x v="56"/>
  </r>
  <r>
    <n v="5841"/>
    <x v="2914"/>
    <x v="1"/>
    <x v="357"/>
    <d v="2012-09-26T00:00:00"/>
    <s v="Second Class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x v="4843"/>
  </r>
  <r>
    <n v="5842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n v="415.96800000000007"/>
    <n v="4"/>
    <n v="0.2"/>
    <x v="4844"/>
  </r>
  <r>
    <n v="5843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x v="4845"/>
  </r>
  <r>
    <n v="5844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x v="4846"/>
  </r>
  <r>
    <n v="5845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OFF-ST-10000129"/>
    <x v="1"/>
    <x v="4"/>
    <s v="Fellowes Recycled Storage Drawers"/>
    <n v="777.21"/>
    <n v="7"/>
    <n v="0"/>
    <x v="4847"/>
  </r>
  <r>
    <n v="5846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OFF-PA-10001639"/>
    <x v="1"/>
    <x v="10"/>
    <s v="Xerox 203"/>
    <n v="32.400000000000006"/>
    <n v="5"/>
    <n v="0"/>
    <x v="56"/>
  </r>
  <r>
    <n v="5847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799999999998"/>
    <n v="2"/>
    <n v="0.2"/>
    <x v="4848"/>
  </r>
  <r>
    <n v="5848"/>
    <x v="2915"/>
    <x v="1"/>
    <x v="972"/>
    <d v="2012-11-21T00:00:00"/>
    <s v="Standard Class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n v="36.599999999999994"/>
    <n v="3"/>
    <n v="0"/>
    <x v="4849"/>
  </r>
  <r>
    <n v="5849"/>
    <x v="2916"/>
    <x v="1"/>
    <x v="113"/>
    <d v="2012-11-14T00:00:00"/>
    <s v="Standard Class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x v="4850"/>
  </r>
  <r>
    <n v="5850"/>
    <x v="2916"/>
    <x v="1"/>
    <x v="113"/>
    <d v="2012-11-14T00:00:00"/>
    <s v="Standard Class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x v="4851"/>
  </r>
  <r>
    <n v="5851"/>
    <x v="2916"/>
    <x v="1"/>
    <x v="113"/>
    <d v="2012-11-14T00:00:00"/>
    <s v="Standard Class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x v="4288"/>
  </r>
  <r>
    <n v="5852"/>
    <x v="2916"/>
    <x v="1"/>
    <x v="113"/>
    <d v="2012-11-14T00:00:00"/>
    <s v="Standard Class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x v="4852"/>
  </r>
  <r>
    <n v="5853"/>
    <x v="2916"/>
    <x v="1"/>
    <x v="113"/>
    <d v="2012-11-14T00:00:00"/>
    <s v="Standard Class"/>
    <s v="PO-19180"/>
    <s v="Philisse Overcash"/>
    <x v="2"/>
    <s v="United States"/>
    <s v="Roseville"/>
    <x v="11"/>
    <n v="55113"/>
    <x v="2"/>
    <s v="FUR-FU-10004351"/>
    <x v="0"/>
    <x v="5"/>
    <s v="Staples"/>
    <n v="29.22"/>
    <n v="3"/>
    <n v="0"/>
    <x v="4853"/>
  </r>
  <r>
    <n v="5854"/>
    <x v="2917"/>
    <x v="2"/>
    <x v="1076"/>
    <d v="2011-09-14T00:00:00"/>
    <s v="Standard Class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x v="4854"/>
  </r>
  <r>
    <n v="5855"/>
    <x v="2918"/>
    <x v="1"/>
    <x v="1077"/>
    <d v="2012-08-11T00:00:00"/>
    <s v="Standard Class"/>
    <s v="AH-10690"/>
    <s v="Anna Häberlin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000000000007"/>
    <n v="7"/>
    <n v="0.2"/>
    <x v="1774"/>
  </r>
  <r>
    <n v="5856"/>
    <x v="2918"/>
    <x v="1"/>
    <x v="1077"/>
    <d v="2012-08-11T00:00:00"/>
    <s v="Standard Class"/>
    <s v="AH-10690"/>
    <s v="Anna Häberlin"/>
    <x v="1"/>
    <s v="United States"/>
    <s v="Dallas"/>
    <x v="5"/>
    <n v="75220"/>
    <x v="2"/>
    <s v="OFF-SU-10003567"/>
    <x v="1"/>
    <x v="14"/>
    <s v="Stiletto Hand Letter Openers"/>
    <n v="23.04"/>
    <n v="3"/>
    <n v="0.2"/>
    <x v="4855"/>
  </r>
  <r>
    <n v="5857"/>
    <x v="2918"/>
    <x v="1"/>
    <x v="1077"/>
    <d v="2012-08-11T00:00:00"/>
    <s v="Standard Class"/>
    <s v="AH-10690"/>
    <s v="Anna Häberlin"/>
    <x v="1"/>
    <s v="United States"/>
    <s v="Dallas"/>
    <x v="5"/>
    <n v="75220"/>
    <x v="2"/>
    <s v="OFF-BI-10002982"/>
    <x v="1"/>
    <x v="8"/>
    <s v="Avery Self-Adhesive Photo Pockets for Polaroid Photos"/>
    <n v="1.3619999999999997"/>
    <n v="1"/>
    <n v="0.8"/>
    <x v="4856"/>
  </r>
  <r>
    <n v="5858"/>
    <x v="2918"/>
    <x v="1"/>
    <x v="1077"/>
    <d v="2012-08-11T00:00:00"/>
    <s v="Standard Class"/>
    <s v="AH-10690"/>
    <s v="Anna Häberlin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x v="1946"/>
  </r>
  <r>
    <n v="5859"/>
    <x v="2919"/>
    <x v="3"/>
    <x v="213"/>
    <d v="2014-09-08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599999999997"/>
    <n v="2"/>
    <n v="0.15"/>
    <x v="4857"/>
  </r>
  <r>
    <n v="5860"/>
    <x v="2920"/>
    <x v="1"/>
    <x v="549"/>
    <d v="2012-11-08T00:00:00"/>
    <s v="Standard Class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x v="4858"/>
  </r>
  <r>
    <n v="5861"/>
    <x v="2921"/>
    <x v="1"/>
    <x v="1078"/>
    <d v="2012-05-04T00:00:00"/>
    <s v="Second Class"/>
    <s v="JK-15640"/>
    <s v="Jim Kriz"/>
    <x v="2"/>
    <s v="United States"/>
    <s v="Philadelphia"/>
    <x v="9"/>
    <n v="19120"/>
    <x v="3"/>
    <s v="OFF-PA-10001526"/>
    <x v="1"/>
    <x v="10"/>
    <s v="Xerox 1949"/>
    <n v="7.9680000000000009"/>
    <n v="2"/>
    <n v="0.2"/>
    <x v="2282"/>
  </r>
  <r>
    <n v="5862"/>
    <x v="2922"/>
    <x v="0"/>
    <x v="766"/>
    <d v="2013-05-05T00:00:00"/>
    <s v="Second Class"/>
    <s v="CM-12235"/>
    <s v="Chris McAfee"/>
    <x v="0"/>
    <s v="United States"/>
    <s v="Little Rock"/>
    <x v="36"/>
    <n v="72209"/>
    <x v="0"/>
    <s v="OFF-PA-10001497"/>
    <x v="1"/>
    <x v="10"/>
    <s v="Xerox 1914"/>
    <n v="109.92"/>
    <n v="2"/>
    <n v="0"/>
    <x v="1522"/>
  </r>
  <r>
    <n v="5863"/>
    <x v="2922"/>
    <x v="0"/>
    <x v="766"/>
    <d v="2013-05-05T00:00:00"/>
    <s v="Second Class"/>
    <s v="CM-12235"/>
    <s v="Chris McAfee"/>
    <x v="0"/>
    <s v="United States"/>
    <s v="Little Rock"/>
    <x v="36"/>
    <n v="72209"/>
    <x v="0"/>
    <s v="OFF-PA-10003936"/>
    <x v="1"/>
    <x v="10"/>
    <s v="Xerox 1994"/>
    <n v="19.440000000000001"/>
    <n v="3"/>
    <n v="0"/>
    <x v="551"/>
  </r>
  <r>
    <n v="5864"/>
    <x v="2922"/>
    <x v="0"/>
    <x v="766"/>
    <d v="2013-05-05T00:00:00"/>
    <s v="Second Class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x v="989"/>
  </r>
  <r>
    <n v="5865"/>
    <x v="2923"/>
    <x v="2"/>
    <x v="79"/>
    <d v="2011-08-07T00:00:00"/>
    <s v="Second Class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x v="2124"/>
  </r>
  <r>
    <n v="5866"/>
    <x v="2923"/>
    <x v="2"/>
    <x v="79"/>
    <d v="2011-08-07T00:00:00"/>
    <s v="Second Class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x v="4859"/>
  </r>
  <r>
    <n v="5867"/>
    <x v="2923"/>
    <x v="2"/>
    <x v="79"/>
    <d v="2011-08-07T00:00:00"/>
    <s v="Second Class"/>
    <s v="RS-19420"/>
    <s v="Ricardo Sperren"/>
    <x v="1"/>
    <s v="United States"/>
    <s v="Meriden"/>
    <x v="29"/>
    <n v="6450"/>
    <x v="3"/>
    <s v="FUR-CH-10002335"/>
    <x v="0"/>
    <x v="1"/>
    <s v="Hon GuestStacker Chair"/>
    <n v="1133.3499999999999"/>
    <n v="5"/>
    <n v="0"/>
    <x v="4860"/>
  </r>
  <r>
    <n v="5868"/>
    <x v="2924"/>
    <x v="0"/>
    <x v="810"/>
    <d v="2013-01-08T00:00:00"/>
    <s v="Standard Class"/>
    <s v="BP-11185"/>
    <s v="Ben Peterman"/>
    <x v="1"/>
    <s v="United States"/>
    <s v="Philadelphia"/>
    <x v="9"/>
    <n v="19143"/>
    <x v="3"/>
    <s v="OFF-AR-10004078"/>
    <x v="1"/>
    <x v="6"/>
    <s v="Newell 312"/>
    <n v="4.6719999999999997"/>
    <n v="1"/>
    <n v="0.2"/>
    <x v="4861"/>
  </r>
  <r>
    <n v="5869"/>
    <x v="2924"/>
    <x v="0"/>
    <x v="810"/>
    <d v="2013-01-08T00:00:00"/>
    <s v="Standard Class"/>
    <s v="BP-11185"/>
    <s v="Ben Peterman"/>
    <x v="1"/>
    <s v="United States"/>
    <s v="Philadelphia"/>
    <x v="9"/>
    <n v="19143"/>
    <x v="3"/>
    <s v="OFF-BI-10002026"/>
    <x v="1"/>
    <x v="8"/>
    <s v="Avery Arch Ring Binders"/>
    <n v="104.58000000000001"/>
    <n v="6"/>
    <n v="0.7"/>
    <x v="4862"/>
  </r>
  <r>
    <n v="5870"/>
    <x v="2925"/>
    <x v="0"/>
    <x v="77"/>
    <d v="2013-11-13T00:00:00"/>
    <s v="Standard Class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n v="1603.1360000000002"/>
    <n v="4"/>
    <n v="0.2"/>
    <x v="2558"/>
  </r>
  <r>
    <n v="5871"/>
    <x v="2926"/>
    <x v="0"/>
    <x v="403"/>
    <d v="2013-06-15T00:00:00"/>
    <s v="Same Day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n v="1293.4879999999998"/>
    <n v="7"/>
    <n v="0.2"/>
    <x v="4863"/>
  </r>
  <r>
    <n v="5872"/>
    <x v="2927"/>
    <x v="0"/>
    <x v="446"/>
    <d v="2013-09-29T00:00:00"/>
    <s v="Standard Class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4999999999999"/>
    <n v="3"/>
    <n v="0"/>
    <x v="4864"/>
  </r>
  <r>
    <n v="5873"/>
    <x v="2928"/>
    <x v="3"/>
    <x v="983"/>
    <d v="2014-04-04T00:00:00"/>
    <s v="Standard Class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x v="4865"/>
  </r>
  <r>
    <n v="5874"/>
    <x v="2929"/>
    <x v="3"/>
    <x v="400"/>
    <d v="2014-06-05T00:00:00"/>
    <s v="Same Day"/>
    <s v="EH-14005"/>
    <s v="Erica Hernandez"/>
    <x v="2"/>
    <s v="United States"/>
    <s v="Jonesboro"/>
    <x v="36"/>
    <n v="72401"/>
    <x v="0"/>
    <s v="OFF-BI-10002353"/>
    <x v="1"/>
    <x v="8"/>
    <s v="GBC VeloBind Cover Sets"/>
    <n v="108.08"/>
    <n v="7"/>
    <n v="0"/>
    <x v="4866"/>
  </r>
  <r>
    <n v="5875"/>
    <x v="2929"/>
    <x v="3"/>
    <x v="400"/>
    <d v="2014-06-05T00:00:00"/>
    <s v="Same Day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n v="9.5400000000000009"/>
    <n v="3"/>
    <n v="0"/>
    <x v="4867"/>
  </r>
  <r>
    <n v="5876"/>
    <x v="2930"/>
    <x v="1"/>
    <x v="1003"/>
    <d v="2012-04-09T00:00:00"/>
    <s v="First Class"/>
    <s v="FM-14290"/>
    <s v="Frank Merwin"/>
    <x v="2"/>
    <s v="United States"/>
    <s v="Philadelphia"/>
    <x v="9"/>
    <n v="19140"/>
    <x v="3"/>
    <s v="OFF-AR-10001954"/>
    <x v="1"/>
    <x v="6"/>
    <s v="Newell 331"/>
    <n v="11.736000000000001"/>
    <n v="3"/>
    <n v="0.2"/>
    <x v="4868"/>
  </r>
  <r>
    <n v="5877"/>
    <x v="2931"/>
    <x v="2"/>
    <x v="371"/>
    <d v="2011-05-26T00:00:00"/>
    <s v="Standard Class"/>
    <s v="FG-14260"/>
    <s v="Frank Gastineau"/>
    <x v="2"/>
    <s v="United States"/>
    <s v="Lawrence"/>
    <x v="31"/>
    <n v="1841"/>
    <x v="3"/>
    <s v="OFF-BI-10001071"/>
    <x v="1"/>
    <x v="8"/>
    <s v="GBC ProClick Punch Binding System"/>
    <n v="447.85999999999996"/>
    <n v="7"/>
    <n v="0"/>
    <x v="2750"/>
  </r>
  <r>
    <n v="5878"/>
    <x v="2931"/>
    <x v="2"/>
    <x v="371"/>
    <d v="2011-05-26T00:00:00"/>
    <s v="Standard Class"/>
    <s v="FG-14260"/>
    <s v="Frank Gastineau"/>
    <x v="2"/>
    <s v="United States"/>
    <s v="Lawrence"/>
    <x v="31"/>
    <n v="1841"/>
    <x v="3"/>
    <s v="OFF-PA-10003022"/>
    <x v="1"/>
    <x v="10"/>
    <s v="Xerox 1992"/>
    <n v="17.940000000000001"/>
    <n v="3"/>
    <n v="0"/>
    <x v="1544"/>
  </r>
  <r>
    <n v="5879"/>
    <x v="2931"/>
    <x v="2"/>
    <x v="371"/>
    <d v="2011-05-26T00:00:00"/>
    <s v="Standard Class"/>
    <s v="FG-14260"/>
    <s v="Frank Gastineau"/>
    <x v="2"/>
    <s v="United States"/>
    <s v="Lawrence"/>
    <x v="31"/>
    <n v="1841"/>
    <x v="3"/>
    <s v="OFF-AP-10001293"/>
    <x v="1"/>
    <x v="9"/>
    <s v="Belkin 8 Outlet Surge Protector"/>
    <n v="245.88"/>
    <n v="6"/>
    <n v="0"/>
    <x v="4111"/>
  </r>
  <r>
    <n v="5880"/>
    <x v="2932"/>
    <x v="0"/>
    <x v="64"/>
    <d v="2013-09-12T00:00:00"/>
    <s v="Standard Class"/>
    <s v="MV-17485"/>
    <s v="Mark Van Huff"/>
    <x v="0"/>
    <s v="United States"/>
    <s v="New York City"/>
    <x v="15"/>
    <n v="10011"/>
    <x v="3"/>
    <s v="OFF-PA-10001815"/>
    <x v="1"/>
    <x v="10"/>
    <s v="Xerox 1885"/>
    <n v="192.16"/>
    <n v="4"/>
    <n v="0"/>
    <x v="2430"/>
  </r>
  <r>
    <n v="5881"/>
    <x v="2933"/>
    <x v="0"/>
    <x v="31"/>
    <d v="2013-09-23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80000000001"/>
    <n v="2"/>
    <n v="0.2"/>
    <x v="490"/>
  </r>
  <r>
    <n v="5882"/>
    <x v="2933"/>
    <x v="0"/>
    <x v="31"/>
    <d v="2013-09-23T00:00:00"/>
    <s v="Standard Class"/>
    <s v="JW-15220"/>
    <s v="Jane Waco"/>
    <x v="1"/>
    <s v="United States"/>
    <s v="San Diego"/>
    <x v="1"/>
    <n v="92105"/>
    <x v="1"/>
    <s v="OFF-PA-10000100"/>
    <x v="1"/>
    <x v="10"/>
    <s v="Xerox 1945"/>
    <n v="368.91"/>
    <n v="9"/>
    <n v="0"/>
    <x v="1629"/>
  </r>
  <r>
    <n v="5883"/>
    <x v="2933"/>
    <x v="0"/>
    <x v="31"/>
    <d v="2013-09-23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x v="4869"/>
  </r>
  <r>
    <n v="5884"/>
    <x v="2934"/>
    <x v="0"/>
    <x v="69"/>
    <d v="2013-03-16T00:00:00"/>
    <s v="Second Class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x v="4870"/>
  </r>
  <r>
    <n v="5885"/>
    <x v="2934"/>
    <x v="0"/>
    <x v="69"/>
    <d v="2013-03-16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x v="4871"/>
  </r>
  <r>
    <n v="5886"/>
    <x v="2935"/>
    <x v="2"/>
    <x v="1079"/>
    <d v="2011-10-17T00:00:00"/>
    <s v="Same Day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n v="14.352000000000002"/>
    <n v="3"/>
    <n v="0.2"/>
    <x v="4872"/>
  </r>
  <r>
    <n v="5887"/>
    <x v="2935"/>
    <x v="2"/>
    <x v="1079"/>
    <d v="2011-10-17T00:00:00"/>
    <s v="Same Day"/>
    <s v="LS-17245"/>
    <s v="Lynn Smith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x v="704"/>
  </r>
  <r>
    <n v="5888"/>
    <x v="2936"/>
    <x v="3"/>
    <x v="1048"/>
    <d v="2014-10-12T00:00:00"/>
    <s v="First Class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x v="4537"/>
  </r>
  <r>
    <n v="5889"/>
    <x v="2937"/>
    <x v="1"/>
    <x v="820"/>
    <d v="2012-05-12T00:00:00"/>
    <s v="Standard Class"/>
    <s v="CC-12220"/>
    <s v="Chris Cortes"/>
    <x v="0"/>
    <s v="United States"/>
    <s v="Owensboro"/>
    <x v="0"/>
    <n v="42301"/>
    <x v="0"/>
    <s v="OFF-PA-10001952"/>
    <x v="1"/>
    <x v="10"/>
    <s v="Xerox 1902"/>
    <n v="45.68"/>
    <n v="2"/>
    <n v="0"/>
    <x v="1981"/>
  </r>
  <r>
    <n v="5890"/>
    <x v="2938"/>
    <x v="0"/>
    <x v="167"/>
    <d v="2013-04-18T00:00:00"/>
    <s v="First Class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x v="3335"/>
  </r>
  <r>
    <n v="5891"/>
    <x v="2939"/>
    <x v="0"/>
    <x v="831"/>
    <d v="2013-11-27T00:00:00"/>
    <s v="Standard Class"/>
    <s v="RD-19720"/>
    <s v="Roger Demir"/>
    <x v="0"/>
    <s v="United States"/>
    <s v="Chicago"/>
    <x v="10"/>
    <n v="60610"/>
    <x v="2"/>
    <s v="OFF-PA-10001790"/>
    <x v="1"/>
    <x v="10"/>
    <s v="Xerox 1910"/>
    <n v="38.432000000000002"/>
    <n v="1"/>
    <n v="0.2"/>
    <x v="4873"/>
  </r>
  <r>
    <n v="5892"/>
    <x v="2939"/>
    <x v="0"/>
    <x v="831"/>
    <d v="2013-11-27T00:00:00"/>
    <s v="Standard Class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x v="4874"/>
  </r>
  <r>
    <n v="5893"/>
    <x v="2939"/>
    <x v="0"/>
    <x v="831"/>
    <d v="2013-11-27T00:00:00"/>
    <s v="Standard Class"/>
    <s v="RD-19720"/>
    <s v="Roger Demir"/>
    <x v="0"/>
    <s v="United States"/>
    <s v="Chicago"/>
    <x v="10"/>
    <n v="60610"/>
    <x v="2"/>
    <s v="TEC-AC-10003657"/>
    <x v="2"/>
    <x v="11"/>
    <s v="Lenovo 17-Key USB Numeric Keypad"/>
    <n v="81.576000000000008"/>
    <n v="3"/>
    <n v="0.2"/>
    <x v="4875"/>
  </r>
  <r>
    <n v="5894"/>
    <x v="2940"/>
    <x v="3"/>
    <x v="18"/>
    <d v="2014-09-15T00:00:00"/>
    <s v="Standard Class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x v="4876"/>
  </r>
  <r>
    <n v="5895"/>
    <x v="2941"/>
    <x v="3"/>
    <x v="428"/>
    <d v="2014-09-15T00:00:00"/>
    <s v="Standard Class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x v="4877"/>
  </r>
  <r>
    <n v="5896"/>
    <x v="2942"/>
    <x v="2"/>
    <x v="301"/>
    <d v="2011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n v="44.400000000000006"/>
    <n v="3"/>
    <n v="0"/>
    <x v="1986"/>
  </r>
  <r>
    <n v="5897"/>
    <x v="2942"/>
    <x v="2"/>
    <x v="301"/>
    <d v="2011-11-08T00:00:00"/>
    <s v="Standard Class"/>
    <s v="PL-18925"/>
    <s v="Paul Lucas"/>
    <x v="2"/>
    <s v="United States"/>
    <s v="Los Angeles"/>
    <x v="1"/>
    <n v="90049"/>
    <x v="1"/>
    <s v="OFF-PA-10004947"/>
    <x v="1"/>
    <x v="10"/>
    <s v="Staples"/>
    <n v="21.400000000000002"/>
    <n v="5"/>
    <n v="0"/>
    <x v="3499"/>
  </r>
  <r>
    <n v="5898"/>
    <x v="2943"/>
    <x v="0"/>
    <x v="1015"/>
    <d v="2013-04-10T00:00:00"/>
    <s v="Standard Class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x v="4878"/>
  </r>
  <r>
    <n v="5899"/>
    <x v="2943"/>
    <x v="0"/>
    <x v="1015"/>
    <d v="2013-04-10T00:00:00"/>
    <s v="Standard Class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x v="4879"/>
  </r>
  <r>
    <n v="5900"/>
    <x v="2944"/>
    <x v="3"/>
    <x v="602"/>
    <d v="2014-01-17T00:00:00"/>
    <s v="Standard Class"/>
    <s v="LS-16945"/>
    <s v="Linda Southworth"/>
    <x v="1"/>
    <s v="United States"/>
    <s v="San Francisco"/>
    <x v="1"/>
    <n v="94110"/>
    <x v="1"/>
    <s v="OFF-EN-10002621"/>
    <x v="1"/>
    <x v="12"/>
    <s v="Staples"/>
    <n v="9.7799999999999994"/>
    <n v="1"/>
    <n v="0"/>
    <x v="4880"/>
  </r>
  <r>
    <n v="5901"/>
    <x v="2945"/>
    <x v="1"/>
    <x v="312"/>
    <d v="2012-11-24T00:00:00"/>
    <s v="Standard Class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x v="4881"/>
  </r>
  <r>
    <n v="5902"/>
    <x v="2946"/>
    <x v="0"/>
    <x v="581"/>
    <d v="2013-12-03T00:00:00"/>
    <s v="Standard Class"/>
    <s v="PC-18745"/>
    <s v="Pamela Coakley"/>
    <x v="1"/>
    <s v="United States"/>
    <s v="Westfield"/>
    <x v="30"/>
    <n v="7090"/>
    <x v="3"/>
    <s v="FUR-FU-10001889"/>
    <x v="0"/>
    <x v="5"/>
    <s v="Ultra Door Pull Handle"/>
    <n v="31.56"/>
    <n v="3"/>
    <n v="0"/>
    <x v="1726"/>
  </r>
  <r>
    <n v="5903"/>
    <x v="2947"/>
    <x v="3"/>
    <x v="44"/>
    <d v="2014-11-07T00:00:00"/>
    <s v="Same Day"/>
    <s v="FM-14290"/>
    <s v="Frank Merwin"/>
    <x v="2"/>
    <s v="United States"/>
    <s v="San Francisco"/>
    <x v="1"/>
    <n v="94122"/>
    <x v="1"/>
    <s v="OFF-PA-10000157"/>
    <x v="1"/>
    <x v="10"/>
    <s v="Xerox 191"/>
    <n v="59.94"/>
    <n v="3"/>
    <n v="0"/>
    <x v="749"/>
  </r>
  <r>
    <n v="5904"/>
    <x v="2947"/>
    <x v="3"/>
    <x v="44"/>
    <d v="2014-11-07T00:00:00"/>
    <s v="Same Day"/>
    <s v="FM-14290"/>
    <s v="Frank Merwin"/>
    <x v="2"/>
    <s v="United States"/>
    <s v="San Francisco"/>
    <x v="1"/>
    <n v="94122"/>
    <x v="1"/>
    <s v="OFF-PA-10002764"/>
    <x v="1"/>
    <x v="10"/>
    <s v="Staples"/>
    <n v="45.36"/>
    <n v="4"/>
    <n v="0"/>
    <x v="4882"/>
  </r>
  <r>
    <n v="5905"/>
    <x v="2947"/>
    <x v="3"/>
    <x v="44"/>
    <d v="2014-11-07T00:00:00"/>
    <s v="Same Day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n v="26.400000000000002"/>
    <n v="5"/>
    <n v="0"/>
    <x v="4741"/>
  </r>
  <r>
    <n v="5906"/>
    <x v="2947"/>
    <x v="3"/>
    <x v="44"/>
    <d v="2014-11-07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x v="1492"/>
  </r>
  <r>
    <n v="5907"/>
    <x v="2947"/>
    <x v="3"/>
    <x v="44"/>
    <d v="2014-11-07T00:00:00"/>
    <s v="Same Day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x v="4883"/>
  </r>
  <r>
    <n v="5908"/>
    <x v="2948"/>
    <x v="0"/>
    <x v="499"/>
    <d v="2013-12-08T00:00:00"/>
    <s v="Standard Class"/>
    <s v="KD-16495"/>
    <s v="Keith Dawkins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x v="4884"/>
  </r>
  <r>
    <n v="5909"/>
    <x v="2948"/>
    <x v="0"/>
    <x v="499"/>
    <d v="2013-12-08T00:00:00"/>
    <s v="Standard Class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x v="3795"/>
  </r>
  <r>
    <n v="5910"/>
    <x v="2948"/>
    <x v="0"/>
    <x v="499"/>
    <d v="2013-12-08T00:00:00"/>
    <s v="Standard Class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x v="4885"/>
  </r>
  <r>
    <n v="5911"/>
    <x v="2948"/>
    <x v="0"/>
    <x v="499"/>
    <d v="2013-12-08T00:00:00"/>
    <s v="Standard Class"/>
    <s v="KD-16495"/>
    <s v="Keith Dawkins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x v="4886"/>
  </r>
  <r>
    <n v="5912"/>
    <x v="2949"/>
    <x v="0"/>
    <x v="907"/>
    <d v="2013-12-23T00:00:00"/>
    <s v="Standard Class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x v="4887"/>
  </r>
  <r>
    <n v="5913"/>
    <x v="2950"/>
    <x v="2"/>
    <x v="829"/>
    <d v="2011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x v="4888"/>
  </r>
  <r>
    <n v="5914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x v="1196"/>
  </r>
  <r>
    <n v="5915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OFF-LA-10002762"/>
    <x v="1"/>
    <x v="2"/>
    <s v="Avery 485"/>
    <n v="87.71"/>
    <n v="7"/>
    <n v="0"/>
    <x v="2238"/>
  </r>
  <r>
    <n v="5916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x v="4889"/>
  </r>
  <r>
    <n v="5917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x v="4890"/>
  </r>
  <r>
    <n v="5918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n v="4228.7040000000006"/>
    <n v="6"/>
    <n v="0.2"/>
    <x v="4891"/>
  </r>
  <r>
    <n v="5919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n v="2003.9200000000003"/>
    <n v="5"/>
    <n v="0.2"/>
    <x v="4892"/>
  </r>
  <r>
    <n v="5920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n v="209.96999999999997"/>
    <n v="3"/>
    <n v="0"/>
    <x v="4893"/>
  </r>
  <r>
    <n v="5921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x v="3397"/>
  </r>
  <r>
    <n v="5922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x v="170"/>
  </r>
  <r>
    <n v="5923"/>
    <x v="2951"/>
    <x v="1"/>
    <x v="14"/>
    <d v="2012-09-23T00:00:00"/>
    <s v="Standard Class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x v="4894"/>
  </r>
  <r>
    <n v="5924"/>
    <x v="2952"/>
    <x v="0"/>
    <x v="491"/>
    <d v="2013-12-01T00:00:00"/>
    <s v="Second Class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x v="4895"/>
  </r>
  <r>
    <n v="5925"/>
    <x v="2953"/>
    <x v="3"/>
    <x v="123"/>
    <d v="2014-11-23T00:00:00"/>
    <s v="Second Class"/>
    <s v="RB-19435"/>
    <s v="Richard Bierner"/>
    <x v="0"/>
    <s v="United States"/>
    <s v="Springfield"/>
    <x v="17"/>
    <n v="22153"/>
    <x v="0"/>
    <s v="OFF-AR-10001177"/>
    <x v="1"/>
    <x v="6"/>
    <s v="Newell 349"/>
    <n v="22.959999999999997"/>
    <n v="7"/>
    <n v="0"/>
    <x v="1050"/>
  </r>
  <r>
    <n v="5926"/>
    <x v="2954"/>
    <x v="3"/>
    <x v="95"/>
    <d v="2014-06-09T00:00:00"/>
    <s v="Standard Class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x v="4896"/>
  </r>
  <r>
    <n v="5927"/>
    <x v="2955"/>
    <x v="2"/>
    <x v="918"/>
    <d v="2011-04-12T00:00:00"/>
    <s v="Standard Class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x v="4897"/>
  </r>
  <r>
    <n v="5928"/>
    <x v="2956"/>
    <x v="2"/>
    <x v="856"/>
    <d v="2011-10-15T00:00:00"/>
    <s v="Standard Class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x v="2221"/>
  </r>
  <r>
    <n v="5929"/>
    <x v="2956"/>
    <x v="2"/>
    <x v="856"/>
    <d v="2011-10-15T00:00:00"/>
    <s v="Standard Class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n v="8.92"/>
    <n v="4"/>
    <n v="0"/>
    <x v="4898"/>
  </r>
  <r>
    <n v="5930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n v="87.210000000000008"/>
    <n v="3"/>
    <n v="0.5"/>
    <x v="4899"/>
  </r>
  <r>
    <n v="5931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OFF-PA-10004100"/>
    <x v="1"/>
    <x v="10"/>
    <s v="Xerox 216"/>
    <n v="15.552000000000003"/>
    <n v="3"/>
    <n v="0.2"/>
    <x v="12"/>
  </r>
  <r>
    <n v="5932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TEC-PH-10001363"/>
    <x v="2"/>
    <x v="7"/>
    <s v="Apple iPhone 5S"/>
    <n v="683.98799999999994"/>
    <n v="2"/>
    <n v="0.4"/>
    <x v="4900"/>
  </r>
  <r>
    <n v="5933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n v="13.392000000000001"/>
    <n v="3"/>
    <n v="0.2"/>
    <x v="4901"/>
  </r>
  <r>
    <n v="5934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n v="16.776000000000003"/>
    <n v="3"/>
    <n v="0.2"/>
    <x v="4902"/>
  </r>
  <r>
    <n v="5935"/>
    <x v="2957"/>
    <x v="3"/>
    <x v="437"/>
    <d v="2014-07-10T00:00:00"/>
    <s v="First Class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x v="4903"/>
  </r>
  <r>
    <n v="5936"/>
    <x v="2958"/>
    <x v="0"/>
    <x v="975"/>
    <d v="2013-07-05T00:00:00"/>
    <s v="Same Day"/>
    <s v="RB-19465"/>
    <s v="Rick Bensley"/>
    <x v="2"/>
    <s v="United States"/>
    <s v="Seattle"/>
    <x v="4"/>
    <n v="98103"/>
    <x v="1"/>
    <s v="FUR-FU-10000221"/>
    <x v="0"/>
    <x v="5"/>
    <s v="Master Caster Door Stop, Brown"/>
    <n v="25.4"/>
    <n v="5"/>
    <n v="0"/>
    <x v="3825"/>
  </r>
  <r>
    <n v="5937"/>
    <x v="2958"/>
    <x v="0"/>
    <x v="975"/>
    <d v="2013-07-05T00:00:00"/>
    <s v="Same Day"/>
    <s v="RB-19465"/>
    <s v="Rick Bensley"/>
    <x v="2"/>
    <s v="United States"/>
    <s v="Seattle"/>
    <x v="4"/>
    <n v="98103"/>
    <x v="1"/>
    <s v="TEC-PH-10001198"/>
    <x v="2"/>
    <x v="7"/>
    <s v="Avaya 4621SW VoIP phone"/>
    <n v="177.48000000000002"/>
    <n v="3"/>
    <n v="0.2"/>
    <x v="1763"/>
  </r>
  <r>
    <n v="5938"/>
    <x v="2958"/>
    <x v="0"/>
    <x v="975"/>
    <d v="2013-07-05T00:00:00"/>
    <s v="Same Day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x v="3306"/>
  </r>
  <r>
    <n v="5939"/>
    <x v="2959"/>
    <x v="3"/>
    <x v="240"/>
    <d v="2014-05-26T00:00:00"/>
    <s v="Standard Class"/>
    <s v="JF-15295"/>
    <s v="Jason Fortune-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x v="4904"/>
  </r>
  <r>
    <n v="5940"/>
    <x v="2959"/>
    <x v="3"/>
    <x v="240"/>
    <d v="2014-05-26T00:00:00"/>
    <s v="Standard Class"/>
    <s v="JF-15295"/>
    <s v="Jason Fortune-"/>
    <x v="0"/>
    <s v="United States"/>
    <s v="Plano"/>
    <x v="5"/>
    <n v="75023"/>
    <x v="2"/>
    <s v="OFF-LA-10004178"/>
    <x v="1"/>
    <x v="2"/>
    <s v="Avery 491"/>
    <n v="13.216000000000001"/>
    <n v="4"/>
    <n v="0.2"/>
    <x v="4905"/>
  </r>
  <r>
    <n v="5941"/>
    <x v="2960"/>
    <x v="3"/>
    <x v="386"/>
    <d v="2014-10-15T00:00:00"/>
    <s v="Second Class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n v="435.84000000000003"/>
    <n v="12"/>
    <n v="0"/>
    <x v="4906"/>
  </r>
  <r>
    <n v="5942"/>
    <x v="2960"/>
    <x v="3"/>
    <x v="386"/>
    <d v="2014-10-15T00:00:00"/>
    <s v="Second Class"/>
    <s v="RW-19690"/>
    <s v="Robert Waldorf"/>
    <x v="0"/>
    <s v="United States"/>
    <s v="Los Angeles"/>
    <x v="1"/>
    <n v="90049"/>
    <x v="1"/>
    <s v="OFF-AR-10000940"/>
    <x v="1"/>
    <x v="6"/>
    <s v="Newell 343"/>
    <n v="5.88"/>
    <n v="2"/>
    <n v="0"/>
    <x v="4907"/>
  </r>
  <r>
    <n v="5943"/>
    <x v="2961"/>
    <x v="0"/>
    <x v="876"/>
    <d v="2013-08-14T00:00:00"/>
    <s v="Standard Class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x v="4908"/>
  </r>
  <r>
    <n v="5944"/>
    <x v="2962"/>
    <x v="2"/>
    <x v="55"/>
    <d v="2011-08-29T00:00:00"/>
    <s v="Standard Class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x v="4909"/>
  </r>
  <r>
    <n v="5945"/>
    <x v="2962"/>
    <x v="2"/>
    <x v="55"/>
    <d v="2011-08-29T00:00:00"/>
    <s v="Standard Class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x v="2208"/>
  </r>
  <r>
    <n v="5946"/>
    <x v="2962"/>
    <x v="2"/>
    <x v="55"/>
    <d v="2011-08-29T00:00:00"/>
    <s v="Standard Class"/>
    <s v="JM-15265"/>
    <s v="Janet Molinari"/>
    <x v="1"/>
    <s v="United States"/>
    <s v="Los Angeles"/>
    <x v="1"/>
    <n v="90036"/>
    <x v="1"/>
    <s v="OFF-PA-10004983"/>
    <x v="1"/>
    <x v="10"/>
    <s v="Xerox 23"/>
    <n v="25.92"/>
    <n v="4"/>
    <n v="0"/>
    <x v="245"/>
  </r>
  <r>
    <n v="5947"/>
    <x v="2962"/>
    <x v="2"/>
    <x v="55"/>
    <d v="2011-08-29T00:00:00"/>
    <s v="Standard Class"/>
    <s v="JM-15265"/>
    <s v="Janet Molinari"/>
    <x v="1"/>
    <s v="United States"/>
    <s v="Los Angeles"/>
    <x v="1"/>
    <n v="90036"/>
    <x v="1"/>
    <s v="OFF-ST-10004258"/>
    <x v="1"/>
    <x v="4"/>
    <s v="Portable Personal File Box"/>
    <n v="48.84"/>
    <n v="4"/>
    <n v="0"/>
    <x v="4910"/>
  </r>
  <r>
    <n v="5948"/>
    <x v="2963"/>
    <x v="1"/>
    <x v="471"/>
    <d v="2012-09-18T00:00:00"/>
    <s v="Second Class"/>
    <s v="BE-11455"/>
    <s v="Brad Eason"/>
    <x v="2"/>
    <s v="United States"/>
    <s v="Des Moines"/>
    <x v="23"/>
    <n v="50315"/>
    <x v="2"/>
    <s v="OFF-BI-10004040"/>
    <x v="1"/>
    <x v="8"/>
    <s v="Wilson Jones Impact Binders"/>
    <n v="25.9"/>
    <n v="5"/>
    <n v="0"/>
    <x v="4911"/>
  </r>
  <r>
    <n v="5949"/>
    <x v="2964"/>
    <x v="3"/>
    <x v="916"/>
    <d v="2014-03-06T00:00:00"/>
    <s v="Same Day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x v="4912"/>
  </r>
  <r>
    <n v="5950"/>
    <x v="2964"/>
    <x v="3"/>
    <x v="916"/>
    <d v="2014-03-06T00:00:00"/>
    <s v="Same Day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n v="299.96999999999997"/>
    <n v="3"/>
    <n v="0"/>
    <x v="4913"/>
  </r>
  <r>
    <n v="5951"/>
    <x v="2964"/>
    <x v="3"/>
    <x v="916"/>
    <d v="2014-03-06T00:00:00"/>
    <s v="Same Day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x v="3019"/>
  </r>
  <r>
    <n v="5952"/>
    <x v="2964"/>
    <x v="3"/>
    <x v="916"/>
    <d v="2014-03-06T00:00:00"/>
    <s v="Same Day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x v="4914"/>
  </r>
  <r>
    <n v="5953"/>
    <x v="2965"/>
    <x v="3"/>
    <x v="4"/>
    <d v="2014-04-22T00:00:00"/>
    <s v="Standard Class"/>
    <s v="SD-20485"/>
    <s v="Shirley Daniels"/>
    <x v="2"/>
    <s v="United States"/>
    <s v="Houston"/>
    <x v="5"/>
    <n v="77041"/>
    <x v="2"/>
    <s v="OFF-PA-10001826"/>
    <x v="1"/>
    <x v="10"/>
    <s v="Xerox 207"/>
    <n v="20.736000000000004"/>
    <n v="4"/>
    <n v="0.2"/>
    <x v="570"/>
  </r>
  <r>
    <n v="5954"/>
    <x v="2966"/>
    <x v="2"/>
    <x v="809"/>
    <d v="2011-03-31T00:00:00"/>
    <s v="First Class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x v="4915"/>
  </r>
  <r>
    <n v="5955"/>
    <x v="2967"/>
    <x v="2"/>
    <x v="7"/>
    <d v="2011-11-15T00:00:00"/>
    <s v="Second Class"/>
    <s v="TS-21430"/>
    <s v="Tom Stivers"/>
    <x v="1"/>
    <s v="United States"/>
    <s v="Reading"/>
    <x v="9"/>
    <n v="19601"/>
    <x v="3"/>
    <s v="FUR-FU-10000409"/>
    <x v="0"/>
    <x v="5"/>
    <s v="GE 4 Foot Flourescent Tube, 40 Watt"/>
    <n v="23.968000000000004"/>
    <n v="2"/>
    <n v="0.2"/>
    <x v="4916"/>
  </r>
  <r>
    <n v="5956"/>
    <x v="2967"/>
    <x v="2"/>
    <x v="7"/>
    <d v="2011-11-15T00:00:00"/>
    <s v="Second Class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x v="4917"/>
  </r>
  <r>
    <n v="5957"/>
    <x v="2968"/>
    <x v="0"/>
    <x v="299"/>
    <d v="2013-03-16T00:00:00"/>
    <s v="Second Class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x v="4918"/>
  </r>
  <r>
    <n v="5958"/>
    <x v="2968"/>
    <x v="0"/>
    <x v="299"/>
    <d v="2013-03-16T00:00:00"/>
    <s v="Second Class"/>
    <s v="DK-13225"/>
    <s v="Dean Katz"/>
    <x v="1"/>
    <s v="United States"/>
    <s v="San Francisco"/>
    <x v="1"/>
    <n v="94109"/>
    <x v="1"/>
    <s v="OFF-AP-10003842"/>
    <x v="1"/>
    <x v="9"/>
    <s v="Euro-Pro Shark Turbo Vacuum"/>
    <n v="154.9"/>
    <n v="5"/>
    <n v="0"/>
    <x v="4733"/>
  </r>
  <r>
    <n v="5959"/>
    <x v="2968"/>
    <x v="0"/>
    <x v="299"/>
    <d v="2013-03-16T00:00:00"/>
    <s v="Second Class"/>
    <s v="DK-13225"/>
    <s v="Dean Katz"/>
    <x v="1"/>
    <s v="United States"/>
    <s v="San Francisco"/>
    <x v="1"/>
    <n v="94109"/>
    <x v="1"/>
    <s v="OFF-EN-10004459"/>
    <x v="1"/>
    <x v="12"/>
    <s v="Security-Tint Envelopes"/>
    <n v="30.56"/>
    <n v="4"/>
    <n v="0"/>
    <x v="4470"/>
  </r>
  <r>
    <n v="5960"/>
    <x v="2968"/>
    <x v="0"/>
    <x v="299"/>
    <d v="2013-03-16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200000000009"/>
    <n v="3"/>
    <n v="0.2"/>
    <x v="4919"/>
  </r>
  <r>
    <n v="5961"/>
    <x v="2969"/>
    <x v="3"/>
    <x v="839"/>
    <d v="2014-02-15T00:00:00"/>
    <s v="Second Class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n v="21.12"/>
    <n v="4"/>
    <n v="0"/>
    <x v="4920"/>
  </r>
  <r>
    <n v="5962"/>
    <x v="2970"/>
    <x v="2"/>
    <x v="7"/>
    <d v="2011-11-13T00:00:00"/>
    <s v="Second Class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x v="4921"/>
  </r>
  <r>
    <n v="5963"/>
    <x v="2970"/>
    <x v="2"/>
    <x v="7"/>
    <d v="2011-11-13T00:00:00"/>
    <s v="Second Class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x v="4678"/>
  </r>
  <r>
    <n v="5964"/>
    <x v="2970"/>
    <x v="2"/>
    <x v="7"/>
    <d v="2011-11-13T00:00:00"/>
    <s v="Second Class"/>
    <s v="MA-17560"/>
    <s v="Matt Abelman"/>
    <x v="2"/>
    <s v="United States"/>
    <s v="Los Angeles"/>
    <x v="1"/>
    <n v="90004"/>
    <x v="1"/>
    <s v="OFF-PA-10003625"/>
    <x v="1"/>
    <x v="10"/>
    <s v="Xerox 1979"/>
    <n v="123.92"/>
    <n v="4"/>
    <n v="0"/>
    <x v="1997"/>
  </r>
  <r>
    <n v="5965"/>
    <x v="2971"/>
    <x v="3"/>
    <x v="648"/>
    <d v="2014-08-26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x v="4922"/>
  </r>
  <r>
    <n v="5966"/>
    <x v="2971"/>
    <x v="3"/>
    <x v="648"/>
    <d v="2014-08-26T00:00:00"/>
    <s v="Standard Class"/>
    <s v="LR-17035"/>
    <s v="Lisa Ryan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x v="120"/>
  </r>
  <r>
    <n v="5967"/>
    <x v="2971"/>
    <x v="3"/>
    <x v="648"/>
    <d v="2014-08-26T00:00:00"/>
    <s v="Standard Class"/>
    <s v="LR-17035"/>
    <s v="Lisa Ryan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x v="4923"/>
  </r>
  <r>
    <n v="5968"/>
    <x v="2972"/>
    <x v="0"/>
    <x v="804"/>
    <d v="2013-01-17T00:00:00"/>
    <s v="First Class"/>
    <s v="BE-11335"/>
    <s v="Bill Eplett"/>
    <x v="2"/>
    <s v="United States"/>
    <s v="New York City"/>
    <x v="15"/>
    <n v="10009"/>
    <x v="3"/>
    <s v="OFF-PA-10001033"/>
    <x v="1"/>
    <x v="10"/>
    <s v="Xerox 1893"/>
    <n v="81.98"/>
    <n v="2"/>
    <n v="0"/>
    <x v="2934"/>
  </r>
  <r>
    <n v="5969"/>
    <x v="2973"/>
    <x v="2"/>
    <x v="836"/>
    <d v="2011-07-22T00:00:00"/>
    <s v="First Class"/>
    <s v="CC-12145"/>
    <s v="Charles Crestani"/>
    <x v="0"/>
    <s v="United States"/>
    <s v="San Diego"/>
    <x v="1"/>
    <n v="92105"/>
    <x v="1"/>
    <s v="OFF-PA-10000418"/>
    <x v="1"/>
    <x v="10"/>
    <s v="Xerox 189"/>
    <n v="104.85"/>
    <n v="1"/>
    <n v="0"/>
    <x v="3157"/>
  </r>
  <r>
    <n v="5970"/>
    <x v="2973"/>
    <x v="2"/>
    <x v="836"/>
    <d v="2011-07-22T00:00:00"/>
    <s v="First Class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x v="4924"/>
  </r>
  <r>
    <n v="5971"/>
    <x v="2973"/>
    <x v="2"/>
    <x v="836"/>
    <d v="2011-07-22T00:00:00"/>
    <s v="First Class"/>
    <s v="CC-12145"/>
    <s v="Charles Crestani"/>
    <x v="0"/>
    <s v="United States"/>
    <s v="San Diego"/>
    <x v="1"/>
    <n v="92105"/>
    <x v="1"/>
    <s v="OFF-PA-10002230"/>
    <x v="1"/>
    <x v="10"/>
    <s v="Xerox 1897"/>
    <n v="19.920000000000002"/>
    <n v="4"/>
    <n v="0"/>
    <x v="557"/>
  </r>
  <r>
    <n v="5972"/>
    <x v="2973"/>
    <x v="2"/>
    <x v="836"/>
    <d v="2011-07-22T00:00:00"/>
    <s v="First Class"/>
    <s v="CC-12145"/>
    <s v="Charles Crestani"/>
    <x v="0"/>
    <s v="United States"/>
    <s v="San Diego"/>
    <x v="1"/>
    <n v="92105"/>
    <x v="1"/>
    <s v="FUR-FU-10003577"/>
    <x v="0"/>
    <x v="5"/>
    <s v="Nu-Dell Leatherette Frames"/>
    <n v="43.019999999999996"/>
    <n v="3"/>
    <n v="0"/>
    <x v="4925"/>
  </r>
  <r>
    <n v="5973"/>
    <x v="2974"/>
    <x v="3"/>
    <x v="695"/>
    <d v="2014-02-12T00:00:00"/>
    <s v="Standard Class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n v="240.78400000000002"/>
    <n v="1"/>
    <n v="0.2"/>
    <x v="4926"/>
  </r>
  <r>
    <n v="5974"/>
    <x v="2975"/>
    <x v="1"/>
    <x v="707"/>
    <d v="2012-12-29T00:00:00"/>
    <s v="Standard Class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x v="4927"/>
  </r>
  <r>
    <n v="5975"/>
    <x v="2976"/>
    <x v="0"/>
    <x v="750"/>
    <d v="2013-10-14T00:00:00"/>
    <s v="Standard Class"/>
    <s v="DB-13615"/>
    <s v="Doug Bickford"/>
    <x v="0"/>
    <s v="United States"/>
    <s v="Charlotte"/>
    <x v="3"/>
    <n v="28205"/>
    <x v="0"/>
    <s v="OFF-ST-10000676"/>
    <x v="1"/>
    <x v="4"/>
    <s v="Fellowes Econo/Stor Drawers"/>
    <n v="387.72"/>
    <n v="5"/>
    <n v="0.2"/>
    <x v="4928"/>
  </r>
  <r>
    <n v="5976"/>
    <x v="2977"/>
    <x v="3"/>
    <x v="1002"/>
    <d v="2014-07-18T00:00:00"/>
    <s v="Standard Class"/>
    <s v="RR-19525"/>
    <s v="Rick Reed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x v="3272"/>
  </r>
  <r>
    <n v="5977"/>
    <x v="2977"/>
    <x v="3"/>
    <x v="1002"/>
    <d v="2014-07-18T00:00:00"/>
    <s v="Standard Class"/>
    <s v="RR-19525"/>
    <s v="Rick Reed"/>
    <x v="1"/>
    <s v="United States"/>
    <s v="Overland Park"/>
    <x v="41"/>
    <n v="66212"/>
    <x v="2"/>
    <s v="OFF-PA-10003673"/>
    <x v="1"/>
    <x v="10"/>
    <s v="Strathmore Photo Mount Cards"/>
    <n v="13.56"/>
    <n v="2"/>
    <n v="0"/>
    <x v="4929"/>
  </r>
  <r>
    <n v="5978"/>
    <x v="2978"/>
    <x v="3"/>
    <x v="558"/>
    <d v="2014-04-26T00:00:00"/>
    <s v="First Class"/>
    <s v="SV-20935"/>
    <s v="Susan Vittorini"/>
    <x v="0"/>
    <s v="United States"/>
    <s v="Mesa"/>
    <x v="16"/>
    <n v="85204"/>
    <x v="1"/>
    <s v="TEC-PH-10004614"/>
    <x v="2"/>
    <x v="7"/>
    <s v="AT&amp;T 841000 Phone"/>
    <n v="552"/>
    <n v="10"/>
    <n v="0.2"/>
    <x v="4930"/>
  </r>
  <r>
    <n v="5979"/>
    <x v="2979"/>
    <x v="2"/>
    <x v="557"/>
    <d v="2011-09-13T00:00:00"/>
    <s v="Standard Class"/>
    <s v="RB-19465"/>
    <s v="Rick Bensley"/>
    <x v="2"/>
    <s v="United States"/>
    <s v="Tulsa"/>
    <x v="26"/>
    <n v="74133"/>
    <x v="2"/>
    <s v="FUR-TA-10001039"/>
    <x v="0"/>
    <x v="3"/>
    <s v="KI Adjustable-Height Table"/>
    <n v="429.90000000000003"/>
    <n v="5"/>
    <n v="0"/>
    <x v="4931"/>
  </r>
  <r>
    <n v="5980"/>
    <x v="2979"/>
    <x v="2"/>
    <x v="557"/>
    <d v="2011-09-13T00:00:00"/>
    <s v="Standard Class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x v="4932"/>
  </r>
  <r>
    <n v="5981"/>
    <x v="2979"/>
    <x v="2"/>
    <x v="557"/>
    <d v="2011-09-13T00:00:00"/>
    <s v="Standard Class"/>
    <s v="RB-19465"/>
    <s v="Rick Bensley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x v="4933"/>
  </r>
  <r>
    <n v="5982"/>
    <x v="2979"/>
    <x v="2"/>
    <x v="557"/>
    <d v="2011-09-13T00:00:00"/>
    <s v="Standard Class"/>
    <s v="RB-19465"/>
    <s v="Rick Bensley"/>
    <x v="2"/>
    <s v="United States"/>
    <s v="Tulsa"/>
    <x v="26"/>
    <n v="74133"/>
    <x v="2"/>
    <s v="OFF-ST-10003327"/>
    <x v="1"/>
    <x v="4"/>
    <s v="Akro-Mils 12-Gallon Tote"/>
    <n v="19.86"/>
    <n v="2"/>
    <n v="0"/>
    <x v="4934"/>
  </r>
  <r>
    <n v="5983"/>
    <x v="2980"/>
    <x v="0"/>
    <x v="831"/>
    <d v="2013-11-29T00:00:00"/>
    <s v="Standard Class"/>
    <s v="MV-18190"/>
    <s v="Mike Vittorini"/>
    <x v="0"/>
    <s v="United States"/>
    <s v="New York City"/>
    <x v="15"/>
    <n v="10035"/>
    <x v="3"/>
    <s v="OFF-PA-10000232"/>
    <x v="1"/>
    <x v="10"/>
    <s v="Xerox 1975"/>
    <n v="12.96"/>
    <n v="2"/>
    <n v="0"/>
    <x v="2056"/>
  </r>
  <r>
    <n v="5984"/>
    <x v="2981"/>
    <x v="3"/>
    <x v="118"/>
    <d v="2014-09-19T00:00:00"/>
    <s v="Second Class"/>
    <s v="EH-14185"/>
    <s v="Evan Henry"/>
    <x v="0"/>
    <s v="United States"/>
    <s v="Philadelphia"/>
    <x v="9"/>
    <n v="19143"/>
    <x v="3"/>
    <s v="OFF-PA-10003657"/>
    <x v="1"/>
    <x v="10"/>
    <s v="Xerox 1927"/>
    <n v="20.544000000000004"/>
    <n v="6"/>
    <n v="0.2"/>
    <x v="3764"/>
  </r>
  <r>
    <n v="5985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n v="185.57999999999998"/>
    <n v="6"/>
    <n v="0"/>
    <x v="2519"/>
  </r>
  <r>
    <n v="5986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x v="4935"/>
  </r>
  <r>
    <n v="5987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OFF-ST-10002485"/>
    <x v="1"/>
    <x v="4"/>
    <s v="Rogers Deluxe File Chest"/>
    <n v="87.92"/>
    <n v="4"/>
    <n v="0"/>
    <x v="4936"/>
  </r>
  <r>
    <n v="5988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OFF-PA-10001033"/>
    <x v="1"/>
    <x v="10"/>
    <s v="Xerox 1893"/>
    <n v="245.94"/>
    <n v="6"/>
    <n v="0"/>
    <x v="4937"/>
  </r>
  <r>
    <n v="5989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x v="4938"/>
  </r>
  <r>
    <n v="5990"/>
    <x v="2982"/>
    <x v="0"/>
    <x v="1080"/>
    <d v="2013-07-26T00:00:00"/>
    <s v="Standard Class"/>
    <s v="JS-16030"/>
    <s v="Joy Smith"/>
    <x v="0"/>
    <s v="United States"/>
    <s v="Hattiesburg"/>
    <x v="35"/>
    <n v="39401"/>
    <x v="0"/>
    <s v="FUR-BO-10003546"/>
    <x v="0"/>
    <x v="0"/>
    <s v="Hon 4-Shelf Metal Bookcases"/>
    <n v="504.90000000000003"/>
    <n v="5"/>
    <n v="0"/>
    <x v="4939"/>
  </r>
  <r>
    <n v="5991"/>
    <x v="2983"/>
    <x v="3"/>
    <x v="175"/>
    <d v="2014-09-22T00:00:00"/>
    <s v="Standard Class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n v="2357.4880000000003"/>
    <n v="7"/>
    <n v="0.2"/>
    <x v="4940"/>
  </r>
  <r>
    <n v="5992"/>
    <x v="2983"/>
    <x v="3"/>
    <x v="175"/>
    <d v="2014-09-22T00:00:00"/>
    <s v="Standard Class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x v="4941"/>
  </r>
  <r>
    <n v="5993"/>
    <x v="2983"/>
    <x v="3"/>
    <x v="175"/>
    <d v="2014-09-22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x v="4942"/>
  </r>
  <r>
    <n v="5994"/>
    <x v="2984"/>
    <x v="0"/>
    <x v="25"/>
    <d v="2013-12-12T00:00:00"/>
    <s v="Same Day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x v="4943"/>
  </r>
  <r>
    <n v="5995"/>
    <x v="2984"/>
    <x v="0"/>
    <x v="25"/>
    <d v="2013-12-12T00:00:00"/>
    <s v="Same Day"/>
    <s v="NS-18640"/>
    <s v="Noel Staavos"/>
    <x v="1"/>
    <s v="United States"/>
    <s v="Columbus"/>
    <x v="24"/>
    <n v="43229"/>
    <x v="3"/>
    <s v="OFF-SU-10004782"/>
    <x v="1"/>
    <x v="14"/>
    <s v="Elite 5&quot; Scissors"/>
    <n v="13.52"/>
    <n v="2"/>
    <n v="0.2"/>
    <x v="4944"/>
  </r>
  <r>
    <n v="5996"/>
    <x v="2984"/>
    <x v="0"/>
    <x v="25"/>
    <d v="2013-12-12T00:00:00"/>
    <s v="Same Day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n v="458.42999999999995"/>
    <n v="5"/>
    <n v="0.3"/>
    <x v="4945"/>
  </r>
  <r>
    <n v="5997"/>
    <x v="2984"/>
    <x v="0"/>
    <x v="25"/>
    <d v="2013-12-12T00:00:00"/>
    <s v="Same Day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x v="2597"/>
  </r>
  <r>
    <n v="5998"/>
    <x v="2984"/>
    <x v="0"/>
    <x v="25"/>
    <d v="2013-12-12T00:00:00"/>
    <s v="Same Day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n v="328.59000000000003"/>
    <n v="3"/>
    <n v="0.4"/>
    <x v="4946"/>
  </r>
  <r>
    <n v="5999"/>
    <x v="2985"/>
    <x v="2"/>
    <x v="325"/>
    <d v="2011-12-14T00:00:00"/>
    <s v="Standard Class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x v="4947"/>
  </r>
  <r>
    <n v="6000"/>
    <x v="2985"/>
    <x v="2"/>
    <x v="325"/>
    <d v="2011-12-14T00:00:00"/>
    <s v="Standard Class"/>
    <s v="SH-19975"/>
    <s v="Sally Hughsby"/>
    <x v="1"/>
    <s v="United States"/>
    <s v="Caldwell"/>
    <x v="45"/>
    <n v="83605"/>
    <x v="1"/>
    <s v="OFF-PA-10000019"/>
    <x v="1"/>
    <x v="10"/>
    <s v="Xerox 1931"/>
    <n v="25.92"/>
    <n v="4"/>
    <n v="0"/>
    <x v="245"/>
  </r>
  <r>
    <n v="6001"/>
    <x v="2985"/>
    <x v="2"/>
    <x v="325"/>
    <d v="2011-12-14T00:00:00"/>
    <s v="Standard Class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x v="432"/>
  </r>
  <r>
    <n v="6002"/>
    <x v="2986"/>
    <x v="2"/>
    <x v="736"/>
    <d v="2011-12-17T00:00:00"/>
    <s v="Standard Class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n v="87.960000000000008"/>
    <n v="3"/>
    <n v="0.2"/>
    <x v="4948"/>
  </r>
  <r>
    <n v="6003"/>
    <x v="2986"/>
    <x v="2"/>
    <x v="736"/>
    <d v="2011-12-17T00:00:00"/>
    <s v="Standard Class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x v="4633"/>
  </r>
  <r>
    <n v="6004"/>
    <x v="2987"/>
    <x v="3"/>
    <x v="296"/>
    <d v="2014-09-28T00:00:00"/>
    <s v="Standard Class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x v="4949"/>
  </r>
  <r>
    <n v="6005"/>
    <x v="2988"/>
    <x v="3"/>
    <x v="210"/>
    <d v="2014-09-12T00:00:00"/>
    <s v="Standard Class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x v="2615"/>
  </r>
  <r>
    <n v="6006"/>
    <x v="2989"/>
    <x v="1"/>
    <x v="121"/>
    <d v="2012-11-07T00:00:00"/>
    <s v="Standard Class"/>
    <s v="SW-20245"/>
    <s v="Scot Wooten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x v="4950"/>
  </r>
  <r>
    <n v="6007"/>
    <x v="2990"/>
    <x v="3"/>
    <x v="157"/>
    <d v="2014-12-19T00:00:00"/>
    <s v="Standard Class"/>
    <s v="KN-16390"/>
    <s v="Katherine Nockton"/>
    <x v="1"/>
    <s v="United States"/>
    <s v="New Bedford"/>
    <x v="31"/>
    <n v="2740"/>
    <x v="3"/>
    <s v="TEC-PH-10001527"/>
    <x v="2"/>
    <x v="7"/>
    <s v="Plantronics MX500i Earset"/>
    <n v="128.85000000000002"/>
    <n v="3"/>
    <n v="0"/>
    <x v="4208"/>
  </r>
  <r>
    <n v="6008"/>
    <x v="2991"/>
    <x v="3"/>
    <x v="719"/>
    <d v="2014-04-04T00:00:00"/>
    <s v="First Class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n v="127.94999999999999"/>
    <n v="3"/>
    <n v="0"/>
    <x v="4864"/>
  </r>
  <r>
    <n v="6009"/>
    <x v="2992"/>
    <x v="1"/>
    <x v="1081"/>
    <d v="2013-01-03T00:00:00"/>
    <s v="Standard Class"/>
    <s v="CL-12565"/>
    <s v="Clay Ludtke"/>
    <x v="0"/>
    <s v="United States"/>
    <s v="Los Angeles"/>
    <x v="1"/>
    <n v="90049"/>
    <x v="1"/>
    <s v="OFF-PA-10000595"/>
    <x v="1"/>
    <x v="10"/>
    <s v="Xerox 1929"/>
    <n v="68.52"/>
    <n v="3"/>
    <n v="0"/>
    <x v="4951"/>
  </r>
  <r>
    <n v="6010"/>
    <x v="2992"/>
    <x v="1"/>
    <x v="1081"/>
    <d v="2013-01-03T00:00:00"/>
    <s v="Standard Class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x v="4952"/>
  </r>
  <r>
    <n v="6011"/>
    <x v="2992"/>
    <x v="1"/>
    <x v="1081"/>
    <d v="2013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00000000004"/>
    <n v="6"/>
    <n v="0.2"/>
    <x v="4953"/>
  </r>
  <r>
    <n v="6012"/>
    <x v="2992"/>
    <x v="1"/>
    <x v="1081"/>
    <d v="2013-01-03T00:00:00"/>
    <s v="Standard Class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x v="3903"/>
  </r>
  <r>
    <n v="6013"/>
    <x v="2992"/>
    <x v="1"/>
    <x v="1081"/>
    <d v="2013-01-03T00:00:00"/>
    <s v="Standard Class"/>
    <s 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="3"/>
    <n v="0.2"/>
    <x v="4954"/>
  </r>
  <r>
    <n v="6014"/>
    <x v="2993"/>
    <x v="0"/>
    <x v="612"/>
    <d v="2013-03-12T00:00:00"/>
    <s v="First Class"/>
    <s v="KF-16285"/>
    <s v="Karen Ferguson"/>
    <x v="2"/>
    <s v="United States"/>
    <s v="Los Angeles"/>
    <x v="1"/>
    <n v="90008"/>
    <x v="1"/>
    <s v="OFF-PA-10004405"/>
    <x v="1"/>
    <x v="10"/>
    <s v="Rediform Voice Mail Log Books"/>
    <n v="14.9"/>
    <n v="5"/>
    <n v="0"/>
    <x v="4955"/>
  </r>
  <r>
    <n v="6015"/>
    <x v="2993"/>
    <x v="0"/>
    <x v="612"/>
    <d v="2013-03-12T00:00:00"/>
    <s v="First Class"/>
    <s v="KF-16285"/>
    <s v="Karen Ferguson"/>
    <x v="2"/>
    <s v="United States"/>
    <s v="Los Angeles"/>
    <x v="1"/>
    <n v="90008"/>
    <x v="1"/>
    <s v="TEC-PH-10002885"/>
    <x v="2"/>
    <x v="7"/>
    <s v="Apple iPhone 5"/>
    <n v="4158.9120000000003"/>
    <n v="8"/>
    <n v="0.2"/>
    <x v="4956"/>
  </r>
  <r>
    <n v="6016"/>
    <x v="2994"/>
    <x v="2"/>
    <x v="322"/>
    <d v="2011-04-12T00:00:00"/>
    <s v="Standard Class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x v="4820"/>
  </r>
  <r>
    <n v="6017"/>
    <x v="2994"/>
    <x v="2"/>
    <x v="322"/>
    <d v="2011-04-12T00:00:00"/>
    <s v="Standard Class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x v="940"/>
  </r>
  <r>
    <n v="6018"/>
    <x v="2994"/>
    <x v="2"/>
    <x v="322"/>
    <d v="2011-04-12T00:00:00"/>
    <s v="Standard Class"/>
    <s v="AY-10555"/>
    <s v="Andy Yotov"/>
    <x v="1"/>
    <s v="United States"/>
    <s v="Los Angeles"/>
    <x v="1"/>
    <n v="90049"/>
    <x v="1"/>
    <s v="OFF-PA-10003309"/>
    <x v="1"/>
    <x v="10"/>
    <s v="Xerox 211"/>
    <n v="19.440000000000001"/>
    <n v="3"/>
    <n v="0"/>
    <x v="551"/>
  </r>
  <r>
    <n v="6019"/>
    <x v="2994"/>
    <x v="2"/>
    <x v="322"/>
    <d v="2011-04-12T00:00:00"/>
    <s v="Standard Class"/>
    <s v="AY-10555"/>
    <s v="Andy Yotov"/>
    <x v="1"/>
    <s v="United States"/>
    <s v="Los Angeles"/>
    <x v="1"/>
    <n v="90049"/>
    <x v="1"/>
    <s v="OFF-PA-10001977"/>
    <x v="1"/>
    <x v="10"/>
    <s v="Xerox 194"/>
    <n v="55.48"/>
    <n v="1"/>
    <n v="0"/>
    <x v="458"/>
  </r>
  <r>
    <n v="6020"/>
    <x v="2995"/>
    <x v="2"/>
    <x v="1082"/>
    <d v="2011-10-10T00:00:00"/>
    <s v="Second Class"/>
    <s v="BD-11635"/>
    <s v="Brian Derr"/>
    <x v="0"/>
    <s v="United States"/>
    <s v="Columbus"/>
    <x v="24"/>
    <n v="43229"/>
    <x v="3"/>
    <s v="OFF-AP-10002892"/>
    <x v="1"/>
    <x v="9"/>
    <s v="Belkin F5C206VTEL 6 Outlet Surge"/>
    <n v="91.92"/>
    <n v="5"/>
    <n v="0.2"/>
    <x v="4957"/>
  </r>
  <r>
    <n v="6021"/>
    <x v="2996"/>
    <x v="0"/>
    <x v="572"/>
    <d v="2013-08-14T00:00:00"/>
    <s v="Same Day"/>
    <s v="HG-15025"/>
    <s v="Hunter Glantz"/>
    <x v="0"/>
    <s v="United States"/>
    <s v="Kenner"/>
    <x v="28"/>
    <n v="70065"/>
    <x v="0"/>
    <s v="OFF-AP-10002222"/>
    <x v="1"/>
    <x v="9"/>
    <s v="Staples"/>
    <n v="17.34"/>
    <n v="2"/>
    <n v="0"/>
    <x v="4693"/>
  </r>
  <r>
    <n v="6022"/>
    <x v="2996"/>
    <x v="0"/>
    <x v="572"/>
    <d v="2013-08-14T00:00:00"/>
    <s v="Same Day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x v="2439"/>
  </r>
  <r>
    <n v="6023"/>
    <x v="2997"/>
    <x v="2"/>
    <x v="664"/>
    <d v="2011-11-21T00:00:00"/>
    <s v="Standard Class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n v="7.080000000000001"/>
    <n v="3"/>
    <n v="0.2"/>
    <x v="946"/>
  </r>
  <r>
    <n v="6024"/>
    <x v="2998"/>
    <x v="3"/>
    <x v="558"/>
    <d v="2014-04-28T00:00:00"/>
    <s v="First Class"/>
    <s v="LS-16945"/>
    <s v="Linda Southworth"/>
    <x v="1"/>
    <s v="United States"/>
    <s v="Providence"/>
    <x v="34"/>
    <n v="2908"/>
    <x v="3"/>
    <s v="TEC-AC-10004855"/>
    <x v="2"/>
    <x v="11"/>
    <s v="V7 USB Numeric Keypad"/>
    <n v="69.98"/>
    <n v="2"/>
    <n v="0"/>
    <x v="4958"/>
  </r>
  <r>
    <n v="6025"/>
    <x v="2999"/>
    <x v="3"/>
    <x v="1043"/>
    <d v="2014-08-27T00:00:00"/>
    <s v="Second Class"/>
    <s v="DM-13015"/>
    <s v="Darrin Martin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x v="4959"/>
  </r>
  <r>
    <n v="6026"/>
    <x v="2999"/>
    <x v="3"/>
    <x v="1043"/>
    <d v="2014-08-27T00:00:00"/>
    <s v="Second Class"/>
    <s v="DM-13015"/>
    <s v="Darrin Martin"/>
    <x v="0"/>
    <s v="United States"/>
    <s v="Lancaster"/>
    <x v="24"/>
    <n v="43130"/>
    <x v="3"/>
    <s v="OFF-PA-10002195"/>
    <x v="1"/>
    <x v="10"/>
    <s v="Xerox 1966"/>
    <n v="10.368000000000002"/>
    <n v="2"/>
    <n v="0.2"/>
    <x v="4519"/>
  </r>
  <r>
    <n v="6027"/>
    <x v="3000"/>
    <x v="3"/>
    <x v="660"/>
    <d v="2014-03-03T00:00:00"/>
    <s v="Standard Class"/>
    <s v="AC-10615"/>
    <s v="Ann Chong"/>
    <x v="1"/>
    <s v="United States"/>
    <s v="Seattle"/>
    <x v="4"/>
    <n v="98115"/>
    <x v="1"/>
    <s v="OFF-FA-10002701"/>
    <x v="1"/>
    <x v="13"/>
    <s v="Alliance Rubber Bands"/>
    <n v="8.4"/>
    <n v="5"/>
    <n v="0"/>
    <x v="4960"/>
  </r>
  <r>
    <n v="6028"/>
    <x v="3000"/>
    <x v="3"/>
    <x v="660"/>
    <d v="2014-03-03T00:00:00"/>
    <s v="Standard Class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x v="1041"/>
  </r>
  <r>
    <n v="6029"/>
    <x v="3001"/>
    <x v="0"/>
    <x v="258"/>
    <d v="2013-11-22T00:00:00"/>
    <s v="First Class"/>
    <s v="LT-17110"/>
    <s v="Liz Thompson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x v="4961"/>
  </r>
  <r>
    <n v="6030"/>
    <x v="3002"/>
    <x v="0"/>
    <x v="696"/>
    <d v="2013-11-16T00:00:00"/>
    <s v="First Class"/>
    <s v="TB-21250"/>
    <s v="Tim Brockman"/>
    <x v="0"/>
    <s v="United States"/>
    <s v="Los Angeles"/>
    <x v="1"/>
    <n v="90049"/>
    <x v="1"/>
    <s v="OFF-AR-10003829"/>
    <x v="1"/>
    <x v="6"/>
    <s v="Newell 35"/>
    <n v="9.84"/>
    <n v="3"/>
    <n v="0"/>
    <x v="301"/>
  </r>
  <r>
    <n v="6031"/>
    <x v="3003"/>
    <x v="3"/>
    <x v="91"/>
    <d v="2014-07-07T00:00:00"/>
    <s v="Same Day"/>
    <s v="AH-10585"/>
    <s v="Angele Hood"/>
    <x v="0"/>
    <s v="United States"/>
    <s v="Miami"/>
    <x v="2"/>
    <n v="33142"/>
    <x v="0"/>
    <s v="FUR-CH-10000155"/>
    <x v="0"/>
    <x v="1"/>
    <s v="Global Comet Stacking Armless Chair"/>
    <n v="239.24"/>
    <n v="1"/>
    <n v="0.2"/>
    <x v="4962"/>
  </r>
  <r>
    <n v="6032"/>
    <x v="3004"/>
    <x v="0"/>
    <x v="591"/>
    <d v="2014-01-02T00:00:00"/>
    <s v="Standard Class"/>
    <s v="SS-20140"/>
    <s v="Saphhira Shifley"/>
    <x v="1"/>
    <s v="United States"/>
    <s v="Nashua"/>
    <x v="38"/>
    <n v="3060"/>
    <x v="3"/>
    <s v="FUR-FU-10003142"/>
    <x v="0"/>
    <x v="5"/>
    <s v="Master Big Foot Doorstop, Beige"/>
    <n v="21.12"/>
    <n v="4"/>
    <n v="0"/>
    <x v="4920"/>
  </r>
  <r>
    <n v="6033"/>
    <x v="3005"/>
    <x v="3"/>
    <x v="756"/>
    <d v="2014-04-26T00:00:00"/>
    <s v="First Class"/>
    <s v="TD-20995"/>
    <s v="Tamara Dahlen"/>
    <x v="0"/>
    <s v="United States"/>
    <s v="New York City"/>
    <x v="15"/>
    <n v="10011"/>
    <x v="3"/>
    <s v="OFF-SU-10001218"/>
    <x v="1"/>
    <x v="14"/>
    <s v="Fiskars Softgrip Scissors"/>
    <n v="54.900000000000006"/>
    <n v="5"/>
    <n v="0"/>
    <x v="3114"/>
  </r>
  <r>
    <n v="6034"/>
    <x v="3006"/>
    <x v="1"/>
    <x v="639"/>
    <d v="2012-12-18T00:00:00"/>
    <s v="Standard Class"/>
    <s v="PP-18955"/>
    <s v="Paul Prost"/>
    <x v="2"/>
    <s v="United States"/>
    <s v="Los Angeles"/>
    <x v="1"/>
    <n v="90036"/>
    <x v="1"/>
    <s v="FUR-FU-10002963"/>
    <x v="0"/>
    <x v="5"/>
    <s v="Master Caster Door Stop, Gray"/>
    <n v="15.24"/>
    <n v="3"/>
    <n v="0"/>
    <x v="2907"/>
  </r>
  <r>
    <n v="6035"/>
    <x v="3007"/>
    <x v="1"/>
    <x v="1083"/>
    <d v="2012-04-25T00:00:00"/>
    <s v="Standard Class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7999999999998"/>
    <n v="2"/>
    <n v="0.8"/>
    <x v="4963"/>
  </r>
  <r>
    <n v="6036"/>
    <x v="3007"/>
    <x v="1"/>
    <x v="1083"/>
    <d v="2012-04-25T00:00:00"/>
    <s v="Standard Class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n v="310.39199999999994"/>
    <n v="4"/>
    <n v="0.8"/>
    <x v="4964"/>
  </r>
  <r>
    <n v="6037"/>
    <x v="3008"/>
    <x v="0"/>
    <x v="913"/>
    <d v="2013-09-09T00:00:00"/>
    <s v="Standard Class"/>
    <s v="AA-10645"/>
    <s v="Anna Andreadi"/>
    <x v="0"/>
    <s v="United States"/>
    <s v="Georgetown"/>
    <x v="0"/>
    <n v="40324"/>
    <x v="0"/>
    <s v="FUR-FU-10003347"/>
    <x v="0"/>
    <x v="5"/>
    <s v="Coloredge Poster Frame"/>
    <n v="42.599999999999994"/>
    <n v="3"/>
    <n v="0"/>
    <x v="543"/>
  </r>
  <r>
    <n v="6038"/>
    <x v="3008"/>
    <x v="0"/>
    <x v="913"/>
    <d v="2013-09-09T00:00:00"/>
    <s v="Standard Class"/>
    <s v="AA-10645"/>
    <s v="Anna Andreadi"/>
    <x v="0"/>
    <s v="United States"/>
    <s v="Georgetown"/>
    <x v="0"/>
    <n v="40324"/>
    <x v="0"/>
    <s v="OFF-BI-10000315"/>
    <x v="1"/>
    <x v="8"/>
    <s v="Poly Designer Cover &amp; Back"/>
    <n v="113.94"/>
    <n v="6"/>
    <n v="0"/>
    <x v="3806"/>
  </r>
  <r>
    <n v="6039"/>
    <x v="3008"/>
    <x v="0"/>
    <x v="913"/>
    <d v="2013-09-09T00:00:00"/>
    <s v="Standard Class"/>
    <s v="AA-10645"/>
    <s v="Anna Andreadi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x v="4965"/>
  </r>
  <r>
    <n v="6040"/>
    <x v="3008"/>
    <x v="0"/>
    <x v="913"/>
    <d v="2013-09-09T00:00:00"/>
    <s v="Standard Class"/>
    <s v="AA-10645"/>
    <s v="Anna Andreadi"/>
    <x v="0"/>
    <s v="United States"/>
    <s v="Georgetown"/>
    <x v="0"/>
    <n v="40324"/>
    <x v="0"/>
    <s v="OFF-AR-10003469"/>
    <x v="1"/>
    <x v="6"/>
    <s v="Nontoxic Chalk"/>
    <n v="5.28"/>
    <n v="3"/>
    <n v="0"/>
    <x v="4966"/>
  </r>
  <r>
    <n v="6041"/>
    <x v="3009"/>
    <x v="3"/>
    <x v="241"/>
    <d v="2014-09-30T00:00:00"/>
    <s v="Standard Class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x v="4967"/>
  </r>
  <r>
    <n v="6042"/>
    <x v="3009"/>
    <x v="3"/>
    <x v="241"/>
    <d v="2014-09-30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x v="4968"/>
  </r>
  <r>
    <n v="6043"/>
    <x v="3010"/>
    <x v="0"/>
    <x v="1084"/>
    <d v="2013-02-08T00:00:00"/>
    <s v="Standard Class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n v="14.368000000000002"/>
    <n v="2"/>
    <n v="0.2"/>
    <x v="2606"/>
  </r>
  <r>
    <n v="6044"/>
    <x v="3011"/>
    <x v="3"/>
    <x v="240"/>
    <d v="2014-05-25T00:00:00"/>
    <s v="Second Class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x v="2567"/>
  </r>
  <r>
    <n v="6045"/>
    <x v="3011"/>
    <x v="3"/>
    <x v="240"/>
    <d v="2014-05-25T00:00:00"/>
    <s v="Second Class"/>
    <s v="AH-10075"/>
    <s v="Adam Hart"/>
    <x v="1"/>
    <s v="United States"/>
    <s v="Knoxville"/>
    <x v="18"/>
    <n v="37918"/>
    <x v="0"/>
    <s v="OFF-PA-10001526"/>
    <x v="1"/>
    <x v="10"/>
    <s v="Xerox 1949"/>
    <n v="27.888000000000002"/>
    <n v="7"/>
    <n v="0.2"/>
    <x v="4969"/>
  </r>
  <r>
    <n v="6046"/>
    <x v="3012"/>
    <x v="1"/>
    <x v="37"/>
    <d v="2012-09-08T00:00:00"/>
    <s v="Standard Class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n v="238.15200000000004"/>
    <n v="3"/>
    <n v="0.2"/>
    <x v="4970"/>
  </r>
  <r>
    <n v="6047"/>
    <x v="3013"/>
    <x v="0"/>
    <x v="632"/>
    <d v="2013-06-17T00:00:00"/>
    <s v="Standard Class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n v="692.93999999999994"/>
    <n v="3"/>
    <n v="0"/>
    <x v="4971"/>
  </r>
  <r>
    <n v="6048"/>
    <x v="3014"/>
    <x v="1"/>
    <x v="209"/>
    <d v="2012-11-11T00:00:00"/>
    <s v="Standard Class"/>
    <s v="CP-12340"/>
    <s v="Christine Phan"/>
    <x v="1"/>
    <s v="United States"/>
    <s v="Miami"/>
    <x v="2"/>
    <n v="33142"/>
    <x v="0"/>
    <s v="OFF-BI-10003305"/>
    <x v="1"/>
    <x v="8"/>
    <s v="Avery Hanging File Binders"/>
    <n v="16.146000000000004"/>
    <n v="9"/>
    <n v="0.7"/>
    <x v="4972"/>
  </r>
  <r>
    <n v="6049"/>
    <x v="3014"/>
    <x v="1"/>
    <x v="209"/>
    <d v="2012-11-11T00:00:00"/>
    <s v="Standard Class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n v="1345.4850000000001"/>
    <n v="5"/>
    <n v="0.7"/>
    <x v="4973"/>
  </r>
  <r>
    <n v="6050"/>
    <x v="3015"/>
    <x v="0"/>
    <x v="1085"/>
    <d v="2013-06-19T00:00:00"/>
    <s v="First Class"/>
    <s v="LS-17245"/>
    <s v="Lynn Smith"/>
    <x v="0"/>
    <s v="United States"/>
    <s v="Houston"/>
    <x v="5"/>
    <n v="77036"/>
    <x v="2"/>
    <s v="OFF-PA-10000483"/>
    <x v="1"/>
    <x v="10"/>
    <s v="Xerox 19"/>
    <n v="173.48800000000003"/>
    <n v="7"/>
    <n v="0.2"/>
    <x v="4974"/>
  </r>
  <r>
    <n v="6051"/>
    <x v="3016"/>
    <x v="1"/>
    <x v="334"/>
    <d v="2012-04-30T00:00:00"/>
    <s v="Standard Class"/>
    <s v="TS-21655"/>
    <s v="Trudy Schmidt"/>
    <x v="0"/>
    <s v="United States"/>
    <s v="Milwaukee"/>
    <x v="6"/>
    <n v="53209"/>
    <x v="2"/>
    <s v="OFF-AR-10000658"/>
    <x v="1"/>
    <x v="6"/>
    <s v="Newell 324"/>
    <n v="57.75"/>
    <n v="5"/>
    <n v="0"/>
    <x v="4183"/>
  </r>
  <r>
    <n v="6052"/>
    <x v="3016"/>
    <x v="1"/>
    <x v="334"/>
    <d v="2012-04-30T00:00:00"/>
    <s v="Standard Class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x v="4975"/>
  </r>
  <r>
    <n v="6053"/>
    <x v="3017"/>
    <x v="0"/>
    <x v="713"/>
    <d v="2013-09-27T00:00:00"/>
    <s v="Second Class"/>
    <s v="JS-15940"/>
    <s v="Joni Sundaresam"/>
    <x v="2"/>
    <s v="United States"/>
    <s v="Lancaster"/>
    <x v="24"/>
    <n v="43130"/>
    <x v="3"/>
    <s v="OFF-PA-10002586"/>
    <x v="1"/>
    <x v="10"/>
    <s v="Xerox 1970"/>
    <n v="11.952000000000002"/>
    <n v="3"/>
    <n v="0.2"/>
    <x v="3595"/>
  </r>
  <r>
    <n v="6054"/>
    <x v="3017"/>
    <x v="0"/>
    <x v="713"/>
    <d v="2013-09-27T00:00:00"/>
    <s v="Second Class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x v="4976"/>
  </r>
  <r>
    <n v="6055"/>
    <x v="3017"/>
    <x v="0"/>
    <x v="713"/>
    <d v="2013-09-27T00:00:00"/>
    <s v="Second Class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x v="4977"/>
  </r>
  <r>
    <n v="6056"/>
    <x v="3018"/>
    <x v="0"/>
    <x v="298"/>
    <d v="2013-08-21T00:00:00"/>
    <s v="First Class"/>
    <s v="NF-18385"/>
    <s v="Natalie Fritzler"/>
    <x v="0"/>
    <s v="United States"/>
    <s v="Edinburg"/>
    <x v="5"/>
    <n v="78539"/>
    <x v="2"/>
    <s v="OFF-BI-10001617"/>
    <x v="1"/>
    <x v="8"/>
    <s v="GBC Wire Binding Combs"/>
    <n v="2.0679999999999996"/>
    <n v="1"/>
    <n v="0.8"/>
    <x v="4978"/>
  </r>
  <r>
    <n v="6057"/>
    <x v="3018"/>
    <x v="0"/>
    <x v="298"/>
    <d v="2013-08-21T00:00:00"/>
    <s v="First Class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n v="83.84"/>
    <n v="8"/>
    <n v="0.2"/>
    <x v="4979"/>
  </r>
  <r>
    <n v="6058"/>
    <x v="3019"/>
    <x v="2"/>
    <x v="1086"/>
    <d v="2011-03-08T00:00:00"/>
    <s v="Standard Class"/>
    <s v="KN-16705"/>
    <s v="Kristina Nunn"/>
    <x v="2"/>
    <s v="United States"/>
    <s v="New York City"/>
    <x v="15"/>
    <n v="10009"/>
    <x v="3"/>
    <s v="OFF-EN-10001990"/>
    <x v="1"/>
    <x v="12"/>
    <s v="Staples"/>
    <n v="11.36"/>
    <n v="2"/>
    <n v="0"/>
    <x v="734"/>
  </r>
  <r>
    <n v="6059"/>
    <x v="3019"/>
    <x v="2"/>
    <x v="1086"/>
    <d v="2011-03-08T00:00:00"/>
    <s v="Standard Class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x v="4980"/>
  </r>
  <r>
    <n v="6060"/>
    <x v="3020"/>
    <x v="2"/>
    <x v="125"/>
    <d v="2012-01-03T00:00:00"/>
    <s v="Standard Class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n v="27.968000000000004"/>
    <n v="2"/>
    <n v="0.2"/>
    <x v="4981"/>
  </r>
  <r>
    <n v="6061"/>
    <x v="3021"/>
    <x v="1"/>
    <x v="889"/>
    <d v="2012-04-16T00:00:00"/>
    <s v="Standard Class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x v="4982"/>
  </r>
  <r>
    <n v="6062"/>
    <x v="3021"/>
    <x v="1"/>
    <x v="889"/>
    <d v="2012-04-16T00:00:00"/>
    <s v="Standard Class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n v="14.669999999999998"/>
    <n v="3"/>
    <n v="0"/>
    <x v="4983"/>
  </r>
  <r>
    <n v="6063"/>
    <x v="3022"/>
    <x v="1"/>
    <x v="707"/>
    <d v="2012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x v="4984"/>
  </r>
  <r>
    <n v="6064"/>
    <x v="3022"/>
    <x v="1"/>
    <x v="707"/>
    <d v="2012-12-30T00:00:00"/>
    <s v="Second Class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n v="12.600000000000001"/>
    <n v="3"/>
    <n v="0"/>
    <x v="4985"/>
  </r>
  <r>
    <n v="6065"/>
    <x v="3022"/>
    <x v="1"/>
    <x v="707"/>
    <d v="2012-12-30T00:00:00"/>
    <s v="Second Class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x v="2695"/>
  </r>
  <r>
    <n v="6066"/>
    <x v="3023"/>
    <x v="1"/>
    <x v="57"/>
    <d v="2012-04-07T00:00:00"/>
    <s v="First Class"/>
    <s v="TT-21070"/>
    <s v="Ted Trevino"/>
    <x v="0"/>
    <s v="United States"/>
    <s v="Philadelphia"/>
    <x v="9"/>
    <n v="19120"/>
    <x v="3"/>
    <s v="OFF-LA-10001569"/>
    <x v="1"/>
    <x v="2"/>
    <s v="Avery 499"/>
    <n v="23.904000000000003"/>
    <n v="6"/>
    <n v="0.2"/>
    <x v="4986"/>
  </r>
  <r>
    <n v="6067"/>
    <x v="3024"/>
    <x v="1"/>
    <x v="184"/>
    <d v="2012-01-23T00:00:00"/>
    <s v="Standard Class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x v="4987"/>
  </r>
  <r>
    <n v="6068"/>
    <x v="3025"/>
    <x v="3"/>
    <x v="968"/>
    <d v="2014-05-25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x v="4988"/>
  </r>
  <r>
    <n v="6069"/>
    <x v="3025"/>
    <x v="3"/>
    <x v="968"/>
    <d v="2014-05-25T00:00:00"/>
    <s v="Standard Class"/>
    <s v="CC-12430"/>
    <s v="Chuck Clark"/>
    <x v="2"/>
    <s v="United States"/>
    <s v="Lakewood"/>
    <x v="1"/>
    <n v="90712"/>
    <x v="1"/>
    <s v="FUR-FU-10002191"/>
    <x v="0"/>
    <x v="5"/>
    <s v="G.E. Halogen Desk Lamp Bulbs"/>
    <n v="6.98"/>
    <n v="1"/>
    <n v="0"/>
    <x v="4989"/>
  </r>
  <r>
    <n v="6070"/>
    <x v="3025"/>
    <x v="3"/>
    <x v="968"/>
    <d v="2014-05-25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n v="343.20000000000005"/>
    <n v="1"/>
    <n v="0.2"/>
    <x v="4990"/>
  </r>
  <r>
    <n v="6071"/>
    <x v="3026"/>
    <x v="3"/>
    <x v="802"/>
    <d v="2014-08-21T00:00:00"/>
    <s v="Standard Class"/>
    <s v="KD-16495"/>
    <s v="Keith Dawkins"/>
    <x v="1"/>
    <s v="United States"/>
    <s v="Philadelphia"/>
    <x v="9"/>
    <n v="19120"/>
    <x v="3"/>
    <s v="OFF-LA-10004093"/>
    <x v="1"/>
    <x v="2"/>
    <s v="Avery 486"/>
    <n v="17.544"/>
    <n v="3"/>
    <n v="0.2"/>
    <x v="1686"/>
  </r>
  <r>
    <n v="6072"/>
    <x v="3027"/>
    <x v="1"/>
    <x v="620"/>
    <d v="2013-01-04T00:00:00"/>
    <s v="Standard Class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n v="152.68800000000002"/>
    <n v="2"/>
    <n v="0.2"/>
    <x v="4991"/>
  </r>
  <r>
    <n v="6073"/>
    <x v="3027"/>
    <x v="1"/>
    <x v="620"/>
    <d v="2013-01-04T00:00:00"/>
    <s v="Standard Class"/>
    <s v="BG-11035"/>
    <s v="Barry Gonzalez"/>
    <x v="0"/>
    <s v="United States"/>
    <s v="Austin"/>
    <x v="5"/>
    <n v="78745"/>
    <x v="2"/>
    <s v="OFF-FA-10001561"/>
    <x v="1"/>
    <x v="13"/>
    <s v="Stockwell Push Pins"/>
    <n v="3.4880000000000004"/>
    <n v="2"/>
    <n v="0.2"/>
    <x v="4992"/>
  </r>
  <r>
    <n v="6074"/>
    <x v="3027"/>
    <x v="1"/>
    <x v="620"/>
    <d v="2013-01-04T00:00:00"/>
    <s v="Standard Class"/>
    <s v="BG-11035"/>
    <s v="Barry Gonzalez"/>
    <x v="0"/>
    <s v="United States"/>
    <s v="Austin"/>
    <x v="5"/>
    <n v="78745"/>
    <x v="2"/>
    <s v="OFF-SU-10001225"/>
    <x v="1"/>
    <x v="14"/>
    <s v="Staples"/>
    <n v="5.8880000000000008"/>
    <n v="2"/>
    <n v="0.2"/>
    <x v="4993"/>
  </r>
  <r>
    <n v="6075"/>
    <x v="3028"/>
    <x v="3"/>
    <x v="53"/>
    <d v="2014-12-30T00:00:00"/>
    <s v="Standard Class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x v="1995"/>
  </r>
  <r>
    <n v="6076"/>
    <x v="3028"/>
    <x v="3"/>
    <x v="53"/>
    <d v="2014-12-30T00:00:00"/>
    <s v="Standard Class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x v="4994"/>
  </r>
  <r>
    <n v="6077"/>
    <x v="3029"/>
    <x v="0"/>
    <x v="142"/>
    <d v="2013-09-08T00:00:00"/>
    <s v="Standard Class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n v="468.90000000000003"/>
    <n v="6"/>
    <n v="0"/>
    <x v="527"/>
  </r>
  <r>
    <n v="6078"/>
    <x v="3029"/>
    <x v="0"/>
    <x v="142"/>
    <d v="2013-09-08T00:00:00"/>
    <s v="Standard Class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x v="4995"/>
  </r>
  <r>
    <n v="6079"/>
    <x v="3029"/>
    <x v="0"/>
    <x v="142"/>
    <d v="2013-09-08T00:00:00"/>
    <s v="Standard Class"/>
    <s v="PG-18820"/>
    <s v="Patrick Gardner"/>
    <x v="0"/>
    <s v="United States"/>
    <s v="New York City"/>
    <x v="15"/>
    <n v="10011"/>
    <x v="3"/>
    <s v="OFF-SU-10001574"/>
    <x v="1"/>
    <x v="14"/>
    <s v="Acme Value Line Scissors"/>
    <n v="10.95"/>
    <n v="3"/>
    <n v="0"/>
    <x v="3561"/>
  </r>
  <r>
    <n v="6080"/>
    <x v="3029"/>
    <x v="0"/>
    <x v="142"/>
    <d v="2013-09-08T00:00:00"/>
    <s v="Standard Class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x v="4996"/>
  </r>
  <r>
    <n v="6081"/>
    <x v="3030"/>
    <x v="3"/>
    <x v="485"/>
    <d v="2014-08-09T00:00:00"/>
    <s v="First Class"/>
    <s v="NZ-18565"/>
    <s v="Nick Zandusky"/>
    <x v="2"/>
    <s v="United States"/>
    <s v="Houston"/>
    <x v="5"/>
    <n v="77070"/>
    <x v="2"/>
    <s v="OFF-ST-10001172"/>
    <x v="1"/>
    <x v="4"/>
    <s v="Tennsco Lockers, Sand"/>
    <n v="151.05600000000001"/>
    <n v="9"/>
    <n v="0.2"/>
    <x v="4997"/>
  </r>
  <r>
    <n v="6082"/>
    <x v="3031"/>
    <x v="2"/>
    <x v="1087"/>
    <d v="2011-02-19T00:00:00"/>
    <s v="Same Day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x v="4998"/>
  </r>
  <r>
    <n v="6083"/>
    <x v="3032"/>
    <x v="0"/>
    <x v="441"/>
    <d v="2013-11-28T00:00:00"/>
    <s v="Standard Class"/>
    <s v="JE-15475"/>
    <s v="Jeremy Ellison"/>
    <x v="0"/>
    <s v="United States"/>
    <s v="Houston"/>
    <x v="5"/>
    <n v="77095"/>
    <x v="2"/>
    <s v="OFF-BI-10004040"/>
    <x v="1"/>
    <x v="8"/>
    <s v="Wilson Jones Impact Binders"/>
    <n v="6.2159999999999993"/>
    <n v="6"/>
    <n v="0.8"/>
    <x v="4999"/>
  </r>
  <r>
    <n v="6084"/>
    <x v="3032"/>
    <x v="0"/>
    <x v="441"/>
    <d v="2013-11-28T00:00:00"/>
    <s v="Standard Class"/>
    <s v="JE-15475"/>
    <s v="Jeremy Ellison"/>
    <x v="0"/>
    <s v="United States"/>
    <s v="Houston"/>
    <x v="5"/>
    <n v="77095"/>
    <x v="2"/>
    <s v="OFF-AR-10003481"/>
    <x v="1"/>
    <x v="6"/>
    <s v="Newell 348"/>
    <n v="23.616"/>
    <n v="9"/>
    <n v="0.2"/>
    <x v="5000"/>
  </r>
  <r>
    <n v="6085"/>
    <x v="3032"/>
    <x v="0"/>
    <x v="441"/>
    <d v="2013-11-28T00:00:00"/>
    <s v="Standard Class"/>
    <s v="JE-15475"/>
    <s v="Jeremy Ellison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x v="5001"/>
  </r>
  <r>
    <n v="6086"/>
    <x v="3032"/>
    <x v="0"/>
    <x v="441"/>
    <d v="2013-11-28T00:00:00"/>
    <s v="Standard Class"/>
    <s v="JE-15475"/>
    <s v="Jeremy Ellison"/>
    <x v="0"/>
    <s v="United States"/>
    <s v="Houston"/>
    <x v="5"/>
    <n v="77095"/>
    <x v="2"/>
    <s v="OFF-LA-10000262"/>
    <x v="1"/>
    <x v="2"/>
    <s v="Avery 494"/>
    <n v="2.0880000000000001"/>
    <n v="1"/>
    <n v="0.2"/>
    <x v="5002"/>
  </r>
  <r>
    <n v="6087"/>
    <x v="3032"/>
    <x v="0"/>
    <x v="441"/>
    <d v="2013-11-28T00:00:00"/>
    <s v="Standard Class"/>
    <s v="JE-15475"/>
    <s v="Jeremy Ellison"/>
    <x v="0"/>
    <s v="United States"/>
    <s v="Houston"/>
    <x v="5"/>
    <n v="77095"/>
    <x v="2"/>
    <s v="OFF-BI-10003196"/>
    <x v="1"/>
    <x v="8"/>
    <s v="Accohide Poly Flexible Ring Binders"/>
    <n v="4.4879999999999995"/>
    <n v="6"/>
    <n v="0.8"/>
    <x v="5003"/>
  </r>
  <r>
    <n v="6088"/>
    <x v="3033"/>
    <x v="1"/>
    <x v="639"/>
    <d v="2012-12-18T00:00:00"/>
    <s v="Standard Class"/>
    <s v="EH-13945"/>
    <s v="Eric Hoffmann"/>
    <x v="0"/>
    <s v="United States"/>
    <s v="Costa Mesa"/>
    <x v="1"/>
    <n v="92627"/>
    <x v="1"/>
    <s v="FUR-FU-10004351"/>
    <x v="0"/>
    <x v="5"/>
    <s v="Staples"/>
    <n v="29.22"/>
    <n v="3"/>
    <n v="0"/>
    <x v="4853"/>
  </r>
  <r>
    <n v="6089"/>
    <x v="3034"/>
    <x v="1"/>
    <x v="385"/>
    <d v="2012-06-17T00:00:00"/>
    <s v="Standard Class"/>
    <s v="BF-10975"/>
    <s v="Barbara Fisher"/>
    <x v="1"/>
    <s v="United States"/>
    <s v="Roswell"/>
    <x v="32"/>
    <n v="30076"/>
    <x v="0"/>
    <s v="OFF-PA-10001870"/>
    <x v="1"/>
    <x v="10"/>
    <s v="Xerox 202"/>
    <n v="6.48"/>
    <n v="1"/>
    <n v="0"/>
    <x v="90"/>
  </r>
  <r>
    <n v="6090"/>
    <x v="3035"/>
    <x v="3"/>
    <x v="116"/>
    <d v="2015-01-01T00:00:00"/>
    <s v="Second Class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n v="1.1880000000000002"/>
    <n v="2"/>
    <n v="0.7"/>
    <x v="1552"/>
  </r>
  <r>
    <n v="6091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x v="5004"/>
  </r>
  <r>
    <n v="6092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x v="5005"/>
  </r>
  <r>
    <n v="6093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x v="5006"/>
  </r>
  <r>
    <n v="6094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x v="4254"/>
  </r>
  <r>
    <n v="6095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x v="5007"/>
  </r>
  <r>
    <n v="6096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x v="1341"/>
  </r>
  <r>
    <n v="6097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x v="5008"/>
  </r>
  <r>
    <n v="6098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x v="3559"/>
  </r>
  <r>
    <n v="6099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x v="4193"/>
  </r>
  <r>
    <n v="6100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n v="2888.1270000000004"/>
    <n v="11"/>
    <n v="0.1"/>
    <x v="5009"/>
  </r>
  <r>
    <n v="6101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TEC-PH-10002885"/>
    <x v="2"/>
    <x v="7"/>
    <s v="Apple iPhone 5"/>
    <n v="1299.6600000000001"/>
    <n v="2"/>
    <n v="0"/>
    <x v="5010"/>
  </r>
  <r>
    <n v="6102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x v="5011"/>
  </r>
  <r>
    <n v="6103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TEC-PH-10000215"/>
    <x v="2"/>
    <x v="7"/>
    <s v="Plantronics Cordless Phone Headset with In-line Volume - M214C"/>
    <n v="104.85000000000001"/>
    <n v="3"/>
    <n v="0"/>
    <x v="1293"/>
  </r>
  <r>
    <n v="6104"/>
    <x v="3036"/>
    <x v="3"/>
    <x v="1088"/>
    <d v="2014-09-27T00:00:00"/>
    <s v="Standard Class"/>
    <s v="SV-20365"/>
    <s v="Seth Vernon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x v="5012"/>
  </r>
  <r>
    <n v="6105"/>
    <x v="3037"/>
    <x v="3"/>
    <x v="1029"/>
    <d v="2014-08-25T00:00:00"/>
    <s v="First Class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x v="5013"/>
  </r>
  <r>
    <n v="6106"/>
    <x v="3038"/>
    <x v="1"/>
    <x v="652"/>
    <d v="2012-06-22T00:00:00"/>
    <s v="Standard Class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x v="5014"/>
  </r>
  <r>
    <n v="6107"/>
    <x v="3039"/>
    <x v="2"/>
    <x v="414"/>
    <d v="2011-12-25T00:00:00"/>
    <s v="Standard Class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n v="19.431999999999995"/>
    <n v="2"/>
    <n v="0.8"/>
    <x v="5015"/>
  </r>
  <r>
    <n v="6108"/>
    <x v="3039"/>
    <x v="2"/>
    <x v="414"/>
    <d v="2011-12-25T00:00:00"/>
    <s v="Standard Class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x v="5016"/>
  </r>
  <r>
    <n v="6109"/>
    <x v="3040"/>
    <x v="0"/>
    <x v="108"/>
    <d v="2013-09-17T00:00:00"/>
    <s v="Standard Class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x v="1725"/>
  </r>
  <r>
    <n v="6110"/>
    <x v="3040"/>
    <x v="0"/>
    <x v="108"/>
    <d v="2013-09-17T00:00:00"/>
    <s v="Standard Class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n v="1.9079999999999997"/>
    <n v="3"/>
    <n v="0.8"/>
    <x v="5017"/>
  </r>
  <r>
    <n v="6111"/>
    <x v="3041"/>
    <x v="0"/>
    <x v="396"/>
    <d v="2013-11-17T00:00:00"/>
    <s v="Standard Class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n v="1474.8020000000001"/>
    <n v="7"/>
    <n v="0.3"/>
    <x v="5018"/>
  </r>
  <r>
    <n v="6112"/>
    <x v="3041"/>
    <x v="0"/>
    <x v="396"/>
    <d v="2013-11-17T00:00:00"/>
    <s v="Standard Class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x v="5019"/>
  </r>
  <r>
    <n v="6113"/>
    <x v="3041"/>
    <x v="0"/>
    <x v="396"/>
    <d v="2013-11-17T00:00:00"/>
    <s v="Standard Class"/>
    <s v="SP-20920"/>
    <s v="Susan Pistek"/>
    <x v="0"/>
    <s v="United States"/>
    <s v="Parma"/>
    <x v="24"/>
    <n v="44134"/>
    <x v="3"/>
    <s v="OFF-FA-10000585"/>
    <x v="1"/>
    <x v="13"/>
    <s v="OIC Bulk Pack Metal Binder Clips"/>
    <n v="16.752000000000002"/>
    <n v="6"/>
    <n v="0.2"/>
    <x v="5020"/>
  </r>
  <r>
    <n v="6114"/>
    <x v="3041"/>
    <x v="0"/>
    <x v="396"/>
    <d v="2013-11-17T00:00:00"/>
    <s v="Standard Class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n v="1537.0739999999998"/>
    <n v="9"/>
    <n v="0.3"/>
    <x v="232"/>
  </r>
  <r>
    <n v="6115"/>
    <x v="3041"/>
    <x v="0"/>
    <x v="396"/>
    <d v="2013-11-17T00:00:00"/>
    <s v="Standard Class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x v="5021"/>
  </r>
  <r>
    <n v="6116"/>
    <x v="3042"/>
    <x v="0"/>
    <x v="560"/>
    <d v="2013-03-21T00:00:00"/>
    <s v="Standard Class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x v="5022"/>
  </r>
  <r>
    <n v="6117"/>
    <x v="3043"/>
    <x v="0"/>
    <x v="373"/>
    <d v="2013-11-20T00:00:00"/>
    <s v="Standard Class"/>
    <s v="CM-12655"/>
    <s v="Corinna Mitchell"/>
    <x v="2"/>
    <s v="United States"/>
    <s v="New York City"/>
    <x v="15"/>
    <n v="10011"/>
    <x v="3"/>
    <s v="TEC-PH-10002114"/>
    <x v="2"/>
    <x v="7"/>
    <s v="Xiaomi Mi3"/>
    <n v="2279.96"/>
    <n v="4"/>
    <n v="0"/>
    <x v="5023"/>
  </r>
  <r>
    <n v="6118"/>
    <x v="3043"/>
    <x v="0"/>
    <x v="373"/>
    <d v="2013-11-20T00:00:00"/>
    <s v="Standard Class"/>
    <s v="CM-12655"/>
    <s v="Corinna Mitchell"/>
    <x v="2"/>
    <s v="United States"/>
    <s v="New York City"/>
    <x v="15"/>
    <n v="10011"/>
    <x v="3"/>
    <s v="OFF-LA-10001569"/>
    <x v="1"/>
    <x v="2"/>
    <s v="Avery 499"/>
    <n v="14.940000000000001"/>
    <n v="3"/>
    <n v="0"/>
    <x v="2595"/>
  </r>
  <r>
    <n v="6119"/>
    <x v="3044"/>
    <x v="3"/>
    <x v="20"/>
    <d v="2014-09-26T00:00:00"/>
    <s v="Standard Class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x v="3520"/>
  </r>
  <r>
    <n v="6120"/>
    <x v="3044"/>
    <x v="3"/>
    <x v="20"/>
    <d v="2014-09-26T00:00:00"/>
    <s v="Standard Class"/>
    <s v="JR-16210"/>
    <s v="Justin Ritter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x v="3256"/>
  </r>
  <r>
    <n v="6121"/>
    <x v="3044"/>
    <x v="3"/>
    <x v="20"/>
    <d v="2014-09-26T00:00:00"/>
    <s v="Standard Class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x v="5024"/>
  </r>
  <r>
    <n v="6122"/>
    <x v="3044"/>
    <x v="3"/>
    <x v="20"/>
    <d v="2014-09-26T00:00:00"/>
    <s v="Standard Class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n v="72.588000000000008"/>
    <n v="2"/>
    <n v="0.7"/>
    <x v="5025"/>
  </r>
  <r>
    <n v="6123"/>
    <x v="3045"/>
    <x v="3"/>
    <x v="769"/>
    <d v="2014-12-10T00:00:00"/>
    <s v="Standard Class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x v="4142"/>
  </r>
  <r>
    <n v="6124"/>
    <x v="3046"/>
    <x v="1"/>
    <x v="284"/>
    <d v="2012-09-05T00:00:00"/>
    <s v="Standard Class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x v="5026"/>
  </r>
  <r>
    <n v="6125"/>
    <x v="3047"/>
    <x v="3"/>
    <x v="95"/>
    <d v="2014-06-08T00:00:00"/>
    <s v="Standard Class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x v="1999"/>
  </r>
  <r>
    <n v="6126"/>
    <x v="3047"/>
    <x v="3"/>
    <x v="95"/>
    <d v="2014-06-08T00:00:00"/>
    <s v="Standard Class"/>
    <s v="SS-20140"/>
    <s v="Saphhira Shifley"/>
    <x v="1"/>
    <s v="United States"/>
    <s v="Los Angeles"/>
    <x v="1"/>
    <n v="90036"/>
    <x v="1"/>
    <s v="OFF-PA-10001593"/>
    <x v="1"/>
    <x v="10"/>
    <s v="Xerox 1947"/>
    <n v="11.96"/>
    <n v="2"/>
    <n v="0"/>
    <x v="504"/>
  </r>
  <r>
    <n v="6127"/>
    <x v="3047"/>
    <x v="3"/>
    <x v="95"/>
    <d v="2014-06-08T00:00:00"/>
    <s v="Standard Class"/>
    <s v="SS-20140"/>
    <s v="Saphhira Shifley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x v="5027"/>
  </r>
  <r>
    <n v="6128"/>
    <x v="3048"/>
    <x v="0"/>
    <x v="1044"/>
    <d v="2013-04-07T00:00:00"/>
    <s v="Standard Class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n v="327.99600000000004"/>
    <n v="6"/>
    <n v="0.1"/>
    <x v="5028"/>
  </r>
  <r>
    <n v="6129"/>
    <x v="3049"/>
    <x v="2"/>
    <x v="1089"/>
    <d v="2011-10-28T00:00:00"/>
    <s v="First Class"/>
    <s v="AH-10030"/>
    <s v="Aaron Hawkins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x v="5029"/>
  </r>
  <r>
    <n v="6130"/>
    <x v="3050"/>
    <x v="3"/>
    <x v="606"/>
    <d v="2014-04-03T00:00:00"/>
    <s v="Standard Class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x v="4038"/>
  </r>
  <r>
    <n v="6131"/>
    <x v="3050"/>
    <x v="3"/>
    <x v="606"/>
    <d v="2014-04-03T00:00:00"/>
    <s v="Standard Class"/>
    <s v="EM-14200"/>
    <s v="Evan Minnotte"/>
    <x v="2"/>
    <s v="United States"/>
    <s v="Virginia Beach"/>
    <x v="17"/>
    <n v="23464"/>
    <x v="0"/>
    <s v="OFF-FA-10003021"/>
    <x v="1"/>
    <x v="13"/>
    <s v="Staples"/>
    <n v="3.76"/>
    <n v="2"/>
    <n v="0"/>
    <x v="1379"/>
  </r>
  <r>
    <n v="6132"/>
    <x v="3051"/>
    <x v="2"/>
    <x v="422"/>
    <d v="2011-12-31T00:00:00"/>
    <s v="Standard Class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x v="5030"/>
  </r>
  <r>
    <n v="6133"/>
    <x v="3052"/>
    <x v="3"/>
    <x v="175"/>
    <d v="2014-09-21T00:00:00"/>
    <s v="Standard Class"/>
    <s v="AB-10165"/>
    <s v="Alan Barnes"/>
    <x v="0"/>
    <s v="United States"/>
    <s v="Lebanon"/>
    <x v="18"/>
    <n v="37087"/>
    <x v="0"/>
    <s v="OFF-PA-10001033"/>
    <x v="1"/>
    <x v="10"/>
    <s v="Xerox 1893"/>
    <n v="163.96"/>
    <n v="5"/>
    <n v="0.2"/>
    <x v="5031"/>
  </r>
  <r>
    <n v="6134"/>
    <x v="3053"/>
    <x v="0"/>
    <x v="765"/>
    <d v="2013-08-20T00:00:00"/>
    <s v="First Class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x v="5032"/>
  </r>
  <r>
    <n v="6135"/>
    <x v="3054"/>
    <x v="0"/>
    <x v="254"/>
    <d v="2013-11-05T00:00:00"/>
    <s v="Same Day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x v="5033"/>
  </r>
  <r>
    <n v="6136"/>
    <x v="3055"/>
    <x v="1"/>
    <x v="1090"/>
    <d v="2012-10-22T00:00:00"/>
    <s v="Standard Class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n v="27.695999999999998"/>
    <n v="3"/>
    <n v="0.2"/>
    <x v="1780"/>
  </r>
  <r>
    <n v="6137"/>
    <x v="3055"/>
    <x v="1"/>
    <x v="1090"/>
    <d v="2012-10-22T00:00:00"/>
    <s v="Standard Class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n v="73.163999999999987"/>
    <n v="6"/>
    <n v="0.8"/>
    <x v="5034"/>
  </r>
  <r>
    <n v="6138"/>
    <x v="3056"/>
    <x v="0"/>
    <x v="731"/>
    <d v="2013-11-05T00:00:00"/>
    <s v="Second Class"/>
    <s v="FO-14305"/>
    <s v="Frank Olsen"/>
    <x v="0"/>
    <s v="United States"/>
    <s v="Hollywood"/>
    <x v="2"/>
    <n v="33021"/>
    <x v="0"/>
    <s v="OFF-PA-10002986"/>
    <x v="1"/>
    <x v="10"/>
    <s v="Xerox 1898"/>
    <n v="32.064"/>
    <n v="6"/>
    <n v="0.2"/>
    <x v="5035"/>
  </r>
  <r>
    <n v="6139"/>
    <x v="3057"/>
    <x v="2"/>
    <x v="809"/>
    <d v="2011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x v="5036"/>
  </r>
  <r>
    <n v="6140"/>
    <x v="3058"/>
    <x v="1"/>
    <x v="24"/>
    <d v="2012-04-20T00:00:00"/>
    <s v="First Class"/>
    <s v="NC-18415"/>
    <s v="Nathan Cano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x v="5037"/>
  </r>
  <r>
    <n v="6141"/>
    <x v="3059"/>
    <x v="3"/>
    <x v="362"/>
    <d v="2014-07-16T00:00:00"/>
    <s v="Standard Class"/>
    <s v="JF-15190"/>
    <s v="Jamie Frazer"/>
    <x v="0"/>
    <s v="United States"/>
    <s v="Manchester"/>
    <x v="29"/>
    <n v="6040"/>
    <x v="3"/>
    <s v="OFF-PA-10001497"/>
    <x v="1"/>
    <x v="10"/>
    <s v="Xerox 1914"/>
    <n v="274.8"/>
    <n v="5"/>
    <n v="0"/>
    <x v="5038"/>
  </r>
  <r>
    <n v="6142"/>
    <x v="3059"/>
    <x v="3"/>
    <x v="362"/>
    <d v="2014-07-16T00:00:00"/>
    <s v="Standard Class"/>
    <s v="JF-15190"/>
    <s v="Jamie Frazer"/>
    <x v="0"/>
    <s v="United States"/>
    <s v="Manchester"/>
    <x v="29"/>
    <n v="6040"/>
    <x v="3"/>
    <s v="OFF-ST-10002554"/>
    <x v="1"/>
    <x v="4"/>
    <s v="Tennsco Industrial Shelving"/>
    <n v="195.64"/>
    <n v="4"/>
    <n v="0"/>
    <x v="5039"/>
  </r>
  <r>
    <n v="6143"/>
    <x v="3059"/>
    <x v="3"/>
    <x v="362"/>
    <d v="2014-07-16T00:00:00"/>
    <s v="Standard Class"/>
    <s v="JF-15190"/>
    <s v="Jamie Frazer"/>
    <x v="0"/>
    <s v="United States"/>
    <s v="Manchester"/>
    <x v="29"/>
    <n v="6040"/>
    <x v="3"/>
    <s v="TEC-PH-10001336"/>
    <x v="2"/>
    <x v="7"/>
    <s v="Digium D40 VoIP phone"/>
    <n v="257.98"/>
    <n v="2"/>
    <n v="0"/>
    <x v="2210"/>
  </r>
  <r>
    <n v="6144"/>
    <x v="3059"/>
    <x v="3"/>
    <x v="362"/>
    <d v="2014-07-16T00:00:00"/>
    <s v="Standard Class"/>
    <s v="JF-15190"/>
    <s v="Jamie Frazer"/>
    <x v="0"/>
    <s v="United States"/>
    <s v="Manchester"/>
    <x v="29"/>
    <n v="6040"/>
    <x v="3"/>
    <s v="OFF-AR-10002987"/>
    <x v="1"/>
    <x v="6"/>
    <s v="Prismacolor Color Pencil Set"/>
    <n v="119.03999999999999"/>
    <n v="6"/>
    <n v="0"/>
    <x v="5040"/>
  </r>
  <r>
    <n v="6145"/>
    <x v="3060"/>
    <x v="3"/>
    <x v="818"/>
    <d v="2014-07-02T00:00:00"/>
    <s v="Standard Class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x v="5041"/>
  </r>
  <r>
    <n v="6146"/>
    <x v="3061"/>
    <x v="2"/>
    <x v="1091"/>
    <d v="2011-12-26T00:00:00"/>
    <s v="Standard Class"/>
    <s v="KM-16660"/>
    <s v="Khloe Miller"/>
    <x v="0"/>
    <s v="United States"/>
    <s v="San Jose"/>
    <x v="1"/>
    <n v="95123"/>
    <x v="1"/>
    <s v="OFF-AR-10003394"/>
    <x v="1"/>
    <x v="6"/>
    <s v="Newell 332"/>
    <n v="11.76"/>
    <n v="4"/>
    <n v="0"/>
    <x v="623"/>
  </r>
  <r>
    <n v="6147"/>
    <x v="3062"/>
    <x v="3"/>
    <x v="610"/>
    <d v="2014-11-26T00:00:00"/>
    <s v="Standard Class"/>
    <s v="PJ-18835"/>
    <s v="Patrick Jones"/>
    <x v="1"/>
    <s v="United States"/>
    <s v="San Francisco"/>
    <x v="1"/>
    <n v="94122"/>
    <x v="1"/>
    <s v="OFF-AR-10003394"/>
    <x v="1"/>
    <x v="6"/>
    <s v="Newell 332"/>
    <n v="11.76"/>
    <n v="4"/>
    <n v="0"/>
    <x v="623"/>
  </r>
  <r>
    <n v="6148"/>
    <x v="3062"/>
    <x v="3"/>
    <x v="610"/>
    <d v="2014-11-26T00:00:00"/>
    <s v="Standard Class"/>
    <s v="PJ-18835"/>
    <s v="Patrick Jones"/>
    <x v="1"/>
    <s v="United States"/>
    <s v="San Francisco"/>
    <x v="1"/>
    <n v="94122"/>
    <x v="1"/>
    <s v="OFF-BI-10001191"/>
    <x v="1"/>
    <x v="8"/>
    <s v="Canvas Sectional Post Binders"/>
    <n v="40.736000000000004"/>
    <n v="2"/>
    <n v="0.2"/>
    <x v="5042"/>
  </r>
  <r>
    <n v="6149"/>
    <x v="3063"/>
    <x v="0"/>
    <x v="812"/>
    <d v="2013-06-30T00:00:00"/>
    <s v="Second Class"/>
    <s v="AC-10660"/>
    <s v="Anna Chung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x v="3431"/>
  </r>
  <r>
    <n v="6150"/>
    <x v="3064"/>
    <x v="3"/>
    <x v="116"/>
    <d v="2015-01-0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00000000006"/>
    <n v="6"/>
    <n v="0.2"/>
    <x v="5043"/>
  </r>
  <r>
    <n v="6151"/>
    <x v="3065"/>
    <x v="0"/>
    <x v="143"/>
    <d v="2013-04-12T00:00:00"/>
    <s v="First Class"/>
    <s v="RM-19375"/>
    <s v="Raymond Messe"/>
    <x v="0"/>
    <s v="United States"/>
    <s v="Columbus"/>
    <x v="32"/>
    <n v="31907"/>
    <x v="0"/>
    <s v="FUR-BO-10001608"/>
    <x v="0"/>
    <x v="0"/>
    <s v="Hon Metal Bookcases, Black"/>
    <n v="354.90000000000003"/>
    <n v="5"/>
    <n v="0"/>
    <x v="5044"/>
  </r>
  <r>
    <n v="6152"/>
    <x v="3066"/>
    <x v="2"/>
    <x v="772"/>
    <d v="2011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x v="5045"/>
  </r>
  <r>
    <n v="6153"/>
    <x v="3067"/>
    <x v="3"/>
    <x v="445"/>
    <d v="2014-07-09T00:00:00"/>
    <s v="Standard Class"/>
    <s v="RD-19585"/>
    <s v="Rob Dowd"/>
    <x v="0"/>
    <s v="United States"/>
    <s v="Los Angeles"/>
    <x v="1"/>
    <n v="90004"/>
    <x v="1"/>
    <s v="OFF-ST-10002485"/>
    <x v="1"/>
    <x v="4"/>
    <s v="Rogers Deluxe File Chest"/>
    <n v="87.92"/>
    <n v="4"/>
    <n v="0"/>
    <x v="4936"/>
  </r>
  <r>
    <n v="6154"/>
    <x v="3068"/>
    <x v="3"/>
    <x v="693"/>
    <d v="2014-04-24T00:00:00"/>
    <s v="First Class"/>
    <s v="CV-12805"/>
    <s v="Cynthia Voltz"/>
    <x v="1"/>
    <s v="United States"/>
    <s v="Philadelphia"/>
    <x v="9"/>
    <n v="19120"/>
    <x v="3"/>
    <s v="FUR-FU-10001876"/>
    <x v="0"/>
    <x v="5"/>
    <s v="Computer Room Manger, 14&quot;"/>
    <n v="51.967999999999996"/>
    <n v="2"/>
    <n v="0.2"/>
    <x v="4005"/>
  </r>
  <r>
    <n v="6155"/>
    <x v="3068"/>
    <x v="3"/>
    <x v="693"/>
    <d v="2014-04-24T00:00:00"/>
    <s v="First Class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n v="51.336000000000006"/>
    <n v="3"/>
    <n v="0.2"/>
    <x v="5046"/>
  </r>
  <r>
    <n v="6156"/>
    <x v="3068"/>
    <x v="3"/>
    <x v="693"/>
    <d v="2014-04-24T00:00:00"/>
    <s v="First Class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x v="5047"/>
  </r>
  <r>
    <n v="6157"/>
    <x v="3068"/>
    <x v="3"/>
    <x v="693"/>
    <d v="2014-04-24T00:00:00"/>
    <s v="First Class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n v="42.408000000000008"/>
    <n v="3"/>
    <n v="0.2"/>
    <x v="5048"/>
  </r>
  <r>
    <n v="6158"/>
    <x v="3069"/>
    <x v="0"/>
    <x v="1092"/>
    <d v="2013-08-06T00:00:00"/>
    <s v="Second Class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n v="81.539999999999992"/>
    <n v="3"/>
    <n v="0"/>
    <x v="5049"/>
  </r>
  <r>
    <n v="6159"/>
    <x v="3069"/>
    <x v="0"/>
    <x v="1092"/>
    <d v="2013-08-06T00:00:00"/>
    <s v="Second Class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x v="5050"/>
  </r>
  <r>
    <n v="6160"/>
    <x v="3070"/>
    <x v="0"/>
    <x v="275"/>
    <d v="2013-12-10T00:00:00"/>
    <s v="Standard Class"/>
    <s v="GM-14440"/>
    <s v="Gary McGarr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x v="5051"/>
  </r>
  <r>
    <n v="6161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n v="323.97600000000006"/>
    <n v="3"/>
    <n v="0.2"/>
    <x v="5052"/>
  </r>
  <r>
    <n v="6162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OFF-LA-10000443"/>
    <x v="1"/>
    <x v="2"/>
    <s v="Avery 501"/>
    <n v="11.808"/>
    <n v="4"/>
    <n v="0.2"/>
    <x v="5053"/>
  </r>
  <r>
    <n v="6163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OFF-ST-10000918"/>
    <x v="1"/>
    <x v="4"/>
    <s v="Crate-A-Files"/>
    <n v="26.160000000000004"/>
    <n v="3"/>
    <n v="0.2"/>
    <x v="5054"/>
  </r>
  <r>
    <n v="6164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x v="5055"/>
  </r>
  <r>
    <n v="6165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FUR-FU-10003981"/>
    <x v="0"/>
    <x v="5"/>
    <s v="Eldon Wave Desk Accessories"/>
    <n v="4.9920000000000009"/>
    <n v="3"/>
    <n v="0.2"/>
    <x v="5056"/>
  </r>
  <r>
    <n v="6166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FUR-FU-10002508"/>
    <x v="0"/>
    <x v="5"/>
    <s v="Document Clip Frames"/>
    <n v="20.016000000000002"/>
    <n v="3"/>
    <n v="0.2"/>
    <x v="5057"/>
  </r>
  <r>
    <n v="6167"/>
    <x v="3071"/>
    <x v="2"/>
    <x v="1093"/>
    <d v="2011-03-21T00:00:00"/>
    <s v="First Class"/>
    <s v="MC-17605"/>
    <s v="Matt Connell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x v="5058"/>
  </r>
  <r>
    <n v="6168"/>
    <x v="3072"/>
    <x v="1"/>
    <x v="704"/>
    <d v="2012-04-25T00:00:00"/>
    <s v="Standard Class"/>
    <s v="ES-14020"/>
    <s v="Erica Smith"/>
    <x v="0"/>
    <s v="United States"/>
    <s v="Houston"/>
    <x v="5"/>
    <n v="77036"/>
    <x v="2"/>
    <s v="OFF-PA-10002377"/>
    <x v="1"/>
    <x v="10"/>
    <s v="Xerox 1916"/>
    <n v="117.456"/>
    <n v="3"/>
    <n v="0.2"/>
    <x v="5059"/>
  </r>
  <r>
    <n v="6169"/>
    <x v="3073"/>
    <x v="1"/>
    <x v="444"/>
    <d v="2012-09-22T00:00:00"/>
    <s v="Second Class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x v="5060"/>
  </r>
  <r>
    <n v="6170"/>
    <x v="3074"/>
    <x v="2"/>
    <x v="9"/>
    <d v="2011-08-30T00:00:00"/>
    <s v="Second Class"/>
    <s v="MM-17920"/>
    <s v="Michael Moore"/>
    <x v="0"/>
    <s v="United States"/>
    <s v="Springfield"/>
    <x v="17"/>
    <n v="22153"/>
    <x v="0"/>
    <s v="OFF-PA-10002986"/>
    <x v="1"/>
    <x v="10"/>
    <s v="Xerox 1898"/>
    <n v="13.36"/>
    <n v="2"/>
    <n v="0"/>
    <x v="534"/>
  </r>
  <r>
    <n v="6171"/>
    <x v="3075"/>
    <x v="0"/>
    <x v="1054"/>
    <d v="2013-12-25T00:00:00"/>
    <s v="Second Class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n v="34.248000000000005"/>
    <n v="3"/>
    <n v="0.2"/>
    <x v="5061"/>
  </r>
  <r>
    <n v="6172"/>
    <x v="3075"/>
    <x v="0"/>
    <x v="1054"/>
    <d v="2013-12-25T00:00:00"/>
    <s v="Second Class"/>
    <s v="MH-17440"/>
    <s v="Mark Haberlin"/>
    <x v="1"/>
    <s v="United States"/>
    <s v="New York City"/>
    <x v="15"/>
    <n v="10035"/>
    <x v="3"/>
    <s v="OFF-AR-10001545"/>
    <x v="1"/>
    <x v="6"/>
    <s v="Newell 326"/>
    <n v="3.52"/>
    <n v="2"/>
    <n v="0"/>
    <x v="3192"/>
  </r>
  <r>
    <n v="6173"/>
    <x v="3076"/>
    <x v="2"/>
    <x v="1094"/>
    <d v="2011-08-08T00:00:00"/>
    <s v="Standard Class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x v="5062"/>
  </r>
  <r>
    <n v="6174"/>
    <x v="3076"/>
    <x v="2"/>
    <x v="1094"/>
    <d v="2011-08-08T00:00:00"/>
    <s v="Standard Class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n v="21.2"/>
    <n v="2"/>
    <n v="0"/>
    <x v="5063"/>
  </r>
  <r>
    <n v="6175"/>
    <x v="3076"/>
    <x v="2"/>
    <x v="1094"/>
    <d v="2011-08-08T00:00:00"/>
    <s v="Standard Class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x v="5064"/>
  </r>
  <r>
    <n v="6176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n v="1690.04"/>
    <n v="4"/>
    <n v="0"/>
    <x v="5065"/>
  </r>
  <r>
    <n v="6177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x v="5066"/>
  </r>
  <r>
    <n v="6178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x v="5067"/>
  </r>
  <r>
    <n v="6179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PA-10001801"/>
    <x v="1"/>
    <x v="10"/>
    <s v="Xerox 193"/>
    <n v="23.92"/>
    <n v="4"/>
    <n v="0"/>
    <x v="101"/>
  </r>
  <r>
    <n v="6180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x v="5068"/>
  </r>
  <r>
    <n v="6181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TEC-PH-10000369"/>
    <x v="2"/>
    <x v="7"/>
    <s v="HTC One Mini"/>
    <n v="629.94999999999993"/>
    <n v="5"/>
    <n v="0"/>
    <x v="5069"/>
  </r>
  <r>
    <n v="6182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TEC-PH-10002538"/>
    <x v="2"/>
    <x v="7"/>
    <s v="Grandstream GXP1160 VoIP phone"/>
    <n v="113.72999999999999"/>
    <n v="3"/>
    <n v="0"/>
    <x v="5070"/>
  </r>
  <r>
    <n v="6183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x v="5071"/>
  </r>
  <r>
    <n v="6184"/>
    <x v="3077"/>
    <x v="1"/>
    <x v="481"/>
    <d v="2012-09-26T00:00:00"/>
    <s v="Standard Class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x v="5072"/>
  </r>
  <r>
    <n v="6185"/>
    <x v="3078"/>
    <x v="0"/>
    <x v="25"/>
    <d v="2013-12-14T00:00:00"/>
    <s v="First Class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x v="5073"/>
  </r>
  <r>
    <n v="6186"/>
    <x v="3079"/>
    <x v="1"/>
    <x v="976"/>
    <d v="2012-08-12T00:00:00"/>
    <s v="Standard Class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x v="5074"/>
  </r>
  <r>
    <n v="6187"/>
    <x v="3080"/>
    <x v="1"/>
    <x v="219"/>
    <d v="2012-11-17T00:00:00"/>
    <s v="First Class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n v="70.949999999999989"/>
    <n v="3"/>
    <n v="0"/>
    <x v="431"/>
  </r>
  <r>
    <n v="6188"/>
    <x v="3080"/>
    <x v="1"/>
    <x v="219"/>
    <d v="2012-11-17T00:00:00"/>
    <s v="First Class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x v="5075"/>
  </r>
  <r>
    <n v="6189"/>
    <x v="3080"/>
    <x v="1"/>
    <x v="219"/>
    <d v="2012-11-17T00:00:00"/>
    <s v="First Class"/>
    <s v="MH-17785"/>
    <s v="Maya Herman"/>
    <x v="1"/>
    <s v="United States"/>
    <s v="New York City"/>
    <x v="15"/>
    <n v="10035"/>
    <x v="3"/>
    <s v="OFF-AR-10001955"/>
    <x v="1"/>
    <x v="6"/>
    <s v="Newell 319"/>
    <n v="119.03999999999999"/>
    <n v="6"/>
    <n v="0"/>
    <x v="5076"/>
  </r>
  <r>
    <n v="6190"/>
    <x v="3081"/>
    <x v="3"/>
    <x v="1095"/>
    <d v="2014-04-09T00:00:00"/>
    <s v="Standard Class"/>
    <s v="AM-10705"/>
    <s v="Anne McFarland"/>
    <x v="0"/>
    <s v="United States"/>
    <s v="Des Plaines"/>
    <x v="10"/>
    <n v="60016"/>
    <x v="2"/>
    <s v="TEC-PH-10004345"/>
    <x v="2"/>
    <x v="7"/>
    <s v="Cisco SPA 502G IP Phone"/>
    <n v="383.84000000000003"/>
    <n v="4"/>
    <n v="0.2"/>
    <x v="5077"/>
  </r>
  <r>
    <n v="6191"/>
    <x v="3082"/>
    <x v="0"/>
    <x v="435"/>
    <d v="2013-12-29T00:00:00"/>
    <s v="Standard Class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n v="799.56000000000006"/>
    <n v="9"/>
    <n v="0"/>
    <x v="5078"/>
  </r>
  <r>
    <n v="6192"/>
    <x v="3083"/>
    <x v="3"/>
    <x v="1096"/>
    <d v="2014-12-14T00:00:00"/>
    <s v="Same Day"/>
    <s v="MW-18220"/>
    <s v="Mitch Webber"/>
    <x v="0"/>
    <s v="United States"/>
    <s v="Seattle"/>
    <x v="4"/>
    <n v="98103"/>
    <x v="1"/>
    <s v="OFF-ST-10001325"/>
    <x v="1"/>
    <x v="4"/>
    <s v="Sterilite Officeware Hinged File Box"/>
    <n v="31.44"/>
    <n v="3"/>
    <n v="0"/>
    <x v="1011"/>
  </r>
  <r>
    <n v="6193"/>
    <x v="3084"/>
    <x v="3"/>
    <x v="66"/>
    <d v="2014-12-27T00:00:00"/>
    <s v="Standard Class"/>
    <s v="AG-10330"/>
    <s v="Alex Grayson"/>
    <x v="0"/>
    <s v="United States"/>
    <s v="Houston"/>
    <x v="5"/>
    <n v="77095"/>
    <x v="2"/>
    <s v="OFF-PA-10000019"/>
    <x v="1"/>
    <x v="10"/>
    <s v="Xerox 1931"/>
    <n v="25.920000000000005"/>
    <n v="5"/>
    <n v="0.2"/>
    <x v="1446"/>
  </r>
  <r>
    <n v="6194"/>
    <x v="3084"/>
    <x v="3"/>
    <x v="66"/>
    <d v="2014-12-27T00:00:00"/>
    <s v="Standard Class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n v="6.3299999999999992"/>
    <n v="5"/>
    <n v="0.8"/>
    <x v="5079"/>
  </r>
  <r>
    <n v="6195"/>
    <x v="3084"/>
    <x v="3"/>
    <x v="66"/>
    <d v="2014-12-27T00:00:00"/>
    <s v="Standard Class"/>
    <s v="AG-10330"/>
    <s v="Alex Grayson"/>
    <x v="0"/>
    <s v="United States"/>
    <s v="Houston"/>
    <x v="5"/>
    <n v="77095"/>
    <x v="2"/>
    <s v="OFF-PA-10000176"/>
    <x v="1"/>
    <x v="10"/>
    <s v="Xerox 1887"/>
    <n v="75.88"/>
    <n v="5"/>
    <n v="0.2"/>
    <x v="5080"/>
  </r>
  <r>
    <n v="6196"/>
    <x v="3085"/>
    <x v="3"/>
    <x v="208"/>
    <d v="2014-10-29T00:00:00"/>
    <s v="Standard Class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x v="5081"/>
  </r>
  <r>
    <n v="6197"/>
    <x v="3085"/>
    <x v="3"/>
    <x v="208"/>
    <d v="2014-10-29T00:00:00"/>
    <s v="Standard Class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x v="5082"/>
  </r>
  <r>
    <n v="6198"/>
    <x v="3086"/>
    <x v="1"/>
    <x v="50"/>
    <d v="2012-11-17T00:00:00"/>
    <s v="Standard Class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n v="63.769999999999996"/>
    <n v="7"/>
    <n v="0"/>
    <x v="5083"/>
  </r>
  <r>
    <n v="6199"/>
    <x v="3086"/>
    <x v="1"/>
    <x v="50"/>
    <d v="2012-11-17T00:00:00"/>
    <s v="Standard Class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x v="5084"/>
  </r>
  <r>
    <n v="6200"/>
    <x v="3086"/>
    <x v="1"/>
    <x v="50"/>
    <d v="2012-11-17T00:00:00"/>
    <s v="Standard Class"/>
    <s v="RA-19915"/>
    <s v="Russell Applegate"/>
    <x v="0"/>
    <s v="United States"/>
    <s v="Columbus"/>
    <x v="14"/>
    <n v="47201"/>
    <x v="2"/>
    <s v="OFF-PA-10001790"/>
    <x v="1"/>
    <x v="10"/>
    <s v="Xerox 1910"/>
    <n v="96.08"/>
    <n v="2"/>
    <n v="0"/>
    <x v="4177"/>
  </r>
  <r>
    <n v="6201"/>
    <x v="3087"/>
    <x v="1"/>
    <x v="392"/>
    <d v="2012-04-20T00:00:00"/>
    <s v="Standard Class"/>
    <s v="SB-20185"/>
    <s v="Sarah Brown"/>
    <x v="0"/>
    <s v="United States"/>
    <s v="Evanston"/>
    <x v="10"/>
    <n v="60201"/>
    <x v="2"/>
    <s v="TEC-CO-10001766"/>
    <x v="2"/>
    <x v="16"/>
    <s v="Canon PC940 Copier"/>
    <n v="1439.9680000000001"/>
    <n v="4"/>
    <n v="0.2"/>
    <x v="5085"/>
  </r>
  <r>
    <n v="6202"/>
    <x v="3087"/>
    <x v="1"/>
    <x v="392"/>
    <d v="2012-04-20T00:00:00"/>
    <s v="Standard Class"/>
    <s v="SB-20185"/>
    <s v="Sarah Brown"/>
    <x v="0"/>
    <s v="United States"/>
    <s v="Evanston"/>
    <x v="10"/>
    <n v="60201"/>
    <x v="2"/>
    <s v="TEC-AC-10004396"/>
    <x v="2"/>
    <x v="11"/>
    <s v="Logitech Keyboard K120"/>
    <n v="43.56"/>
    <n v="3"/>
    <n v="0.2"/>
    <x v="5086"/>
  </r>
  <r>
    <n v="6203"/>
    <x v="3088"/>
    <x v="0"/>
    <x v="186"/>
    <d v="2013-12-24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x v="5087"/>
  </r>
  <r>
    <n v="6204"/>
    <x v="3089"/>
    <x v="0"/>
    <x v="147"/>
    <d v="2013-10-28T00:00:00"/>
    <s v="Standard Class"/>
    <s v="SV-20935"/>
    <s v="Susan Vittorini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x v="5088"/>
  </r>
  <r>
    <n v="6205"/>
    <x v="3090"/>
    <x v="3"/>
    <x v="96"/>
    <d v="2014-12-04T00:00:00"/>
    <s v="First Class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n v="7.7120000000000006"/>
    <n v="2"/>
    <n v="0.2"/>
    <x v="1899"/>
  </r>
  <r>
    <n v="6206"/>
    <x v="3091"/>
    <x v="0"/>
    <x v="201"/>
    <d v="2013-10-25T00:00:00"/>
    <s v="Second Class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n v="51.016000000000005"/>
    <n v="7"/>
    <n v="0.2"/>
    <x v="5089"/>
  </r>
  <r>
    <n v="6207"/>
    <x v="3091"/>
    <x v="0"/>
    <x v="201"/>
    <d v="2013-10-25T00:00:00"/>
    <s v="Second Class"/>
    <s v="CM-12445"/>
    <s v="Chuck Magee"/>
    <x v="0"/>
    <s v="United States"/>
    <s v="Houston"/>
    <x v="5"/>
    <n v="77095"/>
    <x v="2"/>
    <s v="OFF-FA-10003112"/>
    <x v="1"/>
    <x v="13"/>
    <s v="Staples"/>
    <n v="25.248000000000001"/>
    <n v="4"/>
    <n v="0.2"/>
    <x v="5090"/>
  </r>
  <r>
    <n v="6208"/>
    <x v="3091"/>
    <x v="0"/>
    <x v="201"/>
    <d v="2013-10-25T00:00:00"/>
    <s v="Second Class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x v="1545"/>
  </r>
  <r>
    <n v="6209"/>
    <x v="3092"/>
    <x v="3"/>
    <x v="365"/>
    <d v="2014-10-04T00:00:00"/>
    <s v="Standard Class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n v="51.168000000000006"/>
    <n v="2"/>
    <n v="0.2"/>
    <x v="5091"/>
  </r>
  <r>
    <n v="6210"/>
    <x v="3093"/>
    <x v="3"/>
    <x v="238"/>
    <d v="2014-08-26T00:00:00"/>
    <s v="Standard Class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n v="2793.5280000000002"/>
    <n v="9"/>
    <n v="0.2"/>
    <x v="5092"/>
  </r>
  <r>
    <n v="6211"/>
    <x v="3093"/>
    <x v="3"/>
    <x v="238"/>
    <d v="2014-08-26T00:00:00"/>
    <s v="Standard Class"/>
    <s v="YS-21880"/>
    <s v="Yana Sorensen"/>
    <x v="1"/>
    <s v="United States"/>
    <s v="Seattle"/>
    <x v="4"/>
    <n v="98103"/>
    <x v="1"/>
    <s v="OFF-ST-10003306"/>
    <x v="1"/>
    <x v="4"/>
    <s v="Letter Size Cart"/>
    <n v="1000.0200000000001"/>
    <n v="7"/>
    <n v="0"/>
    <x v="1489"/>
  </r>
  <r>
    <n v="6212"/>
    <x v="3093"/>
    <x v="3"/>
    <x v="238"/>
    <d v="2014-08-26T00:00:00"/>
    <s v="Standard Class"/>
    <s v="YS-21880"/>
    <s v="Yana Sorensen"/>
    <x v="1"/>
    <s v="United States"/>
    <s v="Seattle"/>
    <x v="4"/>
    <n v="98103"/>
    <x v="1"/>
    <s v="FUR-FU-10001475"/>
    <x v="0"/>
    <x v="5"/>
    <s v="Contract Clock, 14&quot;, Brown"/>
    <n v="65.94"/>
    <n v="3"/>
    <n v="0"/>
    <x v="5093"/>
  </r>
  <r>
    <n v="6213"/>
    <x v="3094"/>
    <x v="3"/>
    <x v="105"/>
    <d v="2014-11-17T00:00:00"/>
    <s v="Second Class"/>
    <s v="MB-17305"/>
    <s v="Maria Bertelson"/>
    <x v="0"/>
    <s v="United States"/>
    <s v="Longview"/>
    <x v="4"/>
    <n v="98632"/>
    <x v="1"/>
    <s v="OFF-FA-10003495"/>
    <x v="1"/>
    <x v="13"/>
    <s v="Staples"/>
    <n v="18.240000000000002"/>
    <n v="3"/>
    <n v="0"/>
    <x v="2901"/>
  </r>
  <r>
    <n v="6214"/>
    <x v="3094"/>
    <x v="3"/>
    <x v="105"/>
    <d v="2014-11-17T00:00:00"/>
    <s v="Second Class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x v="575"/>
  </r>
  <r>
    <n v="6215"/>
    <x v="3095"/>
    <x v="2"/>
    <x v="856"/>
    <d v="2011-10-15T00:00:00"/>
    <s v="Standard Class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x v="2764"/>
  </r>
  <r>
    <n v="6216"/>
    <x v="3096"/>
    <x v="1"/>
    <x v="109"/>
    <d v="2012-12-03T00:00:00"/>
    <s v="Standard Class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x v="5094"/>
  </r>
  <r>
    <n v="6217"/>
    <x v="3096"/>
    <x v="1"/>
    <x v="109"/>
    <d v="2012-12-03T00:00:00"/>
    <s v="Standard Class"/>
    <s v="MC-17425"/>
    <s v="Mark Cousins"/>
    <x v="1"/>
    <s v="United States"/>
    <s v="New York City"/>
    <x v="15"/>
    <n v="10035"/>
    <x v="3"/>
    <s v="OFF-EN-10001539"/>
    <x v="1"/>
    <x v="12"/>
    <s v="Staples"/>
    <n v="62.24"/>
    <n v="8"/>
    <n v="0"/>
    <x v="5095"/>
  </r>
  <r>
    <n v="6218"/>
    <x v="3097"/>
    <x v="1"/>
    <x v="1097"/>
    <d v="2012-08-02T00:00:00"/>
    <s v="Standard Class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x v="5096"/>
  </r>
  <r>
    <n v="6219"/>
    <x v="3098"/>
    <x v="0"/>
    <x v="201"/>
    <d v="2013-10-27T00:00:00"/>
    <s v="Standard Class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x v="5097"/>
  </r>
  <r>
    <n v="6220"/>
    <x v="3098"/>
    <x v="0"/>
    <x v="201"/>
    <d v="2013-10-27T00:00:00"/>
    <s v="Standard Class"/>
    <s v="JS-16030"/>
    <s v="Joy Smith"/>
    <x v="0"/>
    <s v="United States"/>
    <s v="Trenton"/>
    <x v="12"/>
    <n v="48183"/>
    <x v="2"/>
    <s v="TEC-PH-10001557"/>
    <x v="2"/>
    <x v="7"/>
    <s v="Pyle PMP37LED"/>
    <n v="191.98"/>
    <n v="2"/>
    <n v="0"/>
    <x v="795"/>
  </r>
  <r>
    <n v="6221"/>
    <x v="3098"/>
    <x v="0"/>
    <x v="201"/>
    <d v="2013-10-27T00:00:00"/>
    <s v="Standard Class"/>
    <s v="JS-16030"/>
    <s v="Joy Smith"/>
    <x v="0"/>
    <s v="United States"/>
    <s v="Trenton"/>
    <x v="12"/>
    <n v="48183"/>
    <x v="2"/>
    <s v="OFF-ST-10000617"/>
    <x v="1"/>
    <x v="4"/>
    <s v="Woodgrain Magazine Files by Perma"/>
    <n v="20.86"/>
    <n v="7"/>
    <n v="0"/>
    <x v="5098"/>
  </r>
  <r>
    <n v="6222"/>
    <x v="3099"/>
    <x v="3"/>
    <x v="32"/>
    <d v="2014-09-19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n v="56.699999999999996"/>
    <n v="9"/>
    <n v="0"/>
    <x v="5099"/>
  </r>
  <r>
    <n v="6223"/>
    <x v="3100"/>
    <x v="3"/>
    <x v="331"/>
    <d v="2014-12-28T00:00:00"/>
    <s v="Standard Class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x v="220"/>
  </r>
  <r>
    <n v="6224"/>
    <x v="3100"/>
    <x v="3"/>
    <x v="331"/>
    <d v="2014-12-28T00:00:00"/>
    <s v="Standard Class"/>
    <s v="DK-12985"/>
    <s v="Darren Koutras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x v="5100"/>
  </r>
  <r>
    <n v="6225"/>
    <x v="3100"/>
    <x v="3"/>
    <x v="331"/>
    <d v="2014-12-28T00:00:00"/>
    <s v="Standard Class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n v="218.35200000000003"/>
    <n v="3"/>
    <n v="0.2"/>
    <x v="5101"/>
  </r>
  <r>
    <n v="6226"/>
    <x v="3101"/>
    <x v="1"/>
    <x v="348"/>
    <d v="2012-10-09T00:00:00"/>
    <s v="Standard Class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n v="66.294000000000011"/>
    <n v="1"/>
    <n v="0.7"/>
    <x v="5102"/>
  </r>
  <r>
    <n v="6227"/>
    <x v="3101"/>
    <x v="1"/>
    <x v="348"/>
    <d v="2012-10-09T00:00:00"/>
    <s v="Standard Class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x v="5103"/>
  </r>
  <r>
    <n v="6228"/>
    <x v="3102"/>
    <x v="2"/>
    <x v="981"/>
    <d v="2011-11-07T00:00:00"/>
    <s v="Standard Class"/>
    <s v="PO-18850"/>
    <s v="Patrick O'Brill"/>
    <x v="0"/>
    <s v="United States"/>
    <s v="Irving"/>
    <x v="5"/>
    <n v="75061"/>
    <x v="2"/>
    <s v="TEC-PH-10002923"/>
    <x v="2"/>
    <x v="7"/>
    <s v="Logitech B530 USB Headset - headset - Full size, Binaural"/>
    <n v="88.77600000000001"/>
    <n v="3"/>
    <n v="0.2"/>
    <x v="2795"/>
  </r>
  <r>
    <n v="6229"/>
    <x v="3103"/>
    <x v="0"/>
    <x v="115"/>
    <d v="2013-01-27T00:00:00"/>
    <s v="Standard Class"/>
    <s v="BT-11530"/>
    <s v="Bradley Talbott"/>
    <x v="2"/>
    <s v="United States"/>
    <s v="Cleveland"/>
    <x v="24"/>
    <n v="44105"/>
    <x v="3"/>
    <s v="TEC-PH-10004093"/>
    <x v="2"/>
    <x v="7"/>
    <s v="Panasonic Kx-TS550"/>
    <n v="110.376"/>
    <n v="4"/>
    <n v="0.4"/>
    <x v="5104"/>
  </r>
  <r>
    <n v="6230"/>
    <x v="3103"/>
    <x v="0"/>
    <x v="115"/>
    <d v="2013-01-27T00:00:00"/>
    <s v="Standard Class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x v="5105"/>
  </r>
  <r>
    <n v="6231"/>
    <x v="3104"/>
    <x v="3"/>
    <x v="497"/>
    <d v="2014-07-18T00:00:00"/>
    <s v="Standard Class"/>
    <s v="NW-18400"/>
    <s v="Natalie Webber"/>
    <x v="0"/>
    <s v="United States"/>
    <s v="Waterloo"/>
    <x v="23"/>
    <n v="50701"/>
    <x v="2"/>
    <s v="OFF-AR-10001166"/>
    <x v="1"/>
    <x v="6"/>
    <s v="Staples"/>
    <n v="30.32"/>
    <n v="4"/>
    <n v="0"/>
    <x v="5106"/>
  </r>
  <r>
    <n v="6232"/>
    <x v="3105"/>
    <x v="3"/>
    <x v="220"/>
    <d v="2014-09-12T00:00:00"/>
    <s v="Same Day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x v="5107"/>
  </r>
  <r>
    <n v="6233"/>
    <x v="3105"/>
    <x v="3"/>
    <x v="220"/>
    <d v="2014-09-12T00:00:00"/>
    <s v="Same Day"/>
    <s v="JF-15415"/>
    <s v="Jennifer Ferguson"/>
    <x v="0"/>
    <s v="United States"/>
    <s v="Seattle"/>
    <x v="4"/>
    <n v="98105"/>
    <x v="1"/>
    <s v="OFF-PA-10002005"/>
    <x v="1"/>
    <x v="10"/>
    <s v="Xerox 225"/>
    <n v="19.440000000000001"/>
    <n v="3"/>
    <n v="0"/>
    <x v="551"/>
  </r>
  <r>
    <n v="6234"/>
    <x v="3105"/>
    <x v="3"/>
    <x v="220"/>
    <d v="2014-09-12T00:00:00"/>
    <s v="Same Day"/>
    <s v="JF-15415"/>
    <s v="Jennifer Ferguson"/>
    <x v="0"/>
    <s v="United States"/>
    <s v="Seattle"/>
    <x v="4"/>
    <n v="98105"/>
    <x v="1"/>
    <s v="OFF-PA-10004101"/>
    <x v="1"/>
    <x v="10"/>
    <s v="Xerox 1894"/>
    <n v="71.28"/>
    <n v="11"/>
    <n v="0"/>
    <x v="5108"/>
  </r>
  <r>
    <n v="6235"/>
    <x v="3105"/>
    <x v="3"/>
    <x v="220"/>
    <d v="2014-09-12T00:00:00"/>
    <s v="Same Day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x v="5109"/>
  </r>
  <r>
    <n v="6236"/>
    <x v="3105"/>
    <x v="3"/>
    <x v="220"/>
    <d v="2014-09-12T00:00:00"/>
    <s v="Same Day"/>
    <s v="JF-15415"/>
    <s v="Jennifer Ferguson"/>
    <x v="0"/>
    <s v="United States"/>
    <s v="Seattle"/>
    <x v="4"/>
    <n v="98105"/>
    <x v="1"/>
    <s v="TEC-PH-10000127"/>
    <x v="2"/>
    <x v="7"/>
    <s v="iOttie XL Car Mount"/>
    <n v="79.959999999999994"/>
    <n v="5"/>
    <n v="0.2"/>
    <x v="5110"/>
  </r>
  <r>
    <n v="6237"/>
    <x v="3106"/>
    <x v="0"/>
    <x v="1098"/>
    <d v="2013-02-27T00:00:00"/>
    <s v="Standard Class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x v="266"/>
  </r>
  <r>
    <n v="6238"/>
    <x v="3107"/>
    <x v="0"/>
    <x v="115"/>
    <d v="2013-01-29T00:00:00"/>
    <s v="Standard Class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n v="26.336000000000002"/>
    <n v="4"/>
    <n v="0.2"/>
    <x v="5111"/>
  </r>
  <r>
    <n v="6239"/>
    <x v="3108"/>
    <x v="1"/>
    <x v="295"/>
    <d v="2012-12-16T00:00:00"/>
    <s v="Standard Class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x v="5112"/>
  </r>
  <r>
    <n v="6240"/>
    <x v="3108"/>
    <x v="1"/>
    <x v="295"/>
    <d v="2012-12-16T00:00:00"/>
    <s v="Standard Class"/>
    <s v="HA-14905"/>
    <s v="Helen Abelman"/>
    <x v="0"/>
    <s v="United States"/>
    <s v="San Jose"/>
    <x v="1"/>
    <n v="95123"/>
    <x v="1"/>
    <s v="OFF-ST-10001496"/>
    <x v="1"/>
    <x v="4"/>
    <s v="Standard Rollaway File with Lock"/>
    <n v="360.38"/>
    <n v="2"/>
    <n v="0"/>
    <x v="3272"/>
  </r>
  <r>
    <n v="6241"/>
    <x v="3109"/>
    <x v="0"/>
    <x v="517"/>
    <d v="2013-11-02T00:00:00"/>
    <s v="Second Class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x v="5113"/>
  </r>
  <r>
    <n v="6242"/>
    <x v="3110"/>
    <x v="3"/>
    <x v="39"/>
    <d v="2014-06-01T00:00:00"/>
    <s v="Second Class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x v="5114"/>
  </r>
  <r>
    <n v="6243"/>
    <x v="3111"/>
    <x v="2"/>
    <x v="1059"/>
    <d v="2011-12-28T00:00:00"/>
    <s v="Standard Class"/>
    <s v="DP-13390"/>
    <s v="Dennis Pardue"/>
    <x v="2"/>
    <s v="United States"/>
    <s v="Columbia"/>
    <x v="18"/>
    <n v="38401"/>
    <x v="0"/>
    <s v="OFF-BI-10000977"/>
    <x v="1"/>
    <x v="8"/>
    <s v="Ibico Plastic Spiral Binding Combs"/>
    <n v="18.240000000000002"/>
    <n v="2"/>
    <n v="0.7"/>
    <x v="5115"/>
  </r>
  <r>
    <n v="6244"/>
    <x v="3112"/>
    <x v="0"/>
    <x v="390"/>
    <d v="2013-11-29T00:00:00"/>
    <s v="Standard Class"/>
    <s v="CR-12580"/>
    <s v="Clay Rozendal"/>
    <x v="2"/>
    <s v="United States"/>
    <s v="Bellevue"/>
    <x v="4"/>
    <n v="98006"/>
    <x v="1"/>
    <s v="OFF-SU-10004782"/>
    <x v="1"/>
    <x v="14"/>
    <s v="Elite 5&quot; Scissors"/>
    <n v="25.349999999999998"/>
    <n v="3"/>
    <n v="0"/>
    <x v="4048"/>
  </r>
  <r>
    <n v="6245"/>
    <x v="3113"/>
    <x v="1"/>
    <x v="312"/>
    <d v="2012-11-25T00:00:00"/>
    <s v="Standard Class"/>
    <s v="KB-16405"/>
    <s v="Katrina Bavinger"/>
    <x v="2"/>
    <s v="United States"/>
    <s v="Seattle"/>
    <x v="4"/>
    <n v="98105"/>
    <x v="1"/>
    <s v="OFF-AR-10002067"/>
    <x v="1"/>
    <x v="6"/>
    <s v="Newell 334"/>
    <n v="119.03999999999999"/>
    <n v="6"/>
    <n v="0"/>
    <x v="5116"/>
  </r>
  <r>
    <n v="6246"/>
    <x v="3113"/>
    <x v="1"/>
    <x v="312"/>
    <d v="2012-11-25T00:00:00"/>
    <s v="Standard Class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x v="3448"/>
  </r>
  <r>
    <n v="6247"/>
    <x v="3113"/>
    <x v="1"/>
    <x v="312"/>
    <d v="2012-11-25T00:00:00"/>
    <s v="Standard Class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x v="4489"/>
  </r>
  <r>
    <n v="6248"/>
    <x v="3114"/>
    <x v="3"/>
    <x v="148"/>
    <d v="2014-06-05T00:00:00"/>
    <s v="Standard Class"/>
    <s v="ML-17410"/>
    <s v="Maris LaWare"/>
    <x v="0"/>
    <s v="United States"/>
    <s v="Columbus"/>
    <x v="14"/>
    <n v="47201"/>
    <x v="2"/>
    <s v="OFF-BI-10000632"/>
    <x v="1"/>
    <x v="8"/>
    <s v="Satellite Sectional Post Binders"/>
    <n v="43.41"/>
    <n v="1"/>
    <n v="0"/>
    <x v="5117"/>
  </r>
  <r>
    <n v="6249"/>
    <x v="3114"/>
    <x v="3"/>
    <x v="148"/>
    <d v="2014-06-05T00:00:00"/>
    <s v="Standard Class"/>
    <s v="ML-17410"/>
    <s v="Maris LaWare"/>
    <x v="0"/>
    <s v="United States"/>
    <s v="Columbus"/>
    <x v="14"/>
    <n v="47201"/>
    <x v="2"/>
    <s v="FUR-FU-10003981"/>
    <x v="0"/>
    <x v="5"/>
    <s v="Eldon Wave Desk Accessories"/>
    <n v="6.24"/>
    <n v="3"/>
    <n v="0"/>
    <x v="5118"/>
  </r>
  <r>
    <n v="6250"/>
    <x v="3114"/>
    <x v="3"/>
    <x v="148"/>
    <d v="2014-06-05T00:00:00"/>
    <s v="Standard Class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x v="5119"/>
  </r>
  <r>
    <n v="6251"/>
    <x v="3114"/>
    <x v="3"/>
    <x v="148"/>
    <d v="2014-06-05T00:00:00"/>
    <s v="Standard Class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x v="5120"/>
  </r>
  <r>
    <n v="6252"/>
    <x v="3115"/>
    <x v="2"/>
    <x v="266"/>
    <d v="2011-12-04T00:00:00"/>
    <s v="First Class"/>
    <s v="MC-17575"/>
    <s v="Matt Collins"/>
    <x v="0"/>
    <s v="United States"/>
    <s v="Chicago"/>
    <x v="10"/>
    <n v="60623"/>
    <x v="2"/>
    <s v="OFF-AP-10004249"/>
    <x v="1"/>
    <x v="9"/>
    <s v="Staples"/>
    <n v="2.3939999999999997"/>
    <n v="1"/>
    <n v="0.8"/>
    <x v="5121"/>
  </r>
  <r>
    <n v="6253"/>
    <x v="3116"/>
    <x v="2"/>
    <x v="884"/>
    <d v="2011-04-07T00:00:00"/>
    <s v="Same Day"/>
    <s v="VM-21685"/>
    <s v="Valerie Mitchum"/>
    <x v="2"/>
    <s v="United States"/>
    <s v="Marietta"/>
    <x v="32"/>
    <n v="30062"/>
    <x v="0"/>
    <s v="OFF-PA-10003441"/>
    <x v="1"/>
    <x v="10"/>
    <s v="Xerox 226"/>
    <n v="58.320000000000007"/>
    <n v="9"/>
    <n v="0"/>
    <x v="731"/>
  </r>
  <r>
    <n v="6254"/>
    <x v="3116"/>
    <x v="2"/>
    <x v="884"/>
    <d v="2011-04-07T00:00:00"/>
    <s v="Same Day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n v="200.96999999999997"/>
    <n v="3"/>
    <n v="0"/>
    <x v="5122"/>
  </r>
  <r>
    <n v="6255"/>
    <x v="3117"/>
    <x v="1"/>
    <x v="1014"/>
    <d v="2012-09-14T00:00:00"/>
    <s v="Standard Class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x v="5123"/>
  </r>
  <r>
    <n v="6256"/>
    <x v="3118"/>
    <x v="3"/>
    <x v="428"/>
    <d v="2014-09-16T00:00:00"/>
    <s v="Standard Class"/>
    <s v="GK-14620"/>
    <s v="Grace Kelly"/>
    <x v="1"/>
    <s v="United States"/>
    <s v="Plano"/>
    <x v="5"/>
    <n v="75023"/>
    <x v="2"/>
    <s v="OFF-LA-10000134"/>
    <x v="1"/>
    <x v="2"/>
    <s v="Avery 511"/>
    <n v="9.8560000000000016"/>
    <n v="4"/>
    <n v="0.2"/>
    <x v="5124"/>
  </r>
  <r>
    <n v="6257"/>
    <x v="3119"/>
    <x v="1"/>
    <x v="684"/>
    <d v="2012-09-08T00:00:00"/>
    <s v="Second Class"/>
    <s v="AT-10435"/>
    <s v="Alyssa Tate"/>
    <x v="2"/>
    <s v="United States"/>
    <s v="Tamarac"/>
    <x v="2"/>
    <n v="33319"/>
    <x v="0"/>
    <s v="OFF-BI-10003166"/>
    <x v="1"/>
    <x v="8"/>
    <s v="GBC Plasticlear Binding Covers"/>
    <n v="3.4440000000000008"/>
    <n v="1"/>
    <n v="0.7"/>
    <x v="5125"/>
  </r>
  <r>
    <n v="6258"/>
    <x v="3120"/>
    <x v="3"/>
    <x v="808"/>
    <d v="2014-11-07T00:00:00"/>
    <s v="Second Class"/>
    <s v="AR-10825"/>
    <s v="Anthony Rawles"/>
    <x v="1"/>
    <s v="United States"/>
    <s v="Columbus"/>
    <x v="24"/>
    <n v="43229"/>
    <x v="3"/>
    <s v="OFF-SU-10000646"/>
    <x v="1"/>
    <x v="14"/>
    <s v="Premier Automatic Letter Opener"/>
    <n v="384.59200000000004"/>
    <n v="2"/>
    <n v="0.2"/>
    <x v="5126"/>
  </r>
  <r>
    <n v="6259"/>
    <x v="3121"/>
    <x v="1"/>
    <x v="262"/>
    <d v="2012-03-30T00:00:00"/>
    <s v="Second Class"/>
    <s v="JH-15820"/>
    <s v="John Huston"/>
    <x v="0"/>
    <s v="United States"/>
    <s v="New York City"/>
    <x v="15"/>
    <n v="10009"/>
    <x v="3"/>
    <s v="OFF-EN-10004459"/>
    <x v="1"/>
    <x v="12"/>
    <s v="Security-Tint Envelopes"/>
    <n v="22.919999999999998"/>
    <n v="3"/>
    <n v="0"/>
    <x v="1035"/>
  </r>
  <r>
    <n v="6260"/>
    <x v="3122"/>
    <x v="1"/>
    <x v="863"/>
    <d v="2012-08-17T00:00:00"/>
    <s v="Second Class"/>
    <s v="RA-19285"/>
    <s v="Ralph Arnett"/>
    <x v="0"/>
    <s v="United States"/>
    <s v="Richmond"/>
    <x v="14"/>
    <n v="47374"/>
    <x v="2"/>
    <s v="OFF-BI-10003529"/>
    <x v="1"/>
    <x v="8"/>
    <s v="Avery Round Ring Poly Binders"/>
    <n v="11.36"/>
    <n v="4"/>
    <n v="0"/>
    <x v="5127"/>
  </r>
  <r>
    <n v="6261"/>
    <x v="3123"/>
    <x v="1"/>
    <x v="793"/>
    <d v="2012-05-18T00:00:00"/>
    <s v="Standard Class"/>
    <s v="RO-19780"/>
    <s v="Rose O'Brian"/>
    <x v="0"/>
    <s v="United States"/>
    <s v="Seattle"/>
    <x v="4"/>
    <n v="98115"/>
    <x v="1"/>
    <s v="OFF-BI-10002949"/>
    <x v="1"/>
    <x v="8"/>
    <s v="Prestige Round Ring Binders"/>
    <n v="14.592000000000002"/>
    <n v="3"/>
    <n v="0.2"/>
    <x v="5128"/>
  </r>
  <r>
    <n v="6262"/>
    <x v="3124"/>
    <x v="3"/>
    <x v="283"/>
    <d v="2014-07-28T00:00:00"/>
    <s v="Standard Class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x v="1492"/>
  </r>
  <r>
    <n v="6263"/>
    <x v="3125"/>
    <x v="0"/>
    <x v="446"/>
    <d v="2013-09-27T00:00:00"/>
    <s v="First Class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n v="442.37199999999996"/>
    <n v="7"/>
    <n v="0.8"/>
    <x v="5129"/>
  </r>
  <r>
    <n v="6264"/>
    <x v="3126"/>
    <x v="3"/>
    <x v="1024"/>
    <d v="2014-05-11T00:00:00"/>
    <s v="Standard Class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x v="1398"/>
  </r>
  <r>
    <n v="6265"/>
    <x v="3127"/>
    <x v="0"/>
    <x v="1099"/>
    <d v="2013-10-07T00:00:00"/>
    <s v="Same Day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n v="28.849999999999998"/>
    <n v="5"/>
    <n v="0"/>
    <x v="5130"/>
  </r>
  <r>
    <n v="6266"/>
    <x v="3128"/>
    <x v="2"/>
    <x v="935"/>
    <d v="2011-11-08T00:00:00"/>
    <s v="Standard Class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n v="3.4880000000000004"/>
    <n v="2"/>
    <n v="0.2"/>
    <x v="5131"/>
  </r>
  <r>
    <n v="6267"/>
    <x v="3128"/>
    <x v="2"/>
    <x v="935"/>
    <d v="2011-11-08T00:00:00"/>
    <s v="Standard Class"/>
    <s v="AT-10735"/>
    <s v="Annie Thurman"/>
    <x v="0"/>
    <s v="United States"/>
    <s v="Nashville"/>
    <x v="18"/>
    <n v="37211"/>
    <x v="0"/>
    <s v="OFF-PA-10001019"/>
    <x v="1"/>
    <x v="10"/>
    <s v="Xerox 1884"/>
    <n v="143.85600000000002"/>
    <n v="9"/>
    <n v="0.2"/>
    <x v="4495"/>
  </r>
  <r>
    <n v="6268"/>
    <x v="3129"/>
    <x v="1"/>
    <x v="486"/>
    <d v="2012-10-04T00:00:00"/>
    <s v="Second Class"/>
    <s v="RM-19675"/>
    <s v="Robert Marley"/>
    <x v="2"/>
    <s v="United States"/>
    <s v="Cambridge"/>
    <x v="31"/>
    <n v="2138"/>
    <x v="3"/>
    <s v="TEC-PH-10002496"/>
    <x v="2"/>
    <x v="7"/>
    <s v="Cisco SPA301"/>
    <n v="311.98"/>
    <n v="2"/>
    <n v="0"/>
    <x v="5132"/>
  </r>
  <r>
    <n v="6269"/>
    <x v="3129"/>
    <x v="1"/>
    <x v="486"/>
    <d v="2012-10-04T00:00:00"/>
    <s v="Second Class"/>
    <s v="RM-19675"/>
    <s v="Robert Marley"/>
    <x v="2"/>
    <s v="United States"/>
    <s v="Cambridge"/>
    <x v="31"/>
    <n v="2138"/>
    <x v="3"/>
    <s v="OFF-BI-10000829"/>
    <x v="1"/>
    <x v="8"/>
    <s v="Avery Non-Stick Binders"/>
    <n v="22.450000000000003"/>
    <n v="5"/>
    <n v="0"/>
    <x v="5133"/>
  </r>
  <r>
    <n v="6270"/>
    <x v="3130"/>
    <x v="3"/>
    <x v="574"/>
    <d v="2014-12-07T00:00:00"/>
    <s v="Standard Class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n v="39.992000000000004"/>
    <n v="1"/>
    <n v="0.2"/>
    <x v="5134"/>
  </r>
  <r>
    <n v="6271"/>
    <x v="3130"/>
    <x v="3"/>
    <x v="574"/>
    <d v="2014-12-07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x v="5135"/>
  </r>
  <r>
    <n v="6272"/>
    <x v="3130"/>
    <x v="3"/>
    <x v="574"/>
    <d v="2014-12-07T00:00:00"/>
    <s v="Standard Class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n v="179.89999999999998"/>
    <n v="5"/>
    <n v="0"/>
    <x v="5136"/>
  </r>
  <r>
    <n v="6273"/>
    <x v="3131"/>
    <x v="3"/>
    <x v="157"/>
    <d v="2014-12-13T00:00:00"/>
    <s v="First Class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x v="5137"/>
  </r>
  <r>
    <n v="6274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n v="12.419999999999998"/>
    <n v="3"/>
    <n v="0"/>
    <x v="2327"/>
  </r>
  <r>
    <n v="6275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TEC-AC-10004595"/>
    <x v="2"/>
    <x v="11"/>
    <s v="First Data TMFD35 PIN Pad"/>
    <n v="428.40000000000003"/>
    <n v="3"/>
    <n v="0"/>
    <x v="5138"/>
  </r>
  <r>
    <n v="6276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x v="5139"/>
  </r>
  <r>
    <n v="6277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OFF-LA-10001074"/>
    <x v="1"/>
    <x v="2"/>
    <s v="Round Specialty Laser Printer Labels"/>
    <n v="87.71"/>
    <n v="7"/>
    <n v="0"/>
    <x v="2238"/>
  </r>
  <r>
    <n v="6278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OFF-ST-10000604"/>
    <x v="1"/>
    <x v="4"/>
    <s v="Home/Office Personal File Carts"/>
    <n v="69.52"/>
    <n v="2"/>
    <n v="0"/>
    <x v="5140"/>
  </r>
  <r>
    <n v="6279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n v="20.784000000000002"/>
    <n v="2"/>
    <n v="0.2"/>
    <x v="5141"/>
  </r>
  <r>
    <n v="6280"/>
    <x v="3132"/>
    <x v="0"/>
    <x v="19"/>
    <d v="2013-07-23T00:00:00"/>
    <s v="Second Class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x v="5142"/>
  </r>
  <r>
    <n v="6281"/>
    <x v="3133"/>
    <x v="3"/>
    <x v="605"/>
    <d v="2014-05-17T00:00:00"/>
    <s v="Standard Class"/>
    <s v="JH-15910"/>
    <s v="Jonathan Howell"/>
    <x v="0"/>
    <s v="United States"/>
    <s v="Cincinnati"/>
    <x v="24"/>
    <n v="45231"/>
    <x v="3"/>
    <s v="OFF-LA-10000443"/>
    <x v="1"/>
    <x v="2"/>
    <s v="Avery 501"/>
    <n v="5.9039999999999999"/>
    <n v="2"/>
    <n v="0.2"/>
    <x v="2352"/>
  </r>
  <r>
    <n v="6282"/>
    <x v="3134"/>
    <x v="1"/>
    <x v="312"/>
    <d v="2012-11-26T00:00:00"/>
    <s v="Standard Class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n v="63.824000000000005"/>
    <n v="2"/>
    <n v="0.2"/>
    <x v="5143"/>
  </r>
  <r>
    <n v="6283"/>
    <x v="3134"/>
    <x v="1"/>
    <x v="312"/>
    <d v="2012-11-26T00:00:00"/>
    <s v="Standard Class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x v="5144"/>
  </r>
  <r>
    <n v="6284"/>
    <x v="3135"/>
    <x v="0"/>
    <x v="446"/>
    <d v="2013-09-29T00:00:00"/>
    <s v="Standard Class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x v="5145"/>
  </r>
  <r>
    <n v="6285"/>
    <x v="3135"/>
    <x v="0"/>
    <x v="446"/>
    <d v="2013-09-29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x v="5146"/>
  </r>
  <r>
    <n v="6286"/>
    <x v="3136"/>
    <x v="0"/>
    <x v="147"/>
    <d v="2013-10-27T00:00:00"/>
    <s v="Standard Class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x v="5147"/>
  </r>
  <r>
    <n v="6287"/>
    <x v="3137"/>
    <x v="0"/>
    <x v="1057"/>
    <d v="2013-11-01T00:00:00"/>
    <s v="Standard Class"/>
    <s v="CG-12040"/>
    <s v="Catherine Glotzbach"/>
    <x v="2"/>
    <s v="United States"/>
    <s v="Lebanon"/>
    <x v="18"/>
    <n v="37087"/>
    <x v="0"/>
    <s v="TEC-PH-10001061"/>
    <x v="2"/>
    <x v="7"/>
    <s v="Apple iPhone 5C"/>
    <n v="239.976"/>
    <n v="3"/>
    <n v="0.2"/>
    <x v="5148"/>
  </r>
  <r>
    <n v="6288"/>
    <x v="3138"/>
    <x v="2"/>
    <x v="1001"/>
    <d v="2011-07-12T00:00:00"/>
    <s v="Standard Class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n v="502.48800000000006"/>
    <n v="3"/>
    <n v="0.2"/>
    <x v="5149"/>
  </r>
  <r>
    <n v="6289"/>
    <x v="3138"/>
    <x v="2"/>
    <x v="1001"/>
    <d v="2011-07-12T00:00:00"/>
    <s v="Standard Class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x v="5150"/>
  </r>
  <r>
    <n v="6290"/>
    <x v="3139"/>
    <x v="1"/>
    <x v="649"/>
    <d v="2012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600000000008"/>
    <n v="4"/>
    <n v="0.2"/>
    <x v="5151"/>
  </r>
  <r>
    <n v="6291"/>
    <x v="3139"/>
    <x v="1"/>
    <x v="649"/>
    <d v="2012-03-18T00:00:00"/>
    <s v="Second Class"/>
    <s v="NF-18595"/>
    <s v="Nicole Fjeld"/>
    <x v="2"/>
    <s v="United States"/>
    <s v="Chico"/>
    <x v="1"/>
    <n v="95928"/>
    <x v="1"/>
    <s v="FUR-FU-10001979"/>
    <x v="0"/>
    <x v="5"/>
    <s v="Dana Halogen Swing-Arm Architect Lamp"/>
    <n v="327.76"/>
    <n v="8"/>
    <n v="0"/>
    <x v="577"/>
  </r>
  <r>
    <n v="6292"/>
    <x v="3140"/>
    <x v="3"/>
    <x v="574"/>
    <d v="2014-12-06T00:00:00"/>
    <s v="First Class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x v="5152"/>
  </r>
  <r>
    <n v="6293"/>
    <x v="3141"/>
    <x v="1"/>
    <x v="1100"/>
    <d v="2012-04-26T00:00:00"/>
    <s v="Standard Class"/>
    <s v="AZ-10750"/>
    <s v="Annie Zypern"/>
    <x v="0"/>
    <s v="United States"/>
    <s v="Los Angeles"/>
    <x v="1"/>
    <n v="90008"/>
    <x v="1"/>
    <s v="TEC-PH-10002923"/>
    <x v="2"/>
    <x v="7"/>
    <s v="Logitech B530 USB Headset - headset - Full size, Binaural"/>
    <n v="88.77600000000001"/>
    <n v="3"/>
    <n v="0.2"/>
    <x v="2795"/>
  </r>
  <r>
    <n v="6294"/>
    <x v="3141"/>
    <x v="1"/>
    <x v="1100"/>
    <d v="2012-04-26T00:00:00"/>
    <s v="Standard Class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x v="2374"/>
  </r>
  <r>
    <n v="6295"/>
    <x v="3142"/>
    <x v="2"/>
    <x v="1101"/>
    <d v="2011-09-19T00:00:00"/>
    <s v="First Class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x v="5153"/>
  </r>
  <r>
    <n v="6296"/>
    <x v="3143"/>
    <x v="2"/>
    <x v="129"/>
    <d v="2012-01-01T00:00:00"/>
    <s v="Standard Class"/>
    <s v="AJ-10780"/>
    <s v="Anthony Jacobs"/>
    <x v="1"/>
    <s v="United States"/>
    <s v="Beverly"/>
    <x v="31"/>
    <n v="1915"/>
    <x v="3"/>
    <s v="OFF-AP-10002651"/>
    <x v="1"/>
    <x v="9"/>
    <s v="Hoover Upright Vacuum With Dirt Cup"/>
    <n v="1737.1799999999998"/>
    <n v="6"/>
    <n v="0"/>
    <x v="5154"/>
  </r>
  <r>
    <n v="6297"/>
    <x v="3143"/>
    <x v="2"/>
    <x v="129"/>
    <d v="2012-01-01T00:00:00"/>
    <s v="Standard Class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x v="468"/>
  </r>
  <r>
    <n v="6298"/>
    <x v="3143"/>
    <x v="2"/>
    <x v="129"/>
    <d v="2012-01-01T00:00:00"/>
    <s v="Standard Class"/>
    <s v="AJ-10780"/>
    <s v="Anthony Jacobs"/>
    <x v="1"/>
    <s v="United States"/>
    <s v="Beverly"/>
    <x v="31"/>
    <n v="1915"/>
    <x v="3"/>
    <s v="OFF-PA-10003302"/>
    <x v="1"/>
    <x v="10"/>
    <s v="Xerox 1906"/>
    <n v="141.76"/>
    <n v="4"/>
    <n v="0"/>
    <x v="5155"/>
  </r>
  <r>
    <n v="6299"/>
    <x v="3144"/>
    <x v="2"/>
    <x v="618"/>
    <d v="2011-10-26T00:00:00"/>
    <s v="Standard Class"/>
    <s v="SF-20965"/>
    <s v="Sylvia Foulston"/>
    <x v="1"/>
    <s v="United States"/>
    <s v="San Diego"/>
    <x v="1"/>
    <n v="92024"/>
    <x v="1"/>
    <s v="OFF-BI-10001460"/>
    <x v="1"/>
    <x v="8"/>
    <s v="Plastic Binding Combs"/>
    <n v="36.36"/>
    <n v="3"/>
    <n v="0.2"/>
    <x v="5156"/>
  </r>
  <r>
    <n v="6300"/>
    <x v="3145"/>
    <x v="3"/>
    <x v="329"/>
    <d v="2014-12-04T00:00:00"/>
    <s v="First Class"/>
    <s v="MZ-17335"/>
    <s v="Maria Zettner"/>
    <x v="2"/>
    <s v="United States"/>
    <s v="San Francisco"/>
    <x v="1"/>
    <n v="94109"/>
    <x v="1"/>
    <s v="FUR-FU-10003489"/>
    <x v="0"/>
    <x v="5"/>
    <s v="Contemporary Borderless Frame"/>
    <n v="25.83"/>
    <n v="3"/>
    <n v="0"/>
    <x v="5157"/>
  </r>
  <r>
    <n v="6301"/>
    <x v="3146"/>
    <x v="2"/>
    <x v="571"/>
    <d v="2011-06-12T00:00:00"/>
    <s v="Standard Class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n v="24.587999999999994"/>
    <n v="3"/>
    <n v="0.8"/>
    <x v="5158"/>
  </r>
  <r>
    <n v="6302"/>
    <x v="3146"/>
    <x v="2"/>
    <x v="571"/>
    <d v="2011-06-12T00:00:00"/>
    <s v="Standard Class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n v="13.984000000000002"/>
    <n v="2"/>
    <n v="0.2"/>
    <x v="5159"/>
  </r>
  <r>
    <n v="6303"/>
    <x v="3147"/>
    <x v="3"/>
    <x v="51"/>
    <d v="2014-11-28T00:00:00"/>
    <s v="Standard Class"/>
    <s v="AH-10210"/>
    <s v="Alan Hwang"/>
    <x v="0"/>
    <s v="United States"/>
    <s v="Dallas"/>
    <x v="5"/>
    <n v="75220"/>
    <x v="2"/>
    <s v="TEC-PH-10001305"/>
    <x v="2"/>
    <x v="7"/>
    <s v="Panasonic KX TS208W Corded phone"/>
    <n v="195.96000000000004"/>
    <n v="5"/>
    <n v="0.2"/>
    <x v="5160"/>
  </r>
  <r>
    <n v="6304"/>
    <x v="3148"/>
    <x v="3"/>
    <x v="978"/>
    <d v="2014-06-21T00:00:00"/>
    <s v="Second Class"/>
    <s v="NK-18490"/>
    <s v="Neil Knudson"/>
    <x v="2"/>
    <s v="United States"/>
    <s v="Corpus Christi"/>
    <x v="5"/>
    <n v="78415"/>
    <x v="2"/>
    <s v="OFF-PA-10000167"/>
    <x v="1"/>
    <x v="10"/>
    <s v="Xerox 1925"/>
    <n v="74.352000000000004"/>
    <n v="3"/>
    <n v="0.2"/>
    <x v="1419"/>
  </r>
  <r>
    <n v="6305"/>
    <x v="3149"/>
    <x v="3"/>
    <x v="1024"/>
    <d v="2014-05-06T00:00:00"/>
    <s v="Same Day"/>
    <s v="AI-10855"/>
    <s v="Arianne Irving"/>
    <x v="0"/>
    <s v="United States"/>
    <s v="New York City"/>
    <x v="15"/>
    <n v="10035"/>
    <x v="3"/>
    <s v="OFF-PA-10002947"/>
    <x v="1"/>
    <x v="10"/>
    <s v="Xerox 1923"/>
    <n v="6.68"/>
    <n v="1"/>
    <n v="0"/>
    <x v="5161"/>
  </r>
  <r>
    <n v="6306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n v="17.584000000000003"/>
    <n v="7"/>
    <n v="0.2"/>
    <x v="5162"/>
  </r>
  <r>
    <n v="6307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n v="104.78399999999999"/>
    <n v="1"/>
    <n v="0.2"/>
    <x v="5163"/>
  </r>
  <r>
    <n v="6308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n v="47.952000000000005"/>
    <n v="3"/>
    <n v="0.2"/>
    <x v="5164"/>
  </r>
  <r>
    <n v="6309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n v="650.35200000000009"/>
    <n v="3"/>
    <n v="0.2"/>
    <x v="5165"/>
  </r>
  <r>
    <n v="6310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n v="629.18400000000008"/>
    <n v="8"/>
    <n v="0.2"/>
    <x v="5166"/>
  </r>
  <r>
    <n v="6311"/>
    <x v="3150"/>
    <x v="0"/>
    <x v="254"/>
    <d v="2013-11-07T00:00:00"/>
    <s v="Second Class"/>
    <s v="TP-21565"/>
    <s v="Tracy Poddar"/>
    <x v="1"/>
    <s v="United States"/>
    <s v="Eugene"/>
    <x v="21"/>
    <n v="97405"/>
    <x v="1"/>
    <s v="OFF-PA-10000176"/>
    <x v="1"/>
    <x v="10"/>
    <s v="Xerox 1887"/>
    <n v="15.176"/>
    <n v="1"/>
    <n v="0.2"/>
    <x v="5167"/>
  </r>
  <r>
    <n v="6312"/>
    <x v="3151"/>
    <x v="2"/>
    <x v="1102"/>
    <d v="2011-09-16T00:00:00"/>
    <s v="Standard Class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n v="127.94999999999999"/>
    <n v="3"/>
    <n v="0"/>
    <x v="4864"/>
  </r>
  <r>
    <n v="6313"/>
    <x v="3152"/>
    <x v="3"/>
    <x v="911"/>
    <d v="2014-02-22T00:00:00"/>
    <s v="Standard Class"/>
    <s v="NG-18355"/>
    <s v="Nat Gilpin"/>
    <x v="1"/>
    <s v="United States"/>
    <s v="Fairfield"/>
    <x v="29"/>
    <n v="6824"/>
    <x v="3"/>
    <s v="OFF-ST-10001932"/>
    <x v="1"/>
    <x v="4"/>
    <s v="Fellowes Staxonsteel Drawer Files"/>
    <n v="579.51"/>
    <n v="3"/>
    <n v="0"/>
    <x v="5168"/>
  </r>
  <r>
    <n v="6314"/>
    <x v="3152"/>
    <x v="3"/>
    <x v="911"/>
    <d v="2014-02-22T00:00:00"/>
    <s v="Standard Class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x v="5169"/>
  </r>
  <r>
    <n v="6315"/>
    <x v="3153"/>
    <x v="2"/>
    <x v="156"/>
    <d v="2011-11-29T00:00:00"/>
    <s v="Standard Class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x v="5170"/>
  </r>
  <r>
    <n v="6316"/>
    <x v="3153"/>
    <x v="2"/>
    <x v="156"/>
    <d v="2011-11-29T00:00:00"/>
    <s v="Standard Class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x v="1540"/>
  </r>
  <r>
    <n v="6317"/>
    <x v="3153"/>
    <x v="2"/>
    <x v="156"/>
    <d v="2011-11-29T00:00:00"/>
    <s v="Standard Class"/>
    <s v="NG-18355"/>
    <s v="Nat Gilpin"/>
    <x v="1"/>
    <s v="United States"/>
    <s v="Jackson"/>
    <x v="12"/>
    <n v="49201"/>
    <x v="2"/>
    <s v="OFF-PA-10001815"/>
    <x v="1"/>
    <x v="10"/>
    <s v="Xerox 1885"/>
    <n v="144.12"/>
    <n v="3"/>
    <n v="0"/>
    <x v="4367"/>
  </r>
  <r>
    <n v="6318"/>
    <x v="3153"/>
    <x v="2"/>
    <x v="156"/>
    <d v="2011-11-29T00:00:00"/>
    <s v="Standard Class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x v="4477"/>
  </r>
  <r>
    <n v="6319"/>
    <x v="3154"/>
    <x v="3"/>
    <x v="920"/>
    <d v="2014-11-30T00:00:00"/>
    <s v="Second Class"/>
    <s v="EB-13750"/>
    <s v="Edward Becker"/>
    <x v="1"/>
    <s v="United States"/>
    <s v="Laguna Niguel"/>
    <x v="1"/>
    <n v="92677"/>
    <x v="1"/>
    <s v="TEC-PH-10004071"/>
    <x v="2"/>
    <x v="7"/>
    <s v="PayAnywhere Card Reader"/>
    <n v="39.960000000000008"/>
    <n v="5"/>
    <n v="0.2"/>
    <x v="5171"/>
  </r>
  <r>
    <n v="6320"/>
    <x v="3154"/>
    <x v="3"/>
    <x v="920"/>
    <d v="2014-11-30T00:00:00"/>
    <s v="Second Class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x v="5172"/>
  </r>
  <r>
    <n v="6321"/>
    <x v="3155"/>
    <x v="3"/>
    <x v="394"/>
    <d v="2014-10-03T00:00:00"/>
    <s v="Standard Class"/>
    <s v="SP-20860"/>
    <s v="Sung Pak"/>
    <x v="1"/>
    <s v="United States"/>
    <s v="Jacksonville"/>
    <x v="2"/>
    <n v="32216"/>
    <x v="0"/>
    <s v="OFF-PA-10001800"/>
    <x v="1"/>
    <x v="10"/>
    <s v="Xerox 220"/>
    <n v="10.368000000000002"/>
    <n v="2"/>
    <n v="0.2"/>
    <x v="572"/>
  </r>
  <r>
    <n v="6322"/>
    <x v="3156"/>
    <x v="2"/>
    <x v="303"/>
    <d v="2011-10-17T00:00:00"/>
    <s v="Standard Class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n v="7.7520000000000007"/>
    <n v="3"/>
    <n v="0.2"/>
    <x v="3717"/>
  </r>
  <r>
    <n v="6323"/>
    <x v="3157"/>
    <x v="2"/>
    <x v="561"/>
    <d v="2011-06-07T00:00:00"/>
    <s v="Second Class"/>
    <s v="RB-19795"/>
    <s v="Ross Baird"/>
    <x v="2"/>
    <s v="United States"/>
    <s v="Midland"/>
    <x v="12"/>
    <n v="48640"/>
    <x v="2"/>
    <s v="OFF-EN-10004459"/>
    <x v="1"/>
    <x v="12"/>
    <s v="Security-Tint Envelopes"/>
    <n v="15.28"/>
    <n v="2"/>
    <n v="0"/>
    <x v="792"/>
  </r>
  <r>
    <n v="6324"/>
    <x v="3158"/>
    <x v="2"/>
    <x v="1103"/>
    <d v="2011-06-23T00:00:00"/>
    <s v="Standard Class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x v="5173"/>
  </r>
  <r>
    <n v="6325"/>
    <x v="3159"/>
    <x v="1"/>
    <x v="1104"/>
    <d v="2012-11-02T00:00:00"/>
    <s v="Standard Class"/>
    <s v="NB-18655"/>
    <s v="Nona Balk"/>
    <x v="1"/>
    <s v="United States"/>
    <s v="San Francisco"/>
    <x v="1"/>
    <n v="94109"/>
    <x v="1"/>
    <s v="OFF-PA-10002986"/>
    <x v="1"/>
    <x v="10"/>
    <s v="Xerox 1898"/>
    <n v="33.4"/>
    <n v="5"/>
    <n v="0"/>
    <x v="669"/>
  </r>
  <r>
    <n v="6326"/>
    <x v="3159"/>
    <x v="1"/>
    <x v="1104"/>
    <d v="2012-11-02T00:00:00"/>
    <s v="Standard Class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x v="5174"/>
  </r>
  <r>
    <n v="6327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ST-10000760"/>
    <x v="1"/>
    <x v="4"/>
    <s v="Eldon Fold 'N Roll Cart System"/>
    <n v="13.98"/>
    <n v="1"/>
    <n v="0"/>
    <x v="5175"/>
  </r>
  <r>
    <n v="6328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x v="3994"/>
  </r>
  <r>
    <n v="6329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x v="5176"/>
  </r>
  <r>
    <n v="6330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x v="5177"/>
  </r>
  <r>
    <n v="6331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x v="5178"/>
  </r>
  <r>
    <n v="6332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x v="5179"/>
  </r>
  <r>
    <n v="6333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FUR-FU-10002268"/>
    <x v="0"/>
    <x v="5"/>
    <s v="Ultra Door Push Plate"/>
    <n v="14.73"/>
    <n v="3"/>
    <n v="0"/>
    <x v="1772"/>
  </r>
  <r>
    <n v="6334"/>
    <x v="3160"/>
    <x v="2"/>
    <x v="407"/>
    <d v="2011-01-27T00:00:00"/>
    <s v="Standard Class"/>
    <s v="XP-21865"/>
    <s v="Xylona Preis"/>
    <x v="0"/>
    <s v="United States"/>
    <s v="Westland"/>
    <x v="12"/>
    <n v="48185"/>
    <x v="2"/>
    <s v="OFF-BI-10004364"/>
    <x v="1"/>
    <x v="8"/>
    <s v="Storex Dura Pro Binders"/>
    <n v="29.700000000000003"/>
    <n v="5"/>
    <n v="0"/>
    <x v="1338"/>
  </r>
  <r>
    <n v="6335"/>
    <x v="3161"/>
    <x v="2"/>
    <x v="384"/>
    <d v="2011-07-15T00:00:00"/>
    <s v="Standard Class"/>
    <s v="MH-17455"/>
    <s v="Mark Hamilton"/>
    <x v="0"/>
    <s v="United States"/>
    <s v="New York City"/>
    <x v="15"/>
    <n v="10011"/>
    <x v="3"/>
    <s v="OFF-PA-10001970"/>
    <x v="1"/>
    <x v="10"/>
    <s v="Xerox 1881"/>
    <n v="49.12"/>
    <n v="4"/>
    <n v="0"/>
    <x v="346"/>
  </r>
  <r>
    <n v="6336"/>
    <x v="3161"/>
    <x v="2"/>
    <x v="384"/>
    <d v="2011-07-15T00:00:00"/>
    <s v="Standard Class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x v="5180"/>
  </r>
  <r>
    <n v="6337"/>
    <x v="3162"/>
    <x v="0"/>
    <x v="133"/>
    <d v="2013-09-07T00:00:00"/>
    <s v="Standard Class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x v="5181"/>
  </r>
  <r>
    <n v="6338"/>
    <x v="3162"/>
    <x v="0"/>
    <x v="133"/>
    <d v="2013-09-07T00:00:00"/>
    <s v="Standard Class"/>
    <s v="BG-11740"/>
    <s v="Bruce Geld"/>
    <x v="0"/>
    <s v="United States"/>
    <s v="Los Angeles"/>
    <x v="1"/>
    <n v="90008"/>
    <x v="1"/>
    <s v="TEC-PH-10004908"/>
    <x v="2"/>
    <x v="7"/>
    <s v="Panasonic KX TS3282W Corded phone"/>
    <n v="339.96000000000004"/>
    <n v="5"/>
    <n v="0.2"/>
    <x v="5182"/>
  </r>
  <r>
    <n v="6339"/>
    <x v="3163"/>
    <x v="3"/>
    <x v="361"/>
    <d v="2014-10-10T00:00:00"/>
    <s v="Standard Class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x v="5183"/>
  </r>
  <r>
    <n v="6340"/>
    <x v="3163"/>
    <x v="3"/>
    <x v="361"/>
    <d v="2014-10-10T00:00:00"/>
    <s v="Standard Class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x v="5184"/>
  </r>
  <r>
    <n v="6341"/>
    <x v="3163"/>
    <x v="3"/>
    <x v="361"/>
    <d v="2014-10-10T00:00:00"/>
    <s v="Standard Class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x v="5185"/>
  </r>
  <r>
    <n v="6342"/>
    <x v="3164"/>
    <x v="3"/>
    <x v="413"/>
    <d v="2014-01-03T00:00:00"/>
    <s v="First Class"/>
    <s v="DB-13660"/>
    <s v="Duane Benoit"/>
    <x v="0"/>
    <s v="United States"/>
    <s v="Lancaster"/>
    <x v="24"/>
    <n v="43130"/>
    <x v="3"/>
    <s v="OFF-ST-10002554"/>
    <x v="1"/>
    <x v="4"/>
    <s v="Tennsco Industrial Shelving"/>
    <n v="156.512"/>
    <n v="4"/>
    <n v="0.2"/>
    <x v="5186"/>
  </r>
  <r>
    <n v="6343"/>
    <x v="3165"/>
    <x v="1"/>
    <x v="1105"/>
    <d v="2012-03-10T00:00:00"/>
    <s v="First Class"/>
    <s v="EM-14140"/>
    <s v="Eugene Moren"/>
    <x v="2"/>
    <s v="United States"/>
    <s v="Newark"/>
    <x v="13"/>
    <n v="19711"/>
    <x v="3"/>
    <s v="TEC-AC-10004469"/>
    <x v="2"/>
    <x v="11"/>
    <s v="Microsoft Sculpt Comfort Mouse"/>
    <n v="119.85000000000001"/>
    <n v="3"/>
    <n v="0"/>
    <x v="5187"/>
  </r>
  <r>
    <n v="6344"/>
    <x v="3165"/>
    <x v="1"/>
    <x v="1105"/>
    <d v="2012-03-10T00:00:00"/>
    <s v="First Class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x v="5188"/>
  </r>
  <r>
    <n v="6345"/>
    <x v="3165"/>
    <x v="1"/>
    <x v="1105"/>
    <d v="2012-03-10T00:00:00"/>
    <s v="First Class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x v="5189"/>
  </r>
  <r>
    <n v="6346"/>
    <x v="3165"/>
    <x v="1"/>
    <x v="1105"/>
    <d v="2012-03-10T00:00:00"/>
    <s v="First Class"/>
    <s v="EM-14140"/>
    <s v="Eugene Moren"/>
    <x v="2"/>
    <s v="United States"/>
    <s v="Newark"/>
    <x v="13"/>
    <n v="19711"/>
    <x v="3"/>
    <s v="TEC-PH-10001619"/>
    <x v="2"/>
    <x v="7"/>
    <s v="LG G3"/>
    <n v="587.97"/>
    <n v="3"/>
    <n v="0"/>
    <x v="3565"/>
  </r>
  <r>
    <n v="6347"/>
    <x v="3166"/>
    <x v="3"/>
    <x v="179"/>
    <d v="2014-10-21T00:00:00"/>
    <s v="Same Day"/>
    <s v="RB-19465"/>
    <s v="Rick Bensley"/>
    <x v="2"/>
    <s v="United States"/>
    <s v="New York City"/>
    <x v="15"/>
    <n v="10024"/>
    <x v="3"/>
    <s v="OFF-LA-10002034"/>
    <x v="1"/>
    <x v="2"/>
    <s v="Avery 478"/>
    <n v="24.55"/>
    <n v="5"/>
    <n v="0"/>
    <x v="5190"/>
  </r>
  <r>
    <n v="6348"/>
    <x v="3167"/>
    <x v="1"/>
    <x v="489"/>
    <d v="2012-05-06T00:00:00"/>
    <s v="Standard Class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n v="12.176000000000002"/>
    <n v="1"/>
    <n v="0.2"/>
    <x v="5191"/>
  </r>
  <r>
    <n v="6349"/>
    <x v="3167"/>
    <x v="1"/>
    <x v="489"/>
    <d v="2012-05-06T00:00:00"/>
    <s v="Standard Class"/>
    <s v="PO-18850"/>
    <s v="Patrick O'Brill"/>
    <x v="0"/>
    <s v="United States"/>
    <s v="San Francisco"/>
    <x v="1"/>
    <n v="94109"/>
    <x v="1"/>
    <s v="OFF-ST-10000876"/>
    <x v="1"/>
    <x v="4"/>
    <s v="Eldon Simplefile Box Office"/>
    <n v="37.32"/>
    <n v="3"/>
    <n v="0"/>
    <x v="2361"/>
  </r>
  <r>
    <n v="6350"/>
    <x v="3167"/>
    <x v="1"/>
    <x v="489"/>
    <d v="2012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x v="1617"/>
  </r>
  <r>
    <n v="6351"/>
    <x v="3168"/>
    <x v="3"/>
    <x v="213"/>
    <d v="2014-09-09T00:00:00"/>
    <s v="Standard Class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n v="108.40000000000002"/>
    <n v="5"/>
    <n v="0.6"/>
    <x v="5192"/>
  </r>
  <r>
    <n v="6352"/>
    <x v="3169"/>
    <x v="3"/>
    <x v="132"/>
    <d v="2014-11-09T00:00:00"/>
    <s v="Standard Class"/>
    <s v="BF-11275"/>
    <s v="Beth Fritzler"/>
    <x v="1"/>
    <s v="United States"/>
    <s v="Miami"/>
    <x v="2"/>
    <n v="33178"/>
    <x v="0"/>
    <s v="TEC-PH-10002549"/>
    <x v="2"/>
    <x v="7"/>
    <s v="Polycom SoundPoint IP 450 VoIP phone"/>
    <n v="361.37600000000003"/>
    <n v="2"/>
    <n v="0.2"/>
    <x v="3782"/>
  </r>
  <r>
    <n v="6353"/>
    <x v="3170"/>
    <x v="1"/>
    <x v="1023"/>
    <d v="2012-09-19T00:00:00"/>
    <s v="Standard Class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x v="5193"/>
  </r>
  <r>
    <n v="6354"/>
    <x v="3171"/>
    <x v="1"/>
    <x v="684"/>
    <d v="2012-09-12T00:00:00"/>
    <s v="Standard Class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x v="5194"/>
  </r>
  <r>
    <n v="6355"/>
    <x v="3171"/>
    <x v="1"/>
    <x v="684"/>
    <d v="2012-09-12T00:00:00"/>
    <s v="Standard Class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x v="5195"/>
  </r>
  <r>
    <n v="6356"/>
    <x v="3172"/>
    <x v="2"/>
    <x v="191"/>
    <d v="2011-10-13T00:00:00"/>
    <s v="Standard Class"/>
    <s v="JD-16015"/>
    <s v="Joy Daniels"/>
    <x v="0"/>
    <s v="United States"/>
    <s v="Philadelphia"/>
    <x v="9"/>
    <n v="19120"/>
    <x v="3"/>
    <s v="OFF-ST-10000642"/>
    <x v="1"/>
    <x v="4"/>
    <s v="Tennsco Lockers, Gray"/>
    <n v="83.920000000000016"/>
    <n v="5"/>
    <n v="0.2"/>
    <x v="5196"/>
  </r>
  <r>
    <n v="6357"/>
    <x v="3173"/>
    <x v="3"/>
    <x v="205"/>
    <d v="2014-01-29T00:00:00"/>
    <s v="Standard Class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x v="5197"/>
  </r>
  <r>
    <n v="6358"/>
    <x v="3173"/>
    <x v="3"/>
    <x v="205"/>
    <d v="2014-01-29T00:00:00"/>
    <s v="Standard Class"/>
    <s v="CS-12250"/>
    <s v="Chris Selesnick"/>
    <x v="1"/>
    <s v="United States"/>
    <s v="Seattle"/>
    <x v="4"/>
    <n v="98103"/>
    <x v="1"/>
    <s v="OFF-PA-10004621"/>
    <x v="1"/>
    <x v="10"/>
    <s v="Xerox 212"/>
    <n v="25.92"/>
    <n v="4"/>
    <n v="0"/>
    <x v="245"/>
  </r>
  <r>
    <n v="6359"/>
    <x v="3173"/>
    <x v="3"/>
    <x v="205"/>
    <d v="2014-01-29T00:00:00"/>
    <s v="Standard Class"/>
    <s v="CS-12250"/>
    <s v="Chris Selesnick"/>
    <x v="1"/>
    <s v="United States"/>
    <s v="Seattle"/>
    <x v="4"/>
    <n v="98103"/>
    <x v="1"/>
    <s v="OFF-PA-10002262"/>
    <x v="1"/>
    <x v="10"/>
    <s v="Xerox 192"/>
    <n v="6.48"/>
    <n v="1"/>
    <n v="0"/>
    <x v="90"/>
  </r>
  <r>
    <n v="6360"/>
    <x v="3173"/>
    <x v="3"/>
    <x v="205"/>
    <d v="2014-01-29T00:00:00"/>
    <s v="Standard Class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x v="5198"/>
  </r>
  <r>
    <n v="6361"/>
    <x v="3174"/>
    <x v="1"/>
    <x v="895"/>
    <d v="2012-12-15T00:00:00"/>
    <s v="Standard Class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x v="2704"/>
  </r>
  <r>
    <n v="6362"/>
    <x v="3175"/>
    <x v="2"/>
    <x v="641"/>
    <d v="2011-11-30T00:00:00"/>
    <s v="Standard Class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n v="51.016000000000005"/>
    <n v="7"/>
    <n v="0.2"/>
    <x v="5199"/>
  </r>
  <r>
    <n v="6363"/>
    <x v="3176"/>
    <x v="3"/>
    <x v="610"/>
    <d v="2014-11-26T00:00:00"/>
    <s v="Standard Class"/>
    <s v="CK-12205"/>
    <s v="Chloris Kastensmidt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x v="5200"/>
  </r>
  <r>
    <n v="6364"/>
    <x v="3176"/>
    <x v="3"/>
    <x v="610"/>
    <d v="2014-11-26T00:00:00"/>
    <s v="Standard Class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x v="5201"/>
  </r>
  <r>
    <n v="6365"/>
    <x v="3176"/>
    <x v="3"/>
    <x v="610"/>
    <d v="2014-11-26T00:00:00"/>
    <s v="Standard Class"/>
    <s v="CK-12205"/>
    <s v="Chloris Kastensmidt"/>
    <x v="0"/>
    <s v="United States"/>
    <s v="Renton"/>
    <x v="4"/>
    <n v="98059"/>
    <x v="1"/>
    <s v="OFF-PA-10003797"/>
    <x v="1"/>
    <x v="10"/>
    <s v="Xerox 209"/>
    <n v="51.84"/>
    <n v="8"/>
    <n v="0"/>
    <x v="189"/>
  </r>
  <r>
    <n v="6366"/>
    <x v="3177"/>
    <x v="3"/>
    <x v="1095"/>
    <d v="2014-04-06T00:00:00"/>
    <s v="First Class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x v="5202"/>
  </r>
  <r>
    <n v="6367"/>
    <x v="3177"/>
    <x v="3"/>
    <x v="1095"/>
    <d v="2014-04-06T00:00:00"/>
    <s v="First Class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x v="5203"/>
  </r>
  <r>
    <n v="6368"/>
    <x v="3177"/>
    <x v="3"/>
    <x v="1095"/>
    <d v="2014-04-06T00:00:00"/>
    <s v="First Class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x v="5204"/>
  </r>
  <r>
    <n v="6369"/>
    <x v="3178"/>
    <x v="3"/>
    <x v="240"/>
    <d v="2014-05-25T00:00:00"/>
    <s v="Standard Class"/>
    <s v="SA-20830"/>
    <s v="Sue Ann Reed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x v="5205"/>
  </r>
  <r>
    <n v="6370"/>
    <x v="3179"/>
    <x v="0"/>
    <x v="339"/>
    <d v="2013-10-08T00:00:00"/>
    <s v="Standard Class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x v="5206"/>
  </r>
  <r>
    <n v="6371"/>
    <x v="3180"/>
    <x v="0"/>
    <x v="831"/>
    <d v="2013-11-22T00:00:00"/>
    <s v="Same Day"/>
    <s v="JK-16120"/>
    <s v="Julie Kriz"/>
    <x v="2"/>
    <s v="United States"/>
    <s v="New York City"/>
    <x v="15"/>
    <n v="10009"/>
    <x v="3"/>
    <s v="FUR-BO-10002598"/>
    <x v="0"/>
    <x v="0"/>
    <s v="Hon Metal Bookcases, Putty"/>
    <n v="113.56800000000001"/>
    <n v="2"/>
    <n v="0.2"/>
    <x v="5207"/>
  </r>
  <r>
    <n v="6372"/>
    <x v="3181"/>
    <x v="3"/>
    <x v="621"/>
    <d v="2014-10-06T00:00:00"/>
    <s v="Second Class"/>
    <s v="CC-12430"/>
    <s v="Chuck Clark"/>
    <x v="2"/>
    <s v="United States"/>
    <s v="New York City"/>
    <x v="15"/>
    <n v="10009"/>
    <x v="3"/>
    <s v="FUR-FU-10001934"/>
    <x v="0"/>
    <x v="5"/>
    <s v="Magnifier Swing Arm Lamp"/>
    <n v="83.92"/>
    <n v="4"/>
    <n v="0"/>
    <x v="5208"/>
  </r>
  <r>
    <n v="6373"/>
    <x v="3181"/>
    <x v="3"/>
    <x v="621"/>
    <d v="2014-10-06T00:00:00"/>
    <s v="Second Class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x v="5209"/>
  </r>
  <r>
    <n v="6374"/>
    <x v="3181"/>
    <x v="3"/>
    <x v="621"/>
    <d v="2014-10-06T00:00:00"/>
    <s v="Second Class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n v="371.96999999999997"/>
    <n v="3"/>
    <n v="0"/>
    <x v="836"/>
  </r>
  <r>
    <n v="6375"/>
    <x v="3182"/>
    <x v="2"/>
    <x v="333"/>
    <d v="2011-05-03T00:00:00"/>
    <s v="Standard Class"/>
    <s v="LA-16780"/>
    <s v="Laura Armstrong"/>
    <x v="1"/>
    <s v="United States"/>
    <s v="Memphis"/>
    <x v="18"/>
    <n v="38109"/>
    <x v="0"/>
    <s v="FUR-CH-10001394"/>
    <x v="0"/>
    <x v="1"/>
    <s v="Global Leather Executive Chair"/>
    <n v="561.58400000000006"/>
    <n v="2"/>
    <n v="0.2"/>
    <x v="5210"/>
  </r>
  <r>
    <n v="6376"/>
    <x v="3182"/>
    <x v="2"/>
    <x v="333"/>
    <d v="2011-05-03T00:00:00"/>
    <s v="Standard Class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n v="99.920000000000016"/>
    <n v="5"/>
    <n v="0.2"/>
    <x v="5211"/>
  </r>
  <r>
    <n v="6377"/>
    <x v="3183"/>
    <x v="0"/>
    <x v="877"/>
    <d v="2013-10-11T00:00:00"/>
    <s v="First Class"/>
    <s v="AW-10930"/>
    <s v="Arthur Wiediger"/>
    <x v="2"/>
    <s v="United States"/>
    <s v="Philadelphia"/>
    <x v="9"/>
    <n v="19143"/>
    <x v="3"/>
    <s v="OFF-LA-10000134"/>
    <x v="1"/>
    <x v="2"/>
    <s v="Avery 511"/>
    <n v="4.9280000000000008"/>
    <n v="2"/>
    <n v="0.2"/>
    <x v="5212"/>
  </r>
  <r>
    <n v="6378"/>
    <x v="3184"/>
    <x v="0"/>
    <x v="272"/>
    <d v="2013-12-23T00:00:00"/>
    <s v="Standard Class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x v="3642"/>
  </r>
  <r>
    <n v="6379"/>
    <x v="3185"/>
    <x v="3"/>
    <x v="318"/>
    <d v="2014-04-15T00:00:00"/>
    <s v="Standard Class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x v="5213"/>
  </r>
  <r>
    <n v="6380"/>
    <x v="3185"/>
    <x v="3"/>
    <x v="318"/>
    <d v="2014-04-15T00:00:00"/>
    <s v="Standard Class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x v="5214"/>
  </r>
  <r>
    <n v="6381"/>
    <x v="3186"/>
    <x v="2"/>
    <x v="918"/>
    <d v="2011-04-13T00:00:00"/>
    <s v="Standard Class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x v="5215"/>
  </r>
  <r>
    <n v="6382"/>
    <x v="3187"/>
    <x v="0"/>
    <x v="892"/>
    <d v="2013-04-03T00:00:00"/>
    <s v="Standard Class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n v="299.97499999999997"/>
    <n v="5"/>
    <n v="0.5"/>
    <x v="5216"/>
  </r>
  <r>
    <n v="6383"/>
    <x v="3187"/>
    <x v="0"/>
    <x v="892"/>
    <d v="2013-04-03T00:00:00"/>
    <s v="Standard Class"/>
    <s v="TB-21595"/>
    <s v="Troy Blackwell"/>
    <x v="0"/>
    <s v="United States"/>
    <s v="Springfield"/>
    <x v="24"/>
    <n v="45503"/>
    <x v="3"/>
    <s v="TEC-PH-10000141"/>
    <x v="2"/>
    <x v="7"/>
    <s v="Clearsounds A400"/>
    <n v="158.37599999999998"/>
    <n v="4"/>
    <n v="0.4"/>
    <x v="5217"/>
  </r>
  <r>
    <n v="6384"/>
    <x v="3188"/>
    <x v="3"/>
    <x v="787"/>
    <d v="2014-01-19T00:00:00"/>
    <s v="First Class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n v="32.783999999999992"/>
    <n v="4"/>
    <n v="0.8"/>
    <x v="5218"/>
  </r>
  <r>
    <n v="6385"/>
    <x v="3188"/>
    <x v="3"/>
    <x v="787"/>
    <d v="2014-01-19T00:00:00"/>
    <s v="First Class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x v="2929"/>
  </r>
  <r>
    <n v="6386"/>
    <x v="3188"/>
    <x v="3"/>
    <x v="787"/>
    <d v="2014-01-19T00:00:00"/>
    <s v="First Class"/>
    <s v="TB-21250"/>
    <s v="Tim Brockman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x v="5219"/>
  </r>
  <r>
    <n v="6387"/>
    <x v="3188"/>
    <x v="3"/>
    <x v="787"/>
    <d v="2014-01-19T00:00:00"/>
    <s v="First Class"/>
    <s v="TB-21250"/>
    <s v="Tim Brockman"/>
    <x v="0"/>
    <s v="United States"/>
    <s v="Austin"/>
    <x v="5"/>
    <n v="78745"/>
    <x v="2"/>
    <s v="OFF-BI-10001098"/>
    <x v="1"/>
    <x v="8"/>
    <s v="Acco D-Ring Binder w/DublLock"/>
    <n v="4.2759999999999989"/>
    <n v="1"/>
    <n v="0.8"/>
    <x v="5220"/>
  </r>
  <r>
    <n v="6388"/>
    <x v="3189"/>
    <x v="2"/>
    <x v="1106"/>
    <d v="2011-02-05T00:00:00"/>
    <s v="Standard Class"/>
    <s v="MV-18190"/>
    <s v="Mike Vittorini"/>
    <x v="0"/>
    <s v="United States"/>
    <s v="Detroit"/>
    <x v="12"/>
    <n v="48234"/>
    <x v="2"/>
    <s v="OFF-PA-10001204"/>
    <x v="1"/>
    <x v="10"/>
    <s v="Xerox 1972"/>
    <n v="10.56"/>
    <n v="2"/>
    <n v="0"/>
    <x v="234"/>
  </r>
  <r>
    <n v="6389"/>
    <x v="3189"/>
    <x v="2"/>
    <x v="1106"/>
    <d v="2011-02-05T00:00:00"/>
    <s v="Standard Class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x v="5221"/>
  </r>
  <r>
    <n v="6390"/>
    <x v="3190"/>
    <x v="1"/>
    <x v="1107"/>
    <d v="2012-02-11T00:00:00"/>
    <s v="Standard Class"/>
    <s v="DK-12835"/>
    <s v="Damala Kotsonis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x v="5222"/>
  </r>
  <r>
    <n v="6391"/>
    <x v="3190"/>
    <x v="1"/>
    <x v="1107"/>
    <d v="2012-02-11T00:00:00"/>
    <s v="Standard Class"/>
    <s v="DK-12835"/>
    <s v="Damala Kotsonis"/>
    <x v="1"/>
    <s v="United States"/>
    <s v="Springfield"/>
    <x v="17"/>
    <n v="22153"/>
    <x v="0"/>
    <s v="OFF-PA-10003349"/>
    <x v="1"/>
    <x v="10"/>
    <s v="Xerox 1957"/>
    <n v="12.96"/>
    <n v="2"/>
    <n v="0"/>
    <x v="2056"/>
  </r>
  <r>
    <n v="6392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OFF-PA-10001471"/>
    <x v="1"/>
    <x v="10"/>
    <s v="Strathmore Photo Frame Cards"/>
    <n v="14.62"/>
    <n v="2"/>
    <n v="0"/>
    <x v="5223"/>
  </r>
  <r>
    <n v="6393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OFF-LA-10003190"/>
    <x v="1"/>
    <x v="2"/>
    <s v="Avery 474"/>
    <n v="5.76"/>
    <n v="2"/>
    <n v="0"/>
    <x v="2167"/>
  </r>
  <r>
    <n v="6394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x v="5224"/>
  </r>
  <r>
    <n v="6395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x v="5225"/>
  </r>
  <r>
    <n v="6396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x v="5226"/>
  </r>
  <r>
    <n v="6397"/>
    <x v="3191"/>
    <x v="0"/>
    <x v="882"/>
    <d v="2013-12-20T00:00:00"/>
    <s v="Standard Class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x v="5227"/>
  </r>
  <r>
    <n v="6398"/>
    <x v="3192"/>
    <x v="3"/>
    <x v="1108"/>
    <d v="2014-11-05T00:00:00"/>
    <s v="Standard Class"/>
    <s v="AH-10120"/>
    <s v="Adrian Hane"/>
    <x v="2"/>
    <s v="United States"/>
    <s v="Dallas"/>
    <x v="5"/>
    <n v="75217"/>
    <x v="2"/>
    <s v="OFF-AR-10003651"/>
    <x v="1"/>
    <x v="6"/>
    <s v="Newell 350"/>
    <n v="5.2480000000000002"/>
    <n v="2"/>
    <n v="0.2"/>
    <x v="822"/>
  </r>
  <r>
    <n v="6399"/>
    <x v="3193"/>
    <x v="3"/>
    <x v="634"/>
    <d v="2014-08-13T00:00:00"/>
    <s v="Standard Class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x v="5228"/>
  </r>
  <r>
    <n v="6400"/>
    <x v="3193"/>
    <x v="3"/>
    <x v="634"/>
    <d v="2014-08-13T00:00:00"/>
    <s v="Standard Class"/>
    <s v="GM-14455"/>
    <s v="Gary Mitchum"/>
    <x v="2"/>
    <s v="United States"/>
    <s v="Concord"/>
    <x v="38"/>
    <n v="3301"/>
    <x v="3"/>
    <s v="OFF-LA-10002195"/>
    <x v="1"/>
    <x v="2"/>
    <s v="Avery 481"/>
    <n v="24.64"/>
    <n v="8"/>
    <n v="0"/>
    <x v="5229"/>
  </r>
  <r>
    <n v="6401"/>
    <x v="3193"/>
    <x v="3"/>
    <x v="634"/>
    <d v="2014-08-13T00:00:00"/>
    <s v="Standard Class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x v="5230"/>
  </r>
  <r>
    <n v="6402"/>
    <x v="3194"/>
    <x v="3"/>
    <x v="1109"/>
    <d v="2014-06-01T00:00:00"/>
    <s v="First Class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x v="5231"/>
  </r>
  <r>
    <n v="6403"/>
    <x v="3194"/>
    <x v="3"/>
    <x v="1109"/>
    <d v="2014-06-01T00:00:00"/>
    <s v="First Class"/>
    <s v="BD-11725"/>
    <s v="Bruce Degenhardt"/>
    <x v="0"/>
    <s v="United States"/>
    <s v="Lafayette"/>
    <x v="28"/>
    <n v="70506"/>
    <x v="0"/>
    <s v="OFF-BI-10000591"/>
    <x v="1"/>
    <x v="8"/>
    <s v="Avery Binder Labels"/>
    <n v="3.89"/>
    <n v="1"/>
    <n v="0"/>
    <x v="5232"/>
  </r>
  <r>
    <n v="6404"/>
    <x v="3194"/>
    <x v="3"/>
    <x v="1109"/>
    <d v="2014-06-01T00:00:00"/>
    <s v="First Class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n v="8.01"/>
    <n v="3"/>
    <n v="0"/>
    <x v="5233"/>
  </r>
  <r>
    <n v="6405"/>
    <x v="3195"/>
    <x v="1"/>
    <x v="672"/>
    <d v="2012-12-05T00:00:00"/>
    <s v="Standard Class"/>
    <s v="RM-19375"/>
    <s v="Raymond Messe"/>
    <x v="0"/>
    <s v="United States"/>
    <s v="Raleigh"/>
    <x v="3"/>
    <n v="27604"/>
    <x v="0"/>
    <s v="TEC-PH-10001198"/>
    <x v="2"/>
    <x v="7"/>
    <s v="Avaya 4621SW VoIP phone"/>
    <n v="177.48000000000002"/>
    <n v="3"/>
    <n v="0.2"/>
    <x v="1763"/>
  </r>
  <r>
    <n v="6406"/>
    <x v="3196"/>
    <x v="3"/>
    <x v="515"/>
    <d v="2014-09-03T00:00:00"/>
    <s v="Second Class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n v="569.5680000000001"/>
    <n v="2"/>
    <n v="0.2"/>
    <x v="5234"/>
  </r>
  <r>
    <n v="6407"/>
    <x v="3196"/>
    <x v="3"/>
    <x v="515"/>
    <d v="2014-09-03T00:00:00"/>
    <s v="Second Class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n v="149.73000000000002"/>
    <n v="7"/>
    <n v="0"/>
    <x v="5235"/>
  </r>
  <r>
    <n v="6408"/>
    <x v="3197"/>
    <x v="3"/>
    <x v="304"/>
    <d v="2014-05-16T00:00:00"/>
    <s v="First Class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x v="5236"/>
  </r>
  <r>
    <n v="6409"/>
    <x v="3197"/>
    <x v="3"/>
    <x v="304"/>
    <d v="2014-05-16T00:00:00"/>
    <s v="First Class"/>
    <s v="GT-14710"/>
    <s v="Greg Tran"/>
    <x v="0"/>
    <s v="United States"/>
    <s v="Houston"/>
    <x v="5"/>
    <n v="77041"/>
    <x v="2"/>
    <s v="OFF-AR-10001446"/>
    <x v="1"/>
    <x v="6"/>
    <s v="Newell 309"/>
    <n v="46.2"/>
    <n v="5"/>
    <n v="0.2"/>
    <x v="5237"/>
  </r>
  <r>
    <n v="6410"/>
    <x v="3197"/>
    <x v="3"/>
    <x v="304"/>
    <d v="2014-05-16T00:00:00"/>
    <s v="First Class"/>
    <s v="GT-14710"/>
    <s v="Greg Tran"/>
    <x v="0"/>
    <s v="United States"/>
    <s v="Houston"/>
    <x v="5"/>
    <n v="77041"/>
    <x v="2"/>
    <s v="OFF-PA-10000300"/>
    <x v="1"/>
    <x v="10"/>
    <s v="Xerox 1936"/>
    <n v="47.952000000000005"/>
    <n v="3"/>
    <n v="0.2"/>
    <x v="3062"/>
  </r>
  <r>
    <n v="6411"/>
    <x v="3197"/>
    <x v="3"/>
    <x v="304"/>
    <d v="2014-05-16T00:00:00"/>
    <s v="First Class"/>
    <s v="GT-14710"/>
    <s v="Greg Tran"/>
    <x v="0"/>
    <s v="United States"/>
    <s v="Houston"/>
    <x v="5"/>
    <n v="77041"/>
    <x v="2"/>
    <s v="TEC-PH-10004071"/>
    <x v="2"/>
    <x v="7"/>
    <s v="PayAnywhere Card Reader"/>
    <n v="7.9920000000000009"/>
    <n v="1"/>
    <n v="0.2"/>
    <x v="5238"/>
  </r>
  <r>
    <n v="6412"/>
    <x v="3197"/>
    <x v="3"/>
    <x v="304"/>
    <d v="2014-05-16T00:00:00"/>
    <s v="First Class"/>
    <s v="GT-14710"/>
    <s v="Greg Tran"/>
    <x v="0"/>
    <s v="United States"/>
    <s v="Houston"/>
    <x v="5"/>
    <n v="77041"/>
    <x v="2"/>
    <s v="OFF-PA-10003134"/>
    <x v="1"/>
    <x v="10"/>
    <s v="Xerox 1937"/>
    <n v="76.864000000000004"/>
    <n v="2"/>
    <n v="0.2"/>
    <x v="5239"/>
  </r>
  <r>
    <n v="6413"/>
    <x v="3198"/>
    <x v="3"/>
    <x v="629"/>
    <d v="2014-08-24T00:00:00"/>
    <s v="Standard Class"/>
    <s v="AH-10120"/>
    <s v="Adrian Hane"/>
    <x v="2"/>
    <s v="United States"/>
    <s v="Louisville"/>
    <x v="0"/>
    <n v="40214"/>
    <x v="0"/>
    <s v="OFF-BI-10002735"/>
    <x v="1"/>
    <x v="8"/>
    <s v="GBC Prestige Therm-A-Bind Covers"/>
    <n v="102.93"/>
    <n v="3"/>
    <n v="0"/>
    <x v="5240"/>
  </r>
  <r>
    <n v="6414"/>
    <x v="3198"/>
    <x v="3"/>
    <x v="629"/>
    <d v="2014-08-24T00:00:00"/>
    <s v="Standard Class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x v="1635"/>
  </r>
  <r>
    <n v="6415"/>
    <x v="3199"/>
    <x v="3"/>
    <x v="468"/>
    <d v="2014-11-15T00:00:00"/>
    <s v="Second Class"/>
    <s v="DR-12940"/>
    <s v="Daniel Raglin"/>
    <x v="2"/>
    <s v="United States"/>
    <s v="Hollywood"/>
    <x v="2"/>
    <n v="33021"/>
    <x v="0"/>
    <s v="OFF-BI-10004099"/>
    <x v="1"/>
    <x v="8"/>
    <s v="GBC VeloBinder Strips"/>
    <n v="11.520000000000001"/>
    <n v="5"/>
    <n v="0.7"/>
    <x v="5241"/>
  </r>
  <r>
    <n v="6416"/>
    <x v="3200"/>
    <x v="3"/>
    <x v="170"/>
    <d v="2014-08-22T00:00:00"/>
    <s v="Same Day"/>
    <s v="DL-13495"/>
    <s v="Dionis Lloyd"/>
    <x v="1"/>
    <s v="United States"/>
    <s v="Chandler"/>
    <x v="16"/>
    <n v="85224"/>
    <x v="1"/>
    <s v="OFF-PA-10003395"/>
    <x v="1"/>
    <x v="10"/>
    <s v="Xerox 1941"/>
    <n v="83.88"/>
    <n v="1"/>
    <n v="0.2"/>
    <x v="5242"/>
  </r>
  <r>
    <n v="6417"/>
    <x v="3201"/>
    <x v="0"/>
    <x v="387"/>
    <d v="2013-03-13T00:00:00"/>
    <s v="Standard Class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n v="108.57600000000001"/>
    <n v="4"/>
    <n v="0.4"/>
    <x v="5243"/>
  </r>
  <r>
    <n v="6418"/>
    <x v="3201"/>
    <x v="0"/>
    <x v="387"/>
    <d v="2013-03-13T00:00:00"/>
    <s v="Standard Class"/>
    <s v="BD-11620"/>
    <s v="Brian DeCherney"/>
    <x v="0"/>
    <s v="United States"/>
    <s v="Philadelphia"/>
    <x v="9"/>
    <n v="19120"/>
    <x v="3"/>
    <s v="OFF-FA-10004968"/>
    <x v="1"/>
    <x v="13"/>
    <s v="Rubber Band Ball"/>
    <n v="5.9840000000000009"/>
    <n v="2"/>
    <n v="0.2"/>
    <x v="5244"/>
  </r>
  <r>
    <n v="6419"/>
    <x v="3202"/>
    <x v="0"/>
    <x v="731"/>
    <d v="2013-11-06T00:00:00"/>
    <s v="Standard Class"/>
    <s v="HW-14935"/>
    <s v="Helen Wasserman"/>
    <x v="1"/>
    <s v="United States"/>
    <s v="Tulsa"/>
    <x v="26"/>
    <n v="74133"/>
    <x v="2"/>
    <s v="OFF-SU-10001218"/>
    <x v="1"/>
    <x v="14"/>
    <s v="Fiskars Softgrip Scissors"/>
    <n v="21.96"/>
    <n v="2"/>
    <n v="0"/>
    <x v="5245"/>
  </r>
  <r>
    <n v="6420"/>
    <x v="3202"/>
    <x v="0"/>
    <x v="731"/>
    <d v="2013-11-06T00:00:00"/>
    <s v="Standard Class"/>
    <s v="HW-14935"/>
    <s v="Helen Wasserman"/>
    <x v="1"/>
    <s v="United States"/>
    <s v="Tulsa"/>
    <x v="26"/>
    <n v="74133"/>
    <x v="2"/>
    <s v="FUR-CH-10002084"/>
    <x v="0"/>
    <x v="1"/>
    <s v="Hon Mobius Operator's Chair"/>
    <n v="368.96999999999997"/>
    <n v="3"/>
    <n v="0"/>
    <x v="3285"/>
  </r>
  <r>
    <n v="6421"/>
    <x v="3202"/>
    <x v="0"/>
    <x v="731"/>
    <d v="2013-11-06T00:00:00"/>
    <s v="Standard Class"/>
    <s v="HW-14935"/>
    <s v="Helen Wasserman"/>
    <x v="1"/>
    <s v="United States"/>
    <s v="Tulsa"/>
    <x v="26"/>
    <n v="74133"/>
    <x v="2"/>
    <s v="OFF-AR-10004269"/>
    <x v="1"/>
    <x v="6"/>
    <s v="Newell 31"/>
    <n v="12.39"/>
    <n v="3"/>
    <n v="0"/>
    <x v="5246"/>
  </r>
  <r>
    <n v="6422"/>
    <x v="3202"/>
    <x v="0"/>
    <x v="731"/>
    <d v="2013-11-06T00:00:00"/>
    <s v="Standard Class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x v="5247"/>
  </r>
  <r>
    <n v="6423"/>
    <x v="3203"/>
    <x v="2"/>
    <x v="711"/>
    <d v="2011-08-01T00:00:00"/>
    <s v="Standard Class"/>
    <s v="JO-15145"/>
    <s v="Jack O'Briant"/>
    <x v="1"/>
    <s v="United States"/>
    <s v="Draper"/>
    <x v="7"/>
    <n v="84020"/>
    <x v="1"/>
    <s v="TEC-AC-10002006"/>
    <x v="2"/>
    <x v="11"/>
    <s v="Memorex Micro Travel Drive 16 GB"/>
    <n v="111.93"/>
    <n v="7"/>
    <n v="0"/>
    <x v="5248"/>
  </r>
  <r>
    <n v="6424"/>
    <x v="3204"/>
    <x v="1"/>
    <x v="1040"/>
    <d v="2012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200000000005"/>
    <n v="8"/>
    <n v="0.2"/>
    <x v="5249"/>
  </r>
  <r>
    <n v="6425"/>
    <x v="3205"/>
    <x v="3"/>
    <x v="971"/>
    <d v="2014-08-25T00:00:00"/>
    <s v="Standard Class"/>
    <s v="DO-13645"/>
    <s v="Doug O'Connell"/>
    <x v="0"/>
    <s v="United States"/>
    <s v="Lawrence"/>
    <x v="31"/>
    <n v="1841"/>
    <x v="3"/>
    <s v="OFF-PA-10000552"/>
    <x v="1"/>
    <x v="10"/>
    <s v="Xerox 200"/>
    <n v="19.440000000000001"/>
    <n v="3"/>
    <n v="0"/>
    <x v="551"/>
  </r>
  <r>
    <n v="6426"/>
    <x v="3206"/>
    <x v="0"/>
    <x v="454"/>
    <d v="2013-05-28T00:00:00"/>
    <s v="Standard Class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n v="8399.9759999999987"/>
    <n v="4"/>
    <n v="0.4"/>
    <x v="5250"/>
  </r>
  <r>
    <n v="6427"/>
    <x v="3206"/>
    <x v="0"/>
    <x v="454"/>
    <d v="2013-05-28T00:00:00"/>
    <s v="Standard Class"/>
    <s v="CC-12370"/>
    <s v="Christopher Conant"/>
    <x v="0"/>
    <s v="United States"/>
    <s v="Philadelphia"/>
    <x v="9"/>
    <n v="19120"/>
    <x v="3"/>
    <s v="OFF-BI-10004308"/>
    <x v="1"/>
    <x v="8"/>
    <s v="Avery Legal 4-Ring Binder"/>
    <n v="6.2940000000000014"/>
    <n v="1"/>
    <n v="0.7"/>
    <x v="5251"/>
  </r>
  <r>
    <n v="6428"/>
    <x v="3206"/>
    <x v="0"/>
    <x v="454"/>
    <d v="2013-05-28T00:00:00"/>
    <s v="Standard Class"/>
    <s v="CC-12370"/>
    <s v="Christopher Conant"/>
    <x v="0"/>
    <s v="United States"/>
    <s v="Philadelphia"/>
    <x v="9"/>
    <n v="19120"/>
    <x v="3"/>
    <s v="OFF-PA-10000029"/>
    <x v="1"/>
    <x v="10"/>
    <s v="Xerox 224"/>
    <n v="10.368000000000002"/>
    <n v="2"/>
    <n v="0.2"/>
    <x v="572"/>
  </r>
  <r>
    <n v="6429"/>
    <x v="3206"/>
    <x v="0"/>
    <x v="454"/>
    <d v="2013-05-28T00:00:00"/>
    <s v="Standard Class"/>
    <s v="CC-12370"/>
    <s v="Christopher Conant"/>
    <x v="0"/>
    <s v="United States"/>
    <s v="Philadelphia"/>
    <x v="9"/>
    <n v="19120"/>
    <x v="3"/>
    <s v="TEC-PH-10004080"/>
    <x v="2"/>
    <x v="7"/>
    <s v="Avaya 5410 Digital phone"/>
    <n v="122.38199999999999"/>
    <n v="3"/>
    <n v="0.4"/>
    <x v="5252"/>
  </r>
  <r>
    <n v="6430"/>
    <x v="3207"/>
    <x v="2"/>
    <x v="935"/>
    <d v="2011-11-07T00:00:00"/>
    <s v="Standard Class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n v="25.983999999999998"/>
    <n v="2"/>
    <n v="0.2"/>
    <x v="5253"/>
  </r>
  <r>
    <n v="6431"/>
    <x v="3207"/>
    <x v="2"/>
    <x v="935"/>
    <d v="2011-11-07T00:00:00"/>
    <s v="Standard Class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n v="945.03600000000006"/>
    <n v="6"/>
    <n v="0.4"/>
    <x v="5254"/>
  </r>
  <r>
    <n v="6432"/>
    <x v="3207"/>
    <x v="2"/>
    <x v="935"/>
    <d v="2011-11-07T00:00:00"/>
    <s v="Standard Class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n v="14.301000000000002"/>
    <n v="7"/>
    <n v="0.7"/>
    <x v="5255"/>
  </r>
  <r>
    <n v="6433"/>
    <x v="3207"/>
    <x v="2"/>
    <x v="935"/>
    <d v="2011-11-07T00:00:00"/>
    <s v="Standard Class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x v="5256"/>
  </r>
  <r>
    <n v="6434"/>
    <x v="3208"/>
    <x v="1"/>
    <x v="1110"/>
    <d v="2012-04-04T00:00:00"/>
    <s v="Standard Class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x v="5257"/>
  </r>
  <r>
    <n v="6435"/>
    <x v="3208"/>
    <x v="1"/>
    <x v="1110"/>
    <d v="2012-04-04T00:00:00"/>
    <s v="Standard Class"/>
    <s v="FC-14335"/>
    <s v="Fred Chung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x v="5258"/>
  </r>
  <r>
    <n v="6436"/>
    <x v="3209"/>
    <x v="3"/>
    <x v="837"/>
    <d v="2014-05-30T00:00:00"/>
    <s v="First Class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x v="5259"/>
  </r>
  <r>
    <n v="6437"/>
    <x v="3209"/>
    <x v="3"/>
    <x v="837"/>
    <d v="2014-05-30T00:00:00"/>
    <s v="First Class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n v="477.15000000000003"/>
    <n v="5"/>
    <n v="0"/>
    <x v="5260"/>
  </r>
  <r>
    <n v="6438"/>
    <x v="3209"/>
    <x v="3"/>
    <x v="837"/>
    <d v="2014-05-30T00:00:00"/>
    <s v="First Class"/>
    <s v="JG-15160"/>
    <s v="James Galang"/>
    <x v="0"/>
    <s v="United States"/>
    <s v="Pocatello"/>
    <x v="45"/>
    <n v="83201"/>
    <x v="1"/>
    <s v="TEC-PH-10004389"/>
    <x v="2"/>
    <x v="7"/>
    <s v="Nokia Lumia 925"/>
    <n v="302.37599999999998"/>
    <n v="3"/>
    <n v="0.2"/>
    <x v="216"/>
  </r>
  <r>
    <n v="6439"/>
    <x v="3210"/>
    <x v="3"/>
    <x v="817"/>
    <d v="2014-12-20T00:00:00"/>
    <s v="Standard Class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n v="974.98799999999983"/>
    <n v="4"/>
    <n v="0.3"/>
    <x v="5261"/>
  </r>
  <r>
    <n v="6440"/>
    <x v="3211"/>
    <x v="2"/>
    <x v="777"/>
    <d v="2011-10-06T00:00:00"/>
    <s v="First Class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x v="5262"/>
  </r>
  <r>
    <n v="6441"/>
    <x v="3212"/>
    <x v="0"/>
    <x v="63"/>
    <d v="2013-10-21T00:00:00"/>
    <s v="Standard Class"/>
    <s v="BW-11110"/>
    <s v="Bart Watters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x v="3213"/>
  </r>
  <r>
    <n v="6442"/>
    <x v="3212"/>
    <x v="0"/>
    <x v="63"/>
    <d v="2013-10-21T00:00:00"/>
    <s v="Standard Class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x v="4877"/>
  </r>
  <r>
    <n v="6443"/>
    <x v="3212"/>
    <x v="0"/>
    <x v="63"/>
    <d v="2013-10-21T00:00:00"/>
    <s v="Standard Class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x v="2714"/>
  </r>
  <r>
    <n v="6444"/>
    <x v="3212"/>
    <x v="0"/>
    <x v="63"/>
    <d v="2013-10-21T00:00:00"/>
    <s v="Standard Class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n v="24.900000000000002"/>
    <n v="5"/>
    <n v="0"/>
    <x v="5263"/>
  </r>
  <r>
    <n v="6445"/>
    <x v="3212"/>
    <x v="0"/>
    <x v="63"/>
    <d v="2013-10-21T00:00:00"/>
    <s v="Standard Class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x v="5264"/>
  </r>
  <r>
    <n v="6446"/>
    <x v="3213"/>
    <x v="1"/>
    <x v="616"/>
    <d v="2012-03-10T00:00:00"/>
    <s v="Standard Class"/>
    <s v="JJ-15445"/>
    <s v="Jennifer Jackson"/>
    <x v="0"/>
    <s v="United States"/>
    <s v="Chicago"/>
    <x v="10"/>
    <n v="60623"/>
    <x v="2"/>
    <s v="OFF-FA-10000611"/>
    <x v="1"/>
    <x v="13"/>
    <s v="Binder Clips by OIC"/>
    <n v="7.1039999999999992"/>
    <n v="6"/>
    <n v="0.2"/>
    <x v="5265"/>
  </r>
  <r>
    <n v="6447"/>
    <x v="3214"/>
    <x v="3"/>
    <x v="168"/>
    <d v="2014-03-07T00:00:00"/>
    <s v="Second Class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n v="103.50000000000001"/>
    <n v="5"/>
    <n v="0.6"/>
    <x v="5266"/>
  </r>
  <r>
    <n v="6448"/>
    <x v="3214"/>
    <x v="3"/>
    <x v="168"/>
    <d v="2014-03-07T00:00:00"/>
    <s v="Second Class"/>
    <s v="TT-21460"/>
    <s v="Tonja Turnell"/>
    <x v="2"/>
    <s v="United States"/>
    <s v="Houston"/>
    <x v="5"/>
    <n v="77095"/>
    <x v="2"/>
    <s v="OFF-LA-10002381"/>
    <x v="1"/>
    <x v="2"/>
    <s v="Avery 497"/>
    <n v="2.4640000000000004"/>
    <n v="1"/>
    <n v="0.2"/>
    <x v="5267"/>
  </r>
  <r>
    <n v="6449"/>
    <x v="3214"/>
    <x v="3"/>
    <x v="168"/>
    <d v="2014-03-07T00:00:00"/>
    <s v="Second Class"/>
    <s v="TT-21460"/>
    <s v="Tonja Turnell"/>
    <x v="2"/>
    <s v="United States"/>
    <s v="Houston"/>
    <x v="5"/>
    <n v="77095"/>
    <x v="2"/>
    <s v="OFF-ST-10000918"/>
    <x v="1"/>
    <x v="4"/>
    <s v="Crate-A-Files"/>
    <n v="8.7200000000000006"/>
    <n v="1"/>
    <n v="0.2"/>
    <x v="5268"/>
  </r>
  <r>
    <n v="6450"/>
    <x v="3215"/>
    <x v="1"/>
    <x v="12"/>
    <d v="2012-09-29T00:00:00"/>
    <s v="Standard Class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x v="5269"/>
  </r>
  <r>
    <n v="6451"/>
    <x v="3215"/>
    <x v="1"/>
    <x v="12"/>
    <d v="2012-09-29T00:00:00"/>
    <s v="Standard Class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x v="1981"/>
  </r>
  <r>
    <n v="6452"/>
    <x v="3215"/>
    <x v="1"/>
    <x v="12"/>
    <d v="2012-09-29T00:00:00"/>
    <s v="Standard Class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n v="6.7"/>
    <n v="1"/>
    <n v="0"/>
    <x v="5270"/>
  </r>
  <r>
    <n v="6453"/>
    <x v="3216"/>
    <x v="1"/>
    <x v="546"/>
    <d v="2012-12-23T00:00:00"/>
    <s v="Second Class"/>
    <s v="PR-18880"/>
    <s v="Patrick Ryan"/>
    <x v="0"/>
    <s v="United States"/>
    <s v="Glenview"/>
    <x v="10"/>
    <n v="60025"/>
    <x v="2"/>
    <s v="TEC-PH-10001750"/>
    <x v="2"/>
    <x v="7"/>
    <s v="Samsung Rugby III"/>
    <n v="158.376"/>
    <n v="3"/>
    <n v="0.2"/>
    <x v="3581"/>
  </r>
  <r>
    <n v="6454"/>
    <x v="3217"/>
    <x v="1"/>
    <x v="1049"/>
    <d v="2012-10-13T00:00:00"/>
    <s v="Standard Class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x v="5271"/>
  </r>
  <r>
    <n v="6455"/>
    <x v="3218"/>
    <x v="3"/>
    <x v="689"/>
    <d v="2014-08-04T00:00:00"/>
    <s v="First Class"/>
    <s v="EC-14050"/>
    <s v="Erin Creighton"/>
    <x v="0"/>
    <s v="United States"/>
    <s v="San Francisco"/>
    <x v="1"/>
    <n v="94110"/>
    <x v="1"/>
    <s v="OFF-ST-10003442"/>
    <x v="1"/>
    <x v="4"/>
    <s v="Eldon Portable Mobile Manager"/>
    <n v="56.56"/>
    <n v="2"/>
    <n v="0"/>
    <x v="2042"/>
  </r>
  <r>
    <n v="6456"/>
    <x v="3218"/>
    <x v="3"/>
    <x v="689"/>
    <d v="2014-08-04T00:00:00"/>
    <s v="First Class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x v="5272"/>
  </r>
  <r>
    <n v="6457"/>
    <x v="3219"/>
    <x v="2"/>
    <x v="79"/>
    <d v="2011-08-11T00:00:00"/>
    <s v="Standard Class"/>
    <s v="SP-20650"/>
    <s v="Stephanie Phelps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x v="5273"/>
  </r>
  <r>
    <n v="6458"/>
    <x v="3219"/>
    <x v="2"/>
    <x v="79"/>
    <d v="2011-08-11T00:00:00"/>
    <s v="Standard Class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59999999999999"/>
    <n v="7"/>
    <n v="0"/>
    <x v="5274"/>
  </r>
  <r>
    <n v="6459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OFF-AR-10001919"/>
    <x v="1"/>
    <x v="6"/>
    <s v="OIC #2 Pencils, Medium Soft"/>
    <n v="3.76"/>
    <n v="2"/>
    <n v="0"/>
    <x v="1102"/>
  </r>
  <r>
    <n v="6460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OFF-AR-10003045"/>
    <x v="1"/>
    <x v="6"/>
    <s v="Prang Colored Pencils"/>
    <n v="14.7"/>
    <n v="5"/>
    <n v="0"/>
    <x v="467"/>
  </r>
  <r>
    <n v="6461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x v="5275"/>
  </r>
  <r>
    <n v="6462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x v="2965"/>
  </r>
  <r>
    <n v="6463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x v="5276"/>
  </r>
  <r>
    <n v="6464"/>
    <x v="3220"/>
    <x v="3"/>
    <x v="304"/>
    <d v="2014-05-18T00:00:00"/>
    <s v="First Class"/>
    <s v="AJ-10780"/>
    <s v="Anthony Jacobs"/>
    <x v="1"/>
    <s v="United States"/>
    <s v="Baltimore"/>
    <x v="39"/>
    <n v="21215"/>
    <x v="3"/>
    <s v="OFF-LA-10004544"/>
    <x v="1"/>
    <x v="2"/>
    <s v="Avery 505"/>
    <n v="74"/>
    <n v="5"/>
    <n v="0"/>
    <x v="3430"/>
  </r>
  <r>
    <n v="6465"/>
    <x v="3221"/>
    <x v="0"/>
    <x v="897"/>
    <d v="2013-09-29T00:00:00"/>
    <s v="Standard Class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x v="2782"/>
  </r>
  <r>
    <n v="6466"/>
    <x v="3222"/>
    <x v="1"/>
    <x v="50"/>
    <d v="2012-11-17T00:00:00"/>
    <s v="Standard Class"/>
    <s v="AA-10375"/>
    <s v="Allen Armold"/>
    <x v="0"/>
    <s v="United States"/>
    <s v="Lebanon"/>
    <x v="18"/>
    <n v="37087"/>
    <x v="0"/>
    <s v="OFF-ST-10003572"/>
    <x v="1"/>
    <x v="4"/>
    <s v="Portfile Personal File Boxes"/>
    <n v="84.960000000000008"/>
    <n v="6"/>
    <n v="0.2"/>
    <x v="5277"/>
  </r>
  <r>
    <n v="6467"/>
    <x v="3223"/>
    <x v="3"/>
    <x v="1053"/>
    <d v="2014-05-26T00:00:00"/>
    <s v="Second Class"/>
    <s v="EH-13945"/>
    <s v="Eric Hoffmann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x v="5278"/>
  </r>
  <r>
    <n v="6468"/>
    <x v="3224"/>
    <x v="0"/>
    <x v="499"/>
    <d v="2013-12-09T00:00:00"/>
    <s v="Standard Class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x v="5279"/>
  </r>
  <r>
    <n v="6469"/>
    <x v="3224"/>
    <x v="0"/>
    <x v="499"/>
    <d v="2013-12-09T00:00:00"/>
    <s v="Standard Class"/>
    <s v="DB-13270"/>
    <s v="Deborah Brumfield"/>
    <x v="2"/>
    <s v="United States"/>
    <s v="Providence"/>
    <x v="34"/>
    <n v="2908"/>
    <x v="3"/>
    <s v="TEC-PH-10000441"/>
    <x v="2"/>
    <x v="7"/>
    <s v="VTech DS6151"/>
    <n v="629.94999999999993"/>
    <n v="5"/>
    <n v="0"/>
    <x v="5069"/>
  </r>
  <r>
    <n v="6470"/>
    <x v="3224"/>
    <x v="0"/>
    <x v="499"/>
    <d v="2013-12-09T00:00:00"/>
    <s v="Standard Class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n v="72.42"/>
    <n v="6"/>
    <n v="0"/>
    <x v="5280"/>
  </r>
  <r>
    <n v="6471"/>
    <x v="3225"/>
    <x v="1"/>
    <x v="1111"/>
    <d v="2012-09-02T00:00:00"/>
    <s v="Standard Class"/>
    <s v="CC-12100"/>
    <s v="Chad Cunningham"/>
    <x v="2"/>
    <s v="United States"/>
    <s v="Detroit"/>
    <x v="12"/>
    <n v="48234"/>
    <x v="2"/>
    <s v="TEC-PH-10001750"/>
    <x v="2"/>
    <x v="7"/>
    <s v="Samsung Rugby III"/>
    <n v="131.97999999999999"/>
    <n v="2"/>
    <n v="0"/>
    <x v="205"/>
  </r>
  <r>
    <n v="6472"/>
    <x v="3225"/>
    <x v="1"/>
    <x v="1111"/>
    <d v="2012-09-02T00:00:00"/>
    <s v="Standard Class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x v="5281"/>
  </r>
  <r>
    <n v="6473"/>
    <x v="3226"/>
    <x v="2"/>
    <x v="571"/>
    <d v="2011-06-10T00:00:00"/>
    <s v="Standard Class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n v="100.24000000000001"/>
    <n v="10"/>
    <n v="0.2"/>
    <x v="324"/>
  </r>
  <r>
    <n v="6474"/>
    <x v="3227"/>
    <x v="0"/>
    <x v="196"/>
    <d v="2013-03-21T00:00:00"/>
    <s v="Second Class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n v="871.80000000000007"/>
    <n v="3"/>
    <n v="0.2"/>
    <x v="5282"/>
  </r>
  <r>
    <n v="6475"/>
    <x v="3228"/>
    <x v="2"/>
    <x v="1112"/>
    <d v="2011-01-16T00:00:00"/>
    <s v="First Class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x v="5283"/>
  </r>
  <r>
    <n v="6476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x v="5284"/>
  </r>
  <r>
    <n v="6477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x v="5285"/>
  </r>
  <r>
    <n v="6478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TEC-AC-10003832"/>
    <x v="2"/>
    <x v="11"/>
    <s v="Logitech P710e Mobile Speakerphone"/>
    <n v="205.99200000000002"/>
    <n v="1"/>
    <n v="0.2"/>
    <x v="5286"/>
  </r>
  <r>
    <n v="6479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OFF-PA-10000809"/>
    <x v="1"/>
    <x v="10"/>
    <s v="Xerox 206"/>
    <n v="15.552000000000003"/>
    <n v="3"/>
    <n v="0.2"/>
    <x v="12"/>
  </r>
  <r>
    <n v="6480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TEC-PH-10000441"/>
    <x v="2"/>
    <x v="7"/>
    <s v="VTech DS6151"/>
    <n v="503.96000000000004"/>
    <n v="5"/>
    <n v="0.2"/>
    <x v="5287"/>
  </r>
  <r>
    <n v="6481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x v="5288"/>
  </r>
  <r>
    <n v="6482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FUR-BO-10002824"/>
    <x v="0"/>
    <x v="0"/>
    <s v="Bush Mission Pointe Library"/>
    <n v="241.56799999999998"/>
    <n v="2"/>
    <n v="0.2"/>
    <x v="232"/>
  </r>
  <r>
    <n v="6483"/>
    <x v="3229"/>
    <x v="3"/>
    <x v="95"/>
    <d v="2014-06-11T00:00:00"/>
    <s v="Standard Class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x v="5289"/>
  </r>
  <r>
    <n v="6484"/>
    <x v="3230"/>
    <x v="3"/>
    <x v="95"/>
    <d v="2014-06-10T00:00:00"/>
    <s v="Standard Class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x v="5290"/>
  </r>
  <r>
    <n v="6485"/>
    <x v="3230"/>
    <x v="3"/>
    <x v="95"/>
    <d v="2014-06-10T00:00:00"/>
    <s v="Standard Class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x v="5291"/>
  </r>
  <r>
    <n v="6486"/>
    <x v="3230"/>
    <x v="3"/>
    <x v="95"/>
    <d v="2014-06-10T00:00:00"/>
    <s v="Standard Class"/>
    <s v="KN-16390"/>
    <s v="Katherine Nockton"/>
    <x v="1"/>
    <s v="United States"/>
    <s v="New York City"/>
    <x v="15"/>
    <n v="10011"/>
    <x v="3"/>
    <s v="OFF-PA-10004156"/>
    <x v="1"/>
    <x v="10"/>
    <s v="Xerox 188"/>
    <n v="45.36"/>
    <n v="4"/>
    <n v="0"/>
    <x v="4882"/>
  </r>
  <r>
    <n v="6487"/>
    <x v="3231"/>
    <x v="1"/>
    <x v="1113"/>
    <d v="2012-03-26T00:00:00"/>
    <s v="Standard Class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n v="962.07999999999993"/>
    <n v="4"/>
    <n v="0.2"/>
    <x v="5292"/>
  </r>
  <r>
    <n v="6488"/>
    <x v="3231"/>
    <x v="1"/>
    <x v="1113"/>
    <d v="2012-03-26T00:00:00"/>
    <s v="Standard Class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n v="12.843000000000002"/>
    <n v="3"/>
    <n v="0.7"/>
    <x v="5293"/>
  </r>
  <r>
    <n v="6489"/>
    <x v="3231"/>
    <x v="1"/>
    <x v="1113"/>
    <d v="2012-03-26T00:00:00"/>
    <s v="Standard Class"/>
    <s v="JW-16075"/>
    <s v="Julia West"/>
    <x v="0"/>
    <s v="United States"/>
    <s v="Jacksonville"/>
    <x v="3"/>
    <n v="28540"/>
    <x v="0"/>
    <s v="OFF-PA-10002254"/>
    <x v="1"/>
    <x v="10"/>
    <s v="Xerox 1883"/>
    <n v="295.45600000000002"/>
    <n v="14"/>
    <n v="0.2"/>
    <x v="5294"/>
  </r>
  <r>
    <n v="6490"/>
    <x v="3232"/>
    <x v="3"/>
    <x v="20"/>
    <d v="2014-09-25T00:00:00"/>
    <s v="Standard Class"/>
    <s v="JM-15535"/>
    <s v="Jessica Myrick"/>
    <x v="0"/>
    <s v="United States"/>
    <s v="New York City"/>
    <x v="15"/>
    <n v="10011"/>
    <x v="3"/>
    <s v="OFF-PA-10004782"/>
    <x v="1"/>
    <x v="10"/>
    <s v="Xerox 228"/>
    <n v="32.400000000000006"/>
    <n v="5"/>
    <n v="0"/>
    <x v="56"/>
  </r>
  <r>
    <n v="6491"/>
    <x v="3233"/>
    <x v="2"/>
    <x v="1114"/>
    <d v="2011-09-19T00:00:00"/>
    <s v="Standard Class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n v="103.93599999999999"/>
    <n v="4"/>
    <n v="0.2"/>
    <x v="5295"/>
  </r>
  <r>
    <n v="6492"/>
    <x v="3234"/>
    <x v="0"/>
    <x v="73"/>
    <d v="2013-11-26T00:00:00"/>
    <s v="Standard Class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x v="5296"/>
  </r>
  <r>
    <n v="6493"/>
    <x v="3234"/>
    <x v="0"/>
    <x v="73"/>
    <d v="2013-11-26T00:00:00"/>
    <s v="Standard Class"/>
    <s v="FA-14230"/>
    <s v="Frank Atkinson"/>
    <x v="1"/>
    <s v="United States"/>
    <s v="Orlando"/>
    <x v="2"/>
    <n v="32839"/>
    <x v="0"/>
    <s v="OFF-ST-10003327"/>
    <x v="1"/>
    <x v="4"/>
    <s v="Akro-Mils 12-Gallon Tote"/>
    <n v="39.72"/>
    <n v="5"/>
    <n v="0.2"/>
    <x v="5297"/>
  </r>
  <r>
    <n v="6494"/>
    <x v="3234"/>
    <x v="0"/>
    <x v="73"/>
    <d v="2013-11-26T00:00:00"/>
    <s v="Standard Class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x v="5298"/>
  </r>
  <r>
    <n v="6495"/>
    <x v="3235"/>
    <x v="3"/>
    <x v="960"/>
    <d v="2014-11-02T00:00:00"/>
    <s v="Second Class"/>
    <s v="KH-16510"/>
    <s v="Keith Herrera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x v="752"/>
  </r>
  <r>
    <n v="6496"/>
    <x v="3235"/>
    <x v="3"/>
    <x v="960"/>
    <d v="2014-11-02T00:00:00"/>
    <s v="Second Class"/>
    <s v="KH-16510"/>
    <s v="Keith Herrera"/>
    <x v="0"/>
    <s v="United States"/>
    <s v="Houston"/>
    <x v="5"/>
    <n v="77095"/>
    <x v="2"/>
    <s v="OFF-PA-10001937"/>
    <x v="1"/>
    <x v="10"/>
    <s v="Xerox 21"/>
    <n v="15.552000000000003"/>
    <n v="3"/>
    <n v="0.2"/>
    <x v="12"/>
  </r>
  <r>
    <n v="6497"/>
    <x v="3235"/>
    <x v="3"/>
    <x v="960"/>
    <d v="2014-11-02T00:00:00"/>
    <s v="Second Class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n v="26.176000000000002"/>
    <n v="2"/>
    <n v="0.2"/>
    <x v="2972"/>
  </r>
  <r>
    <n v="6498"/>
    <x v="3236"/>
    <x v="1"/>
    <x v="1115"/>
    <d v="2012-07-28T00:00:00"/>
    <s v="Standard Class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x v="2821"/>
  </r>
  <r>
    <n v="6499"/>
    <x v="3236"/>
    <x v="1"/>
    <x v="1115"/>
    <d v="2012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x v="5299"/>
  </r>
  <r>
    <n v="6500"/>
    <x v="3236"/>
    <x v="1"/>
    <x v="1115"/>
    <d v="2012-07-28T00:00:00"/>
    <s v="Standard Class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n v="279.85999999999996"/>
    <n v="14"/>
    <n v="0"/>
    <x v="5300"/>
  </r>
  <r>
    <n v="6501"/>
    <x v="3236"/>
    <x v="1"/>
    <x v="1115"/>
    <d v="2012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x v="5301"/>
  </r>
  <r>
    <n v="6502"/>
    <x v="3237"/>
    <x v="2"/>
    <x v="981"/>
    <d v="2011-11-06T00:00:00"/>
    <s v="Standard Class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n v="539.96399999999994"/>
    <n v="6"/>
    <n v="0.4"/>
    <x v="2923"/>
  </r>
  <r>
    <n v="6503"/>
    <x v="3237"/>
    <x v="2"/>
    <x v="981"/>
    <d v="2011-11-06T00:00:00"/>
    <s v="Standard Class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x v="5302"/>
  </r>
  <r>
    <n v="6504"/>
    <x v="3237"/>
    <x v="2"/>
    <x v="981"/>
    <d v="2011-11-06T00:00:00"/>
    <s v="Standard Class"/>
    <s v="LC-17050"/>
    <s v="Liz Carlisle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x v="5303"/>
  </r>
  <r>
    <n v="6505"/>
    <x v="3238"/>
    <x v="3"/>
    <x v="701"/>
    <d v="2014-11-23T00:00:00"/>
    <s v="Second Class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n v="1247.6399999999999"/>
    <n v="3"/>
    <n v="0"/>
    <x v="1515"/>
  </r>
  <r>
    <n v="6506"/>
    <x v="3239"/>
    <x v="0"/>
    <x v="190"/>
    <d v="2013-07-01T00:00:00"/>
    <s v="Standard Class"/>
    <s v="LD-16855"/>
    <s v="Lela Donovan"/>
    <x v="1"/>
    <s v="United States"/>
    <s v="Chicago"/>
    <x v="10"/>
    <n v="60653"/>
    <x v="2"/>
    <s v="OFF-AR-10001547"/>
    <x v="1"/>
    <x v="6"/>
    <s v="Newell 311"/>
    <n v="5.3040000000000003"/>
    <n v="3"/>
    <n v="0.2"/>
    <x v="5304"/>
  </r>
  <r>
    <n v="6507"/>
    <x v="3240"/>
    <x v="0"/>
    <x v="790"/>
    <d v="2013-10-12T00:00:00"/>
    <s v="Second Class"/>
    <s v="SP-20545"/>
    <s v="Sibella Parks"/>
    <x v="1"/>
    <s v="United States"/>
    <s v="Philadelphia"/>
    <x v="9"/>
    <n v="19143"/>
    <x v="3"/>
    <s v="OFF-PA-10001593"/>
    <x v="1"/>
    <x v="10"/>
    <s v="Xerox 1947"/>
    <n v="19.136000000000003"/>
    <n v="4"/>
    <n v="0.2"/>
    <x v="5305"/>
  </r>
  <r>
    <n v="6508"/>
    <x v="3240"/>
    <x v="0"/>
    <x v="790"/>
    <d v="2013-10-12T00:00:00"/>
    <s v="Second Class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n v="332.83200000000005"/>
    <n v="4"/>
    <n v="0.2"/>
    <x v="5306"/>
  </r>
  <r>
    <n v="6509"/>
    <x v="3241"/>
    <x v="3"/>
    <x v="698"/>
    <d v="2014-12-27T00:00:00"/>
    <s v="Standard Class"/>
    <s v="DK-13150"/>
    <s v="David Kendrick"/>
    <x v="1"/>
    <s v="United States"/>
    <s v="New York City"/>
    <x v="15"/>
    <n v="10009"/>
    <x v="3"/>
    <s v="OFF-PA-10001970"/>
    <x v="1"/>
    <x v="10"/>
    <s v="Xerox 1908"/>
    <n v="279.89999999999998"/>
    <n v="5"/>
    <n v="0"/>
    <x v="1046"/>
  </r>
  <r>
    <n v="6510"/>
    <x v="3241"/>
    <x v="3"/>
    <x v="698"/>
    <d v="2014-12-27T00:00:00"/>
    <s v="Standard Class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n v="50.352000000000004"/>
    <n v="3"/>
    <n v="0.2"/>
    <x v="5307"/>
  </r>
  <r>
    <n v="6511"/>
    <x v="3241"/>
    <x v="3"/>
    <x v="698"/>
    <d v="2014-12-27T00:00:00"/>
    <s v="Standard Class"/>
    <s v="DK-13150"/>
    <s v="David Kendrick"/>
    <x v="1"/>
    <s v="United States"/>
    <s v="New York City"/>
    <x v="15"/>
    <n v="10009"/>
    <x v="3"/>
    <s v="OFF-PA-10004156"/>
    <x v="1"/>
    <x v="10"/>
    <s v="Xerox 188"/>
    <n v="34.019999999999996"/>
    <n v="3"/>
    <n v="0"/>
    <x v="920"/>
  </r>
  <r>
    <n v="6512"/>
    <x v="3242"/>
    <x v="3"/>
    <x v="904"/>
    <d v="2014-03-11T00:00:00"/>
    <s v="Standard Class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x v="5308"/>
  </r>
  <r>
    <n v="6513"/>
    <x v="3242"/>
    <x v="3"/>
    <x v="904"/>
    <d v="2014-03-11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x v="2084"/>
  </r>
  <r>
    <n v="6514"/>
    <x v="3242"/>
    <x v="3"/>
    <x v="904"/>
    <d v="2014-03-11T00:00:00"/>
    <s v="Standard Class"/>
    <s v="FC-14245"/>
    <s v="Frank Carlisle"/>
    <x v="2"/>
    <s v="United States"/>
    <s v="San Francisco"/>
    <x v="1"/>
    <n v="94109"/>
    <x v="1"/>
    <s v="OFF-PA-10001033"/>
    <x v="1"/>
    <x v="10"/>
    <s v="Xerox 1893"/>
    <n v="286.93"/>
    <n v="7"/>
    <n v="0"/>
    <x v="2561"/>
  </r>
  <r>
    <n v="6515"/>
    <x v="3242"/>
    <x v="3"/>
    <x v="904"/>
    <d v="2014-03-11T00:00:00"/>
    <s v="Standard Class"/>
    <s v="FC-14245"/>
    <s v="Frank Carlisle"/>
    <x v="2"/>
    <s v="United States"/>
    <s v="San Francisco"/>
    <x v="1"/>
    <n v="94109"/>
    <x v="1"/>
    <s v="TEC-PH-10001336"/>
    <x v="2"/>
    <x v="7"/>
    <s v="Digium D40 VoIP phone"/>
    <n v="206.38400000000001"/>
    <n v="2"/>
    <n v="0.2"/>
    <x v="5309"/>
  </r>
  <r>
    <n v="6516"/>
    <x v="3243"/>
    <x v="3"/>
    <x v="175"/>
    <d v="2014-09-20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00000000003"/>
    <n v="3"/>
    <n v="0.2"/>
    <x v="232"/>
  </r>
  <r>
    <n v="6517"/>
    <x v="3243"/>
    <x v="3"/>
    <x v="175"/>
    <d v="2014-09-20T00:00:00"/>
    <s v="Standard Class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x v="5310"/>
  </r>
  <r>
    <n v="6518"/>
    <x v="3243"/>
    <x v="3"/>
    <x v="175"/>
    <d v="2014-09-20T00:00:00"/>
    <s v="Standard Class"/>
    <s v="RD-19480"/>
    <s v="Rick Duston"/>
    <x v="0"/>
    <s v="United States"/>
    <s v="San Francisco"/>
    <x v="1"/>
    <n v="94122"/>
    <x v="1"/>
    <s v="OFF-AR-10001915"/>
    <x v="1"/>
    <x v="6"/>
    <s v="Peel-Off China Markers"/>
    <n v="99.3"/>
    <n v="10"/>
    <n v="0"/>
    <x v="5311"/>
  </r>
  <r>
    <n v="6519"/>
    <x v="3243"/>
    <x v="3"/>
    <x v="175"/>
    <d v="2014-09-20T00:00:00"/>
    <s v="Standard Class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x v="5312"/>
  </r>
  <r>
    <n v="6520"/>
    <x v="3243"/>
    <x v="3"/>
    <x v="175"/>
    <d v="2014-09-20T00:00:00"/>
    <s v="Standard Class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x v="4353"/>
  </r>
  <r>
    <n v="6521"/>
    <x v="3244"/>
    <x v="3"/>
    <x v="1034"/>
    <d v="2014-01-19T00:00:00"/>
    <s v="Second Class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x v="5313"/>
  </r>
  <r>
    <n v="6522"/>
    <x v="3244"/>
    <x v="3"/>
    <x v="1034"/>
    <d v="2014-01-19T00:00:00"/>
    <s v="Second Class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x v="4257"/>
  </r>
  <r>
    <n v="6523"/>
    <x v="3244"/>
    <x v="3"/>
    <x v="1034"/>
    <d v="2014-01-19T00:00:00"/>
    <s v="Second Class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x v="5314"/>
  </r>
  <r>
    <n v="6524"/>
    <x v="3245"/>
    <x v="0"/>
    <x v="274"/>
    <d v="2013-07-14T00:00:00"/>
    <s v="Standard Class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x v="5315"/>
  </r>
  <r>
    <n v="6525"/>
    <x v="3245"/>
    <x v="0"/>
    <x v="274"/>
    <d v="2013-07-14T00:00:00"/>
    <s v="Standard Class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n v="59.993999999999993"/>
    <n v="1"/>
    <n v="0.4"/>
    <x v="4641"/>
  </r>
  <r>
    <n v="6526"/>
    <x v="3245"/>
    <x v="0"/>
    <x v="274"/>
    <d v="2013-07-14T00:00:00"/>
    <s v="Standard Class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50000000000016"/>
    <n v="5"/>
    <n v="0.7"/>
    <x v="4004"/>
  </r>
  <r>
    <n v="6527"/>
    <x v="3245"/>
    <x v="0"/>
    <x v="274"/>
    <d v="2013-07-14T00:00:00"/>
    <s v="Standard Class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n v="9.4200000000000017"/>
    <n v="5"/>
    <n v="0.7"/>
    <x v="5316"/>
  </r>
  <r>
    <n v="6528"/>
    <x v="3246"/>
    <x v="0"/>
    <x v="443"/>
    <d v="2013-12-29T00:00:00"/>
    <s v="Second Class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x v="5317"/>
  </r>
  <r>
    <n v="6529"/>
    <x v="3247"/>
    <x v="2"/>
    <x v="1091"/>
    <d v="2011-12-26T00:00:00"/>
    <s v="Standard Class"/>
    <s v="BT-11530"/>
    <s v="Bradley Talbott"/>
    <x v="2"/>
    <s v="United States"/>
    <s v="New York City"/>
    <x v="15"/>
    <n v="10024"/>
    <x v="3"/>
    <s v="OFF-ST-10004946"/>
    <x v="1"/>
    <x v="4"/>
    <s v="Desktop 3-Pocket Hot File"/>
    <n v="216.4"/>
    <n v="4"/>
    <n v="0"/>
    <x v="5318"/>
  </r>
  <r>
    <n v="6530"/>
    <x v="3248"/>
    <x v="2"/>
    <x v="1116"/>
    <d v="2011-02-28T00:00:00"/>
    <s v="Standard Class"/>
    <s v="MG-17875"/>
    <s v="Michael Grace"/>
    <x v="2"/>
    <s v="United States"/>
    <s v="El Paso"/>
    <x v="5"/>
    <n v="79907"/>
    <x v="2"/>
    <s v="OFF-LA-10004425"/>
    <x v="1"/>
    <x v="2"/>
    <s v="Staples"/>
    <n v="6.9360000000000008"/>
    <n v="3"/>
    <n v="0.2"/>
    <x v="5319"/>
  </r>
  <r>
    <n v="6531"/>
    <x v="3248"/>
    <x v="2"/>
    <x v="1116"/>
    <d v="2011-02-28T00:00:00"/>
    <s v="Standard Class"/>
    <s v="MG-17875"/>
    <s v="Michael Grace"/>
    <x v="2"/>
    <s v="United States"/>
    <s v="El Paso"/>
    <x v="5"/>
    <n v="79907"/>
    <x v="2"/>
    <s v="OFF-BI-10000320"/>
    <x v="1"/>
    <x v="8"/>
    <s v="GBC Plastic Binding Combs"/>
    <n v="4.427999999999999"/>
    <n v="3"/>
    <n v="0.8"/>
    <x v="5320"/>
  </r>
  <r>
    <n v="6532"/>
    <x v="3249"/>
    <x v="3"/>
    <x v="769"/>
    <d v="2014-12-09T00:00:00"/>
    <s v="Standard Class"/>
    <s v="TP-21130"/>
    <s v="Theone Pippenger"/>
    <x v="0"/>
    <s v="United States"/>
    <s v="Rochester"/>
    <x v="11"/>
    <n v="55901"/>
    <x v="2"/>
    <s v="OFF-AR-10001315"/>
    <x v="1"/>
    <x v="6"/>
    <s v="Newell 310"/>
    <n v="8.8000000000000007"/>
    <n v="5"/>
    <n v="0"/>
    <x v="5321"/>
  </r>
  <r>
    <n v="6533"/>
    <x v="3249"/>
    <x v="3"/>
    <x v="769"/>
    <d v="2014-12-09T00:00:00"/>
    <s v="Standard Class"/>
    <s v="TP-21130"/>
    <s v="Theone Pippenger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x v="5322"/>
  </r>
  <r>
    <n v="6534"/>
    <x v="3249"/>
    <x v="3"/>
    <x v="769"/>
    <d v="2014-12-09T00:00:00"/>
    <s v="Standard Class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x v="5323"/>
  </r>
  <r>
    <n v="6535"/>
    <x v="3250"/>
    <x v="2"/>
    <x v="664"/>
    <d v="2011-11-22T00:00:00"/>
    <s v="Standard Class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n v="2152.7760000000003"/>
    <n v="3"/>
    <n v="0.2"/>
    <x v="5324"/>
  </r>
  <r>
    <n v="6536"/>
    <x v="3250"/>
    <x v="2"/>
    <x v="664"/>
    <d v="2011-11-22T00:00:00"/>
    <s v="Standard Class"/>
    <s v="GT-14710"/>
    <s v="Greg Tran"/>
    <x v="0"/>
    <s v="United States"/>
    <s v="Buffalo"/>
    <x v="15"/>
    <n v="14215"/>
    <x v="3"/>
    <s v="FUR-BO-10002213"/>
    <x v="0"/>
    <x v="0"/>
    <s v="DMI Eclipse Executive Suite Bookcases"/>
    <n v="4007.8400000000006"/>
    <n v="10"/>
    <n v="0.2"/>
    <x v="5325"/>
  </r>
  <r>
    <n v="6537"/>
    <x v="3251"/>
    <x v="2"/>
    <x v="22"/>
    <d v="2011-10-23T00:00:00"/>
    <s v="First Class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n v="328.59000000000003"/>
    <n v="3"/>
    <n v="0.4"/>
    <x v="4946"/>
  </r>
  <r>
    <n v="6538"/>
    <x v="3251"/>
    <x v="2"/>
    <x v="22"/>
    <d v="2011-10-23T00:00:00"/>
    <s v="First Class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x v="5326"/>
  </r>
  <r>
    <n v="6539"/>
    <x v="3252"/>
    <x v="1"/>
    <x v="969"/>
    <d v="2012-10-30T00:00:00"/>
    <s v="Standard Class"/>
    <s v="HK-14890"/>
    <s v="Heather Kirkland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x v="5327"/>
  </r>
  <r>
    <n v="6540"/>
    <x v="3252"/>
    <x v="1"/>
    <x v="969"/>
    <d v="2012-10-30T00:00:00"/>
    <s v="Standard Class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x v="5328"/>
  </r>
  <r>
    <n v="6541"/>
    <x v="3253"/>
    <x v="3"/>
    <x v="673"/>
    <d v="2014-11-20T00:00:00"/>
    <s v="First Class"/>
    <s v="CC-12220"/>
    <s v="Chris Cortes"/>
    <x v="0"/>
    <s v="United States"/>
    <s v="Seattle"/>
    <x v="4"/>
    <n v="98103"/>
    <x v="1"/>
    <s v="OFF-PA-10001363"/>
    <x v="1"/>
    <x v="10"/>
    <s v="Xerox 1933"/>
    <n v="73.679999999999993"/>
    <n v="6"/>
    <n v="0"/>
    <x v="5329"/>
  </r>
  <r>
    <n v="6542"/>
    <x v="3253"/>
    <x v="3"/>
    <x v="673"/>
    <d v="2014-11-20T00:00:00"/>
    <s v="First Class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x v="5330"/>
  </r>
  <r>
    <n v="6543"/>
    <x v="3253"/>
    <x v="3"/>
    <x v="673"/>
    <d v="2014-11-20T00:00:00"/>
    <s v="First Class"/>
    <s v="CC-12220"/>
    <s v="Chris Cortes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x v="4923"/>
  </r>
  <r>
    <n v="6544"/>
    <x v="3253"/>
    <x v="3"/>
    <x v="673"/>
    <d v="2014-11-20T00:00:00"/>
    <s v="First Class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x v="3729"/>
  </r>
  <r>
    <n v="6545"/>
    <x v="3254"/>
    <x v="3"/>
    <x v="304"/>
    <d v="2014-05-19T00:00:00"/>
    <s v="Standard Class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0000000000009"/>
    <n v="5"/>
    <n v="0.7"/>
    <x v="5331"/>
  </r>
  <r>
    <n v="6546"/>
    <x v="3254"/>
    <x v="3"/>
    <x v="304"/>
    <d v="2014-05-19T00:00:00"/>
    <s v="Standard Class"/>
    <s v="DP-13000"/>
    <s v="Darren Powers"/>
    <x v="0"/>
    <s v="United States"/>
    <s v="Cleveland"/>
    <x v="24"/>
    <n v="44105"/>
    <x v="3"/>
    <s v="OFF-LA-10000973"/>
    <x v="1"/>
    <x v="2"/>
    <s v="Avery 502"/>
    <n v="5.04"/>
    <n v="2"/>
    <n v="0.2"/>
    <x v="1382"/>
  </r>
  <r>
    <n v="6547"/>
    <x v="3254"/>
    <x v="3"/>
    <x v="304"/>
    <d v="2014-05-19T00:00:00"/>
    <s v="Standard Class"/>
    <s v="DP-13000"/>
    <s v="Darren Powers"/>
    <x v="0"/>
    <s v="United States"/>
    <s v="Cleveland"/>
    <x v="24"/>
    <n v="44105"/>
    <x v="3"/>
    <s v="OFF-PA-10000483"/>
    <x v="1"/>
    <x v="10"/>
    <s v="Xerox 19"/>
    <n v="24.784000000000002"/>
    <n v="1"/>
    <n v="0.2"/>
    <x v="1733"/>
  </r>
  <r>
    <n v="6548"/>
    <x v="3255"/>
    <x v="2"/>
    <x v="72"/>
    <d v="2011-03-05T00:00:00"/>
    <s v="Standard Class"/>
    <s v="VF-21715"/>
    <s v="Vicky Freymann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x v="5332"/>
  </r>
  <r>
    <n v="6549"/>
    <x v="3255"/>
    <x v="2"/>
    <x v="72"/>
    <d v="2011-03-05T00:00:00"/>
    <s v="Standard Class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x v="4654"/>
  </r>
  <r>
    <n v="6550"/>
    <x v="3256"/>
    <x v="1"/>
    <x v="117"/>
    <d v="2012-08-01T00:00:00"/>
    <s v="First Class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x v="5333"/>
  </r>
  <r>
    <n v="6551"/>
    <x v="3257"/>
    <x v="1"/>
    <x v="549"/>
    <d v="2012-11-03T00:00:00"/>
    <s v="Second Class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n v="327.56399999999996"/>
    <n v="4"/>
    <n v="0.1"/>
    <x v="5334"/>
  </r>
  <r>
    <n v="6552"/>
    <x v="3258"/>
    <x v="3"/>
    <x v="819"/>
    <d v="2014-12-22T00:00:00"/>
    <s v="Second Class"/>
    <s v="RB-19465"/>
    <s v="Rick Bensley"/>
    <x v="2"/>
    <s v="United States"/>
    <s v="Los Angeles"/>
    <x v="1"/>
    <n v="90036"/>
    <x v="1"/>
    <s v="OFF-PA-10002986"/>
    <x v="1"/>
    <x v="10"/>
    <s v="Xerox 1898"/>
    <n v="13.36"/>
    <n v="2"/>
    <n v="0"/>
    <x v="534"/>
  </r>
  <r>
    <n v="6553"/>
    <x v="3258"/>
    <x v="3"/>
    <x v="819"/>
    <d v="2014-12-22T00:00:00"/>
    <s v="Second Class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x v="1284"/>
  </r>
  <r>
    <n v="6554"/>
    <x v="3259"/>
    <x v="2"/>
    <x v="22"/>
    <d v="2011-10-22T00:00:00"/>
    <s v="Second Class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x v="5335"/>
  </r>
  <r>
    <n v="6555"/>
    <x v="3259"/>
    <x v="2"/>
    <x v="22"/>
    <d v="2011-10-22T00:00:00"/>
    <s v="Second Class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n v="505.32000000000005"/>
    <n v="3"/>
    <n v="0.2"/>
    <x v="5336"/>
  </r>
  <r>
    <n v="6556"/>
    <x v="3259"/>
    <x v="2"/>
    <x v="22"/>
    <d v="2011-10-22T00:00:00"/>
    <s v="Second Class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x v="5337"/>
  </r>
  <r>
    <n v="6557"/>
    <x v="3259"/>
    <x v="2"/>
    <x v="22"/>
    <d v="2011-10-22T00:00:00"/>
    <s v="Second Class"/>
    <s v="LS-16975"/>
    <s v="Lindsay Shagiari"/>
    <x v="2"/>
    <s v="United States"/>
    <s v="Chicago"/>
    <x v="10"/>
    <n v="60653"/>
    <x v="2"/>
    <s v="OFF-BI-10000632"/>
    <x v="1"/>
    <x v="8"/>
    <s v="Satellite Sectional Post Binders"/>
    <n v="8.6819999999999968"/>
    <n v="1"/>
    <n v="0.8"/>
    <x v="5338"/>
  </r>
  <r>
    <n v="6558"/>
    <x v="3259"/>
    <x v="2"/>
    <x v="22"/>
    <d v="2011-10-22T00:00:00"/>
    <s v="Second Class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4000000000003"/>
    <n v="1"/>
    <n v="0.2"/>
    <x v="5339"/>
  </r>
  <r>
    <n v="6559"/>
    <x v="3260"/>
    <x v="1"/>
    <x v="1117"/>
    <d v="2012-06-10T00:00:00"/>
    <s v="Standard Class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x v="5340"/>
  </r>
  <r>
    <n v="6560"/>
    <x v="3261"/>
    <x v="0"/>
    <x v="658"/>
    <d v="2013-07-27T00:00:00"/>
    <s v="Standard Class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n v="419.90000000000003"/>
    <n v="5"/>
    <n v="0"/>
    <x v="5341"/>
  </r>
  <r>
    <n v="6561"/>
    <x v="3261"/>
    <x v="0"/>
    <x v="658"/>
    <d v="2013-07-27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x v="1020"/>
  </r>
  <r>
    <n v="6562"/>
    <x v="3262"/>
    <x v="3"/>
    <x v="185"/>
    <d v="2014-04-03T00:00:00"/>
    <s v="First Class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"/>
    <n v="5"/>
    <n v="0.8"/>
    <x v="5342"/>
  </r>
  <r>
    <n v="6563"/>
    <x v="3263"/>
    <x v="2"/>
    <x v="1118"/>
    <d v="2011-05-12T00:00:00"/>
    <s v="Standard Class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x v="5343"/>
  </r>
  <r>
    <n v="6564"/>
    <x v="3263"/>
    <x v="2"/>
    <x v="1118"/>
    <d v="2011-05-12T00:00:00"/>
    <s v="Standard Class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x v="5344"/>
  </r>
  <r>
    <n v="6565"/>
    <x v="3263"/>
    <x v="2"/>
    <x v="1118"/>
    <d v="2011-05-12T00:00:00"/>
    <s v="Standard Class"/>
    <s v="CT-11995"/>
    <s v="Carol Triggs"/>
    <x v="0"/>
    <s v="United States"/>
    <s v="Lawrence"/>
    <x v="31"/>
    <n v="1841"/>
    <x v="3"/>
    <s v="OFF-AR-10002578"/>
    <x v="1"/>
    <x v="6"/>
    <s v="Newell 335"/>
    <n v="8.64"/>
    <n v="3"/>
    <n v="0"/>
    <x v="1032"/>
  </r>
  <r>
    <n v="6566"/>
    <x v="3263"/>
    <x v="2"/>
    <x v="1118"/>
    <d v="2011-05-12T00:00:00"/>
    <s v="Standard Class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x v="1846"/>
  </r>
  <r>
    <n v="6567"/>
    <x v="3264"/>
    <x v="3"/>
    <x v="1119"/>
    <d v="2014-02-09T00:00:00"/>
    <s v="Second Class"/>
    <s v="CB-12025"/>
    <s v="Cassandra Brandow"/>
    <x v="0"/>
    <s v="United States"/>
    <s v="Waco"/>
    <x v="5"/>
    <n v="76706"/>
    <x v="2"/>
    <s v="OFF-BI-10004632"/>
    <x v="1"/>
    <x v="8"/>
    <s v="Ibico Hi-Tech Manual Binding System"/>
    <n v="243.99199999999996"/>
    <n v="4"/>
    <n v="0.8"/>
    <x v="5345"/>
  </r>
  <r>
    <n v="6568"/>
    <x v="3264"/>
    <x v="3"/>
    <x v="1119"/>
    <d v="2014-02-09T00:00:00"/>
    <s v="Second Class"/>
    <s v="CB-12025"/>
    <s v="Cassandra Brandow"/>
    <x v="0"/>
    <s v="United States"/>
    <s v="Waco"/>
    <x v="5"/>
    <n v="76706"/>
    <x v="2"/>
    <s v="OFF-AR-10003087"/>
    <x v="1"/>
    <x v="6"/>
    <s v="Staples"/>
    <n v="7.120000000000001"/>
    <n v="5"/>
    <n v="0.2"/>
    <x v="5346"/>
  </r>
  <r>
    <n v="6569"/>
    <x v="3265"/>
    <x v="2"/>
    <x v="891"/>
    <d v="2011-04-22T00:00:00"/>
    <s v="Standard Class"/>
    <s v="KM-16720"/>
    <s v="Kunst Miller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x v="5347"/>
  </r>
  <r>
    <n v="6570"/>
    <x v="3265"/>
    <x v="2"/>
    <x v="891"/>
    <d v="2011-04-22T00:00:00"/>
    <s v="Standard Class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x v="2877"/>
  </r>
  <r>
    <n v="6571"/>
    <x v="3265"/>
    <x v="2"/>
    <x v="891"/>
    <d v="2011-04-22T00:00:00"/>
    <s v="Standard Class"/>
    <s v="KM-16720"/>
    <s v="Kunst Miller"/>
    <x v="0"/>
    <s v="United States"/>
    <s v="Houston"/>
    <x v="5"/>
    <n v="77095"/>
    <x v="2"/>
    <s v="OFF-EN-10000056"/>
    <x v="1"/>
    <x v="12"/>
    <s v="Cameo Buff Policy Envelopes"/>
    <n v="149.352"/>
    <n v="3"/>
    <n v="0.2"/>
    <x v="873"/>
  </r>
  <r>
    <n v="6572"/>
    <x v="3265"/>
    <x v="2"/>
    <x v="891"/>
    <d v="2011-04-22T00:00:00"/>
    <s v="Standard Class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x v="2948"/>
  </r>
  <r>
    <n v="6573"/>
    <x v="3266"/>
    <x v="0"/>
    <x v="1120"/>
    <d v="2013-05-17T00:00:00"/>
    <s v="Standard Class"/>
    <s v="RD-19720"/>
    <s v="Roger Demir"/>
    <x v="0"/>
    <s v="United States"/>
    <s v="Seattle"/>
    <x v="4"/>
    <n v="98105"/>
    <x v="1"/>
    <s v="OFF-PA-10003971"/>
    <x v="1"/>
    <x v="10"/>
    <s v="Xerox 1965"/>
    <n v="11.96"/>
    <n v="2"/>
    <n v="0"/>
    <x v="2181"/>
  </r>
  <r>
    <n v="6574"/>
    <x v="3267"/>
    <x v="0"/>
    <x v="881"/>
    <d v="2013-12-01T00:00:00"/>
    <s v="Standard Class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x v="1723"/>
  </r>
  <r>
    <n v="6575"/>
    <x v="3267"/>
    <x v="0"/>
    <x v="881"/>
    <d v="2013-12-01T00:00:00"/>
    <s v="Standard Class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x v="5348"/>
  </r>
  <r>
    <n v="6576"/>
    <x v="3268"/>
    <x v="3"/>
    <x v="448"/>
    <d v="2014-03-09T00:00:00"/>
    <s v="Standard Class"/>
    <s v="EJ-13720"/>
    <s v="Ed Jacobs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x v="5349"/>
  </r>
  <r>
    <n v="6577"/>
    <x v="3268"/>
    <x v="3"/>
    <x v="448"/>
    <d v="2014-03-09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n v="170.35200000000003"/>
    <n v="3"/>
    <n v="0.2"/>
    <x v="4362"/>
  </r>
  <r>
    <n v="6578"/>
    <x v="3269"/>
    <x v="1"/>
    <x v="401"/>
    <d v="2012-12-11T00:00:00"/>
    <s v="Second Class"/>
    <s v="RO-19780"/>
    <s v="Rose O'Brian"/>
    <x v="0"/>
    <s v="United States"/>
    <s v="Arlington"/>
    <x v="17"/>
    <n v="22204"/>
    <x v="0"/>
    <s v="TEC-PH-10001615"/>
    <x v="2"/>
    <x v="7"/>
    <s v="AT&amp;T CL82213"/>
    <n v="173.94"/>
    <n v="6"/>
    <n v="0"/>
    <x v="5350"/>
  </r>
  <r>
    <n v="6579"/>
    <x v="3270"/>
    <x v="2"/>
    <x v="55"/>
    <d v="2011-08-30T00:00:00"/>
    <s v="Standard Class"/>
    <s v="MW-18220"/>
    <s v="Mitch Webber"/>
    <x v="0"/>
    <s v="United States"/>
    <s v="Seattle"/>
    <x v="4"/>
    <n v="98103"/>
    <x v="1"/>
    <s v="TEC-PH-10000895"/>
    <x v="2"/>
    <x v="7"/>
    <s v="Polycom VVX 310 VoIP phone"/>
    <n v="1007.9440000000002"/>
    <n v="7"/>
    <n v="0.2"/>
    <x v="5351"/>
  </r>
  <r>
    <n v="6580"/>
    <x v="3271"/>
    <x v="0"/>
    <x v="332"/>
    <d v="2013-10-23T00:00:00"/>
    <s v="Same Day"/>
    <s v="MS-17530"/>
    <s v="MaryBeth Skach"/>
    <x v="0"/>
    <s v="United States"/>
    <s v="Seattle"/>
    <x v="4"/>
    <n v="98105"/>
    <x v="1"/>
    <s v="OFF-PA-10003001"/>
    <x v="1"/>
    <x v="10"/>
    <s v="Xerox 1986"/>
    <n v="6.68"/>
    <n v="1"/>
    <n v="0"/>
    <x v="5161"/>
  </r>
  <r>
    <n v="6581"/>
    <x v="3271"/>
    <x v="0"/>
    <x v="332"/>
    <d v="2013-10-23T00:00:00"/>
    <s v="Same Day"/>
    <s v="MS-17530"/>
    <s v="MaryBeth Skach"/>
    <x v="0"/>
    <s v="United States"/>
    <s v="Seattle"/>
    <x v="4"/>
    <n v="98105"/>
    <x v="1"/>
    <s v="OFF-AR-10002766"/>
    <x v="1"/>
    <x v="6"/>
    <s v="Prang Drawing Pencil Set"/>
    <n v="8.34"/>
    <n v="3"/>
    <n v="0"/>
    <x v="5352"/>
  </r>
  <r>
    <n v="6582"/>
    <x v="3271"/>
    <x v="0"/>
    <x v="332"/>
    <d v="2013-10-23T00:00:00"/>
    <s v="Same Day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x v="5353"/>
  </r>
  <r>
    <n v="6583"/>
    <x v="3272"/>
    <x v="0"/>
    <x v="1121"/>
    <d v="2013-08-12T00:00:00"/>
    <s v="Standard Class"/>
    <s v="DW-13585"/>
    <s v="Dorothy Wardle"/>
    <x v="1"/>
    <s v="United States"/>
    <s v="Edmonds"/>
    <x v="4"/>
    <n v="98026"/>
    <x v="1"/>
    <s v="TEC-AC-10003610"/>
    <x v="2"/>
    <x v="11"/>
    <s v="Logitech Illuminated - Keyboard"/>
    <n v="179.97"/>
    <n v="3"/>
    <n v="0"/>
    <x v="704"/>
  </r>
  <r>
    <n v="6584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OFF-AR-10003727"/>
    <x v="1"/>
    <x v="6"/>
    <s v="Berol Giant Pencil Sharpener"/>
    <n v="101.94"/>
    <n v="6"/>
    <n v="0"/>
    <x v="5354"/>
  </r>
  <r>
    <n v="6585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x v="5355"/>
  </r>
  <r>
    <n v="6586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x v="5356"/>
  </r>
  <r>
    <n v="6587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OFF-AR-10003829"/>
    <x v="1"/>
    <x v="6"/>
    <s v="Newell 35"/>
    <n v="19.68"/>
    <n v="6"/>
    <n v="0"/>
    <x v="1254"/>
  </r>
  <r>
    <n v="6588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x v="5357"/>
  </r>
  <r>
    <n v="6589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n v="14.940000000000001"/>
    <n v="3"/>
    <n v="0"/>
    <x v="5358"/>
  </r>
  <r>
    <n v="6590"/>
    <x v="3273"/>
    <x v="3"/>
    <x v="246"/>
    <d v="2014-07-28T00:00:00"/>
    <s v="Standard Class"/>
    <s v="AM-10705"/>
    <s v="Anne McFarland"/>
    <x v="0"/>
    <s v="United States"/>
    <s v="Salem"/>
    <x v="17"/>
    <n v="24153"/>
    <x v="0"/>
    <s v="OFF-SU-10003505"/>
    <x v="1"/>
    <x v="14"/>
    <s v="Premier Electric Letter Opener"/>
    <n v="231.72"/>
    <n v="2"/>
    <n v="0"/>
    <x v="5359"/>
  </r>
  <r>
    <n v="6591"/>
    <x v="3274"/>
    <x v="2"/>
    <x v="893"/>
    <d v="2011-03-26T00:00:00"/>
    <s v="First Class"/>
    <s v="BG-11740"/>
    <s v="Bruce Geld"/>
    <x v="0"/>
    <s v="United States"/>
    <s v="Delray Beach"/>
    <x v="2"/>
    <n v="33445"/>
    <x v="0"/>
    <s v="OFF-LA-10004484"/>
    <x v="1"/>
    <x v="2"/>
    <s v="Avery 476"/>
    <n v="9.9120000000000008"/>
    <n v="3"/>
    <n v="0.2"/>
    <x v="5360"/>
  </r>
  <r>
    <n v="6592"/>
    <x v="3275"/>
    <x v="1"/>
    <x v="28"/>
    <d v="2012-05-06T00:00:00"/>
    <s v="Standard Class"/>
    <s v="KB-16585"/>
    <s v="Ken Black"/>
    <x v="1"/>
    <s v="United States"/>
    <s v="San Francisco"/>
    <x v="1"/>
    <n v="94110"/>
    <x v="1"/>
    <s v="OFF-AR-10000658"/>
    <x v="1"/>
    <x v="6"/>
    <s v="Newell 324"/>
    <n v="34.650000000000006"/>
    <n v="3"/>
    <n v="0"/>
    <x v="5361"/>
  </r>
  <r>
    <n v="6593"/>
    <x v="3275"/>
    <x v="1"/>
    <x v="28"/>
    <d v="2012-05-06T00:00:00"/>
    <s v="Standard Class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x v="5362"/>
  </r>
  <r>
    <n v="6594"/>
    <x v="3276"/>
    <x v="0"/>
    <x v="900"/>
    <d v="2013-06-17T00:00:00"/>
    <s v="Second Class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n v="33.568000000000005"/>
    <n v="2"/>
    <n v="0.2"/>
    <x v="3718"/>
  </r>
  <r>
    <n v="6595"/>
    <x v="3277"/>
    <x v="1"/>
    <x v="124"/>
    <d v="2012-05-11T00:00:00"/>
    <s v="Standard Class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n v="125.92999999999999"/>
    <n v="7"/>
    <n v="0"/>
    <x v="5363"/>
  </r>
  <r>
    <n v="6596"/>
    <x v="3278"/>
    <x v="3"/>
    <x v="756"/>
    <d v="2014-04-27T00:00:00"/>
    <s v="First Class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n v="11.760000000000002"/>
    <n v="5"/>
    <n v="0.7"/>
    <x v="5364"/>
  </r>
  <r>
    <n v="6597"/>
    <x v="3278"/>
    <x v="3"/>
    <x v="756"/>
    <d v="2014-04-27T00:00:00"/>
    <s v="First Class"/>
    <s v="GG-14650"/>
    <s v="Greg Guthrie"/>
    <x v="1"/>
    <s v="United States"/>
    <s v="Columbus"/>
    <x v="24"/>
    <n v="43229"/>
    <x v="3"/>
    <s v="OFF-PA-10001804"/>
    <x v="1"/>
    <x v="10"/>
    <s v="Xerox 195"/>
    <n v="5.3440000000000003"/>
    <n v="1"/>
    <n v="0.2"/>
    <x v="781"/>
  </r>
  <r>
    <n v="6598"/>
    <x v="3279"/>
    <x v="2"/>
    <x v="571"/>
    <d v="2011-06-12T00:00:00"/>
    <s v="Standard Class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n v="1.3650000000000002"/>
    <n v="1"/>
    <n v="0.7"/>
    <x v="5365"/>
  </r>
  <r>
    <n v="6599"/>
    <x v="3279"/>
    <x v="2"/>
    <x v="571"/>
    <d v="2011-06-12T00:00:00"/>
    <s v="Standard Class"/>
    <s v="SV-20785"/>
    <s v="Stewart Visinsky"/>
    <x v="0"/>
    <s v="United States"/>
    <s v="Jacksonville"/>
    <x v="2"/>
    <n v="32216"/>
    <x v="0"/>
    <s v="OFF-PA-10002319"/>
    <x v="1"/>
    <x v="10"/>
    <s v="Xerox 1944"/>
    <n v="62.015999999999998"/>
    <n v="2"/>
    <n v="0.2"/>
    <x v="5366"/>
  </r>
  <r>
    <n v="6600"/>
    <x v="3280"/>
    <x v="2"/>
    <x v="266"/>
    <d v="2011-12-07T00:00:00"/>
    <s v="Standard Class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x v="5367"/>
  </r>
  <r>
    <n v="6601"/>
    <x v="3280"/>
    <x v="2"/>
    <x v="266"/>
    <d v="2011-12-07T00:00:00"/>
    <s v="Standard Class"/>
    <s v="ON-18715"/>
    <s v="Odella Nelson"/>
    <x v="1"/>
    <s v="United States"/>
    <s v="Clinton"/>
    <x v="39"/>
    <n v="20735"/>
    <x v="3"/>
    <s v="OFF-PA-10002923"/>
    <x v="1"/>
    <x v="10"/>
    <s v="Xerox 1942"/>
    <n v="146.82"/>
    <n v="3"/>
    <n v="0"/>
    <x v="691"/>
  </r>
  <r>
    <n v="6602"/>
    <x v="3280"/>
    <x v="2"/>
    <x v="266"/>
    <d v="2011-12-07T00:00:00"/>
    <s v="Standard Class"/>
    <s v="ON-18715"/>
    <s v="Odella Nelson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x v="5368"/>
  </r>
  <r>
    <n v="6603"/>
    <x v="3280"/>
    <x v="2"/>
    <x v="266"/>
    <d v="2011-12-07T00:00:00"/>
    <s v="Standard Class"/>
    <s v="ON-18715"/>
    <s v="Odella Nelson"/>
    <x v="1"/>
    <s v="United States"/>
    <s v="Clinton"/>
    <x v="39"/>
    <n v="20735"/>
    <x v="3"/>
    <s v="OFF-LA-10000634"/>
    <x v="1"/>
    <x v="2"/>
    <s v="Avery 509"/>
    <n v="15.66"/>
    <n v="6"/>
    <n v="0"/>
    <x v="5369"/>
  </r>
  <r>
    <n v="6604"/>
    <x v="3281"/>
    <x v="3"/>
    <x v="46"/>
    <d v="2014-06-21T00:00:00"/>
    <s v="First Class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x v="5370"/>
  </r>
  <r>
    <n v="6605"/>
    <x v="3282"/>
    <x v="0"/>
    <x v="439"/>
    <d v="2013-06-01T00:00:00"/>
    <s v="Standard Class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n v="5.9399999999999995"/>
    <n v="3"/>
    <n v="0"/>
    <x v="232"/>
  </r>
  <r>
    <n v="6606"/>
    <x v="3282"/>
    <x v="0"/>
    <x v="439"/>
    <d v="2013-06-01T00:00:00"/>
    <s v="Standard Class"/>
    <s v="SV-20785"/>
    <s v="Stewart Visinsky"/>
    <x v="0"/>
    <s v="United States"/>
    <s v="Santa Ana"/>
    <x v="1"/>
    <n v="92704"/>
    <x v="1"/>
    <s v="OFF-PA-10001293"/>
    <x v="1"/>
    <x v="10"/>
    <s v="Xerox 1946"/>
    <n v="45.36"/>
    <n v="7"/>
    <n v="0"/>
    <x v="1657"/>
  </r>
  <r>
    <n v="6607"/>
    <x v="3282"/>
    <x v="0"/>
    <x v="439"/>
    <d v="2013-06-01T00:00:00"/>
    <s v="Standard Class"/>
    <s v="SV-20785"/>
    <s v="Stewart Visinsky"/>
    <x v="0"/>
    <s v="United States"/>
    <s v="Santa Ana"/>
    <x v="1"/>
    <n v="92704"/>
    <x v="1"/>
    <s v="TEC-PH-10003885"/>
    <x v="2"/>
    <x v="7"/>
    <s v="Cisco SPA508G"/>
    <n v="211.16800000000001"/>
    <n v="4"/>
    <n v="0.2"/>
    <x v="5371"/>
  </r>
  <r>
    <n v="6608"/>
    <x v="3282"/>
    <x v="0"/>
    <x v="439"/>
    <d v="2013-06-0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00000000006"/>
    <n v="6"/>
    <n v="0.2"/>
    <x v="5372"/>
  </r>
  <r>
    <n v="6609"/>
    <x v="3282"/>
    <x v="0"/>
    <x v="439"/>
    <d v="2013-06-0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00000000006"/>
    <n v="3"/>
    <n v="0.2"/>
    <x v="5373"/>
  </r>
  <r>
    <n v="6610"/>
    <x v="3283"/>
    <x v="1"/>
    <x v="366"/>
    <d v="2012-03-10T00:00:00"/>
    <s v="Same Day"/>
    <s v="KB-16585"/>
    <s v="Ken Black"/>
    <x v="1"/>
    <s v="United States"/>
    <s v="Clinton"/>
    <x v="39"/>
    <n v="20735"/>
    <x v="3"/>
    <s v="OFF-ST-10002406"/>
    <x v="1"/>
    <x v="4"/>
    <s v="Pizazz Global Quick File"/>
    <n v="89.820000000000007"/>
    <n v="6"/>
    <n v="0"/>
    <x v="5374"/>
  </r>
  <r>
    <n v="6611"/>
    <x v="3284"/>
    <x v="0"/>
    <x v="201"/>
    <d v="2013-10-23T00:00:00"/>
    <s v="First Class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x v="1882"/>
  </r>
  <r>
    <n v="6612"/>
    <x v="3285"/>
    <x v="1"/>
    <x v="1122"/>
    <d v="2012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x v="5375"/>
  </r>
  <r>
    <n v="6613"/>
    <x v="3285"/>
    <x v="1"/>
    <x v="1122"/>
    <d v="2012-04-28T00:00:00"/>
    <s v="Standard Class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n v="21.299999999999997"/>
    <n v="3"/>
    <n v="0"/>
    <x v="5376"/>
  </r>
  <r>
    <n v="6614"/>
    <x v="3285"/>
    <x v="1"/>
    <x v="1122"/>
    <d v="2012-04-28T00:00:00"/>
    <s v="Standard Class"/>
    <s v="JK-16090"/>
    <s v="Juliana Krohn"/>
    <x v="0"/>
    <s v="United States"/>
    <s v="Louisville"/>
    <x v="0"/>
    <n v="40214"/>
    <x v="0"/>
    <s v="TEC-PH-10002103"/>
    <x v="2"/>
    <x v="7"/>
    <s v="Jabra SPEAK 410"/>
    <n v="469.95"/>
    <n v="5"/>
    <n v="0"/>
    <x v="5377"/>
  </r>
  <r>
    <n v="6615"/>
    <x v="3285"/>
    <x v="1"/>
    <x v="1122"/>
    <d v="2012-04-28T00:00:00"/>
    <s v="Standard Class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x v="676"/>
  </r>
  <r>
    <n v="6616"/>
    <x v="3286"/>
    <x v="0"/>
    <x v="26"/>
    <d v="2013-06-20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599999999997"/>
    <n v="2"/>
    <n v="0.15"/>
    <x v="4857"/>
  </r>
  <r>
    <n v="6617"/>
    <x v="3286"/>
    <x v="0"/>
    <x v="26"/>
    <d v="2013-06-20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x v="4526"/>
  </r>
  <r>
    <n v="6618"/>
    <x v="3286"/>
    <x v="0"/>
    <x v="26"/>
    <d v="2013-06-20T00:00:00"/>
    <s v="First Class"/>
    <s v="MV-18190"/>
    <s v="Mike Vittorini"/>
    <x v="0"/>
    <s v="United States"/>
    <s v="Los Angeles"/>
    <x v="1"/>
    <n v="90045"/>
    <x v="1"/>
    <s v="OFF-PA-10001497"/>
    <x v="1"/>
    <x v="10"/>
    <s v="Xerox 1914"/>
    <n v="219.84"/>
    <n v="4"/>
    <n v="0"/>
    <x v="1634"/>
  </r>
  <r>
    <n v="6619"/>
    <x v="3287"/>
    <x v="3"/>
    <x v="1123"/>
    <d v="2014-01-19T00:00:00"/>
    <s v="Second Class"/>
    <s v="CP-12085"/>
    <s v="Cathy Prescott"/>
    <x v="1"/>
    <s v="United States"/>
    <s v="Springfield"/>
    <x v="25"/>
    <n v="65807"/>
    <x v="2"/>
    <s v="OFF-PA-10004983"/>
    <x v="1"/>
    <x v="10"/>
    <s v="Xerox 23"/>
    <n v="32.400000000000006"/>
    <n v="5"/>
    <n v="0"/>
    <x v="56"/>
  </r>
  <r>
    <n v="6620"/>
    <x v="3287"/>
    <x v="3"/>
    <x v="1123"/>
    <d v="2014-01-19T00:00:00"/>
    <s v="Second Class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x v="5378"/>
  </r>
  <r>
    <n v="6621"/>
    <x v="3287"/>
    <x v="3"/>
    <x v="1123"/>
    <d v="2014-01-19T00:00:00"/>
    <s v="Second Class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n v="4164.0499999999993"/>
    <n v="5"/>
    <n v="0"/>
    <x v="2905"/>
  </r>
  <r>
    <n v="6622"/>
    <x v="3287"/>
    <x v="3"/>
    <x v="1123"/>
    <d v="2014-01-19T00:00:00"/>
    <s v="Second Class"/>
    <s v="CP-12085"/>
    <s v="Cathy Prescott"/>
    <x v="1"/>
    <s v="United States"/>
    <s v="Springfield"/>
    <x v="25"/>
    <n v="65807"/>
    <x v="2"/>
    <s v="FUR-BO-10001608"/>
    <x v="0"/>
    <x v="0"/>
    <s v="Hon Metal Bookcases, Black"/>
    <n v="212.94"/>
    <n v="3"/>
    <n v="0"/>
    <x v="5379"/>
  </r>
  <r>
    <n v="6623"/>
    <x v="3288"/>
    <x v="2"/>
    <x v="1124"/>
    <d v="2011-09-09T00:00:00"/>
    <s v="First Class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x v="5380"/>
  </r>
  <r>
    <n v="6624"/>
    <x v="3288"/>
    <x v="2"/>
    <x v="1124"/>
    <d v="2011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x v="2195"/>
  </r>
  <r>
    <n v="6625"/>
    <x v="3289"/>
    <x v="1"/>
    <x v="1125"/>
    <d v="2012-01-23T00:00:00"/>
    <s v="Standard Class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x v="5381"/>
  </r>
  <r>
    <n v="6626"/>
    <x v="3289"/>
    <x v="1"/>
    <x v="1125"/>
    <d v="2012-01-23T00:00:00"/>
    <s v="Standard Class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x v="5382"/>
  </r>
  <r>
    <n v="6627"/>
    <x v="3290"/>
    <x v="2"/>
    <x v="637"/>
    <d v="2011-12-21T00:00:00"/>
    <s v="Standard Class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x v="5383"/>
  </r>
  <r>
    <n v="6628"/>
    <x v="3291"/>
    <x v="2"/>
    <x v="235"/>
    <d v="2011-05-27T00:00:00"/>
    <s v="Standard Class"/>
    <s v="EH-13990"/>
    <s v="Erica Hackney"/>
    <x v="0"/>
    <s v="United States"/>
    <s v="Bellevue"/>
    <x v="4"/>
    <n v="98006"/>
    <x v="1"/>
    <s v="OFF-PA-10003177"/>
    <x v="1"/>
    <x v="10"/>
    <s v="Xerox 1999"/>
    <n v="12.96"/>
    <n v="2"/>
    <n v="0"/>
    <x v="91"/>
  </r>
  <r>
    <n v="6629"/>
    <x v="3292"/>
    <x v="1"/>
    <x v="444"/>
    <d v="2012-09-22T00:00:00"/>
    <s v="Second Class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n v="279.85999999999996"/>
    <n v="14"/>
    <n v="0"/>
    <x v="5384"/>
  </r>
  <r>
    <n v="6630"/>
    <x v="3293"/>
    <x v="1"/>
    <x v="653"/>
    <d v="2012-10-06T00:00:00"/>
    <s v="Standard Class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n v="7.3800000000000008"/>
    <n v="5"/>
    <n v="0.7"/>
    <x v="5385"/>
  </r>
  <r>
    <n v="6631"/>
    <x v="3294"/>
    <x v="0"/>
    <x v="591"/>
    <d v="2013-12-31T00:00:00"/>
    <s v="Standard Class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n v="698.35200000000009"/>
    <n v="3"/>
    <n v="0.2"/>
    <x v="5386"/>
  </r>
  <r>
    <n v="6632"/>
    <x v="3294"/>
    <x v="0"/>
    <x v="591"/>
    <d v="2013-12-31T00:00:00"/>
    <s v="Standard Class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x v="5387"/>
  </r>
  <r>
    <n v="6633"/>
    <x v="3295"/>
    <x v="0"/>
    <x v="715"/>
    <d v="2013-05-09T00:00:00"/>
    <s v="Second Class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x v="5388"/>
  </r>
  <r>
    <n v="6634"/>
    <x v="3296"/>
    <x v="0"/>
    <x v="1057"/>
    <d v="2013-10-25T00:00:00"/>
    <s v="Same Day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x v="5389"/>
  </r>
  <r>
    <n v="6635"/>
    <x v="3297"/>
    <x v="3"/>
    <x v="636"/>
    <d v="2014-05-07T00:00:00"/>
    <s v="Same Day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n v="68.541000000000011"/>
    <n v="11"/>
    <n v="0.7"/>
    <x v="5390"/>
  </r>
  <r>
    <n v="6636"/>
    <x v="3297"/>
    <x v="3"/>
    <x v="636"/>
    <d v="2014-05-07T00:00:00"/>
    <s v="Same Day"/>
    <s v="MB-18085"/>
    <s v="Mick Brown"/>
    <x v="0"/>
    <s v="United States"/>
    <s v="Charlotte"/>
    <x v="3"/>
    <n v="28205"/>
    <x v="0"/>
    <s v="TEC-PH-10004977"/>
    <x v="2"/>
    <x v="7"/>
    <s v="GE 30524EE4"/>
    <n v="627.16800000000012"/>
    <n v="4"/>
    <n v="0.2"/>
    <x v="2781"/>
  </r>
  <r>
    <n v="6637"/>
    <x v="3297"/>
    <x v="3"/>
    <x v="636"/>
    <d v="2014-05-07T00:00:00"/>
    <s v="Same Day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000000000002"/>
    <n v="5"/>
    <n v="0.2"/>
    <x v="5391"/>
  </r>
  <r>
    <n v="6638"/>
    <x v="3298"/>
    <x v="3"/>
    <x v="344"/>
    <d v="2014-12-01T00:00:00"/>
    <s v="Second Class"/>
    <s v="RP-19390"/>
    <s v="Resi Pölking"/>
    <x v="0"/>
    <s v="United States"/>
    <s v="New York City"/>
    <x v="15"/>
    <n v="10011"/>
    <x v="3"/>
    <s v="OFF-AR-10001573"/>
    <x v="1"/>
    <x v="6"/>
    <s v="American Pencil"/>
    <n v="6.99"/>
    <n v="3"/>
    <n v="0"/>
    <x v="5392"/>
  </r>
  <r>
    <n v="6639"/>
    <x v="3298"/>
    <x v="3"/>
    <x v="344"/>
    <d v="2014-12-01T00:00:00"/>
    <s v="Second Class"/>
    <s v="RP-19390"/>
    <s v="Resi Pölking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x v="5393"/>
  </r>
  <r>
    <n v="6640"/>
    <x v="3299"/>
    <x v="2"/>
    <x v="656"/>
    <d v="2011-11-02T00:00:00"/>
    <s v="Second Class"/>
    <s v="AJ-10780"/>
    <s v="Anthony Jacobs"/>
    <x v="1"/>
    <s v="United States"/>
    <s v="Lorain"/>
    <x v="24"/>
    <n v="44052"/>
    <x v="3"/>
    <s v="FUR-TA-10003954"/>
    <x v="0"/>
    <x v="3"/>
    <s v="Hon 94000 Series Round Tables"/>
    <n v="1421.664"/>
    <n v="8"/>
    <n v="0.4"/>
    <x v="5394"/>
  </r>
  <r>
    <n v="6641"/>
    <x v="3300"/>
    <x v="3"/>
    <x v="485"/>
    <d v="2014-08-10T00:00:00"/>
    <s v="Standard Class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x v="5395"/>
  </r>
  <r>
    <n v="6642"/>
    <x v="3300"/>
    <x v="3"/>
    <x v="485"/>
    <d v="2014-08-10T00:00:00"/>
    <s v="Standard Class"/>
    <s v="PO-18865"/>
    <s v="Patrick O'Donnell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x v="5396"/>
  </r>
  <r>
    <n v="6643"/>
    <x v="3300"/>
    <x v="3"/>
    <x v="485"/>
    <d v="2014-08-10T00:00:00"/>
    <s v="Standard Class"/>
    <s v="PO-18865"/>
    <s v="Patrick O'Donnell"/>
    <x v="0"/>
    <s v="United States"/>
    <s v="Indianapolis"/>
    <x v="14"/>
    <n v="46203"/>
    <x v="2"/>
    <s v="OFF-LA-10003498"/>
    <x v="1"/>
    <x v="2"/>
    <s v="Avery 475"/>
    <n v="133.20000000000002"/>
    <n v="9"/>
    <n v="0"/>
    <x v="5397"/>
  </r>
  <r>
    <n v="6644"/>
    <x v="3301"/>
    <x v="1"/>
    <x v="544"/>
    <d v="2012-08-16T00:00:00"/>
    <s v="Standard Class"/>
    <s v="WB-21850"/>
    <s v="William Brown"/>
    <x v="0"/>
    <s v="United States"/>
    <s v="Redmond"/>
    <x v="21"/>
    <n v="97756"/>
    <x v="1"/>
    <s v="TEC-PH-10000576"/>
    <x v="2"/>
    <x v="7"/>
    <s v="AT&amp;T 1080 Corded phone"/>
    <n v="438.36800000000005"/>
    <n v="4"/>
    <n v="0.2"/>
    <x v="2505"/>
  </r>
  <r>
    <n v="6645"/>
    <x v="3301"/>
    <x v="1"/>
    <x v="544"/>
    <d v="2012-08-16T00:00:00"/>
    <s v="Standard Class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n v="139.94400000000002"/>
    <n v="7"/>
    <n v="0.2"/>
    <x v="5398"/>
  </r>
  <r>
    <n v="6646"/>
    <x v="3301"/>
    <x v="1"/>
    <x v="544"/>
    <d v="2012-08-16T00:00:00"/>
    <s v="Standard Class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x v="5399"/>
  </r>
  <r>
    <n v="6647"/>
    <x v="3302"/>
    <x v="0"/>
    <x v="272"/>
    <d v="2013-12-22T00:00:00"/>
    <s v="Standard Class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n v="564.19499999999994"/>
    <n v="3"/>
    <n v="0.5"/>
    <x v="5400"/>
  </r>
  <r>
    <n v="6648"/>
    <x v="3302"/>
    <x v="0"/>
    <x v="272"/>
    <d v="2013-12-22T00:00:00"/>
    <s v="Standard Class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x v="4818"/>
  </r>
  <r>
    <n v="6649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OFF-BI-10002429"/>
    <x v="1"/>
    <x v="8"/>
    <s v="Premier Elliptical Ring Binder, Black"/>
    <n v="42.615999999999993"/>
    <n v="7"/>
    <n v="0.8"/>
    <x v="523"/>
  </r>
  <r>
    <n v="6650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TEC-CO-10001943"/>
    <x v="2"/>
    <x v="16"/>
    <s v="Canon PC-428 Personal Copier"/>
    <n v="319.98400000000004"/>
    <n v="2"/>
    <n v="0.2"/>
    <x v="5401"/>
  </r>
  <r>
    <n v="6651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x v="5402"/>
  </r>
  <r>
    <n v="6652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x v="5403"/>
  </r>
  <r>
    <n v="6653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OFF-PA-10000061"/>
    <x v="1"/>
    <x v="10"/>
    <s v="Xerox 205"/>
    <n v="20.736000000000004"/>
    <n v="4"/>
    <n v="0.2"/>
    <x v="570"/>
  </r>
  <r>
    <n v="6654"/>
    <x v="3303"/>
    <x v="3"/>
    <x v="565"/>
    <d v="2014-09-12T00:00:00"/>
    <s v="First Class"/>
    <s v="BF-11020"/>
    <s v="Barry Französisch"/>
    <x v="1"/>
    <s v="United States"/>
    <s v="Arlington"/>
    <x v="5"/>
    <n v="76017"/>
    <x v="2"/>
    <s v="FUR-CH-10003535"/>
    <x v="0"/>
    <x v="1"/>
    <s v="Global Armless Task Chair, Royal Blue"/>
    <n v="213.42999999999995"/>
    <n v="5"/>
    <n v="0.3"/>
    <x v="5404"/>
  </r>
  <r>
    <n v="6655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x v="4790"/>
  </r>
  <r>
    <n v="6656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n v="31.992000000000004"/>
    <n v="1"/>
    <n v="0.2"/>
    <x v="5405"/>
  </r>
  <r>
    <n v="6657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n v="51.168000000000006"/>
    <n v="2"/>
    <n v="0.2"/>
    <x v="5091"/>
  </r>
  <r>
    <n v="6658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x v="5406"/>
  </r>
  <r>
    <n v="6659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x v="5407"/>
  </r>
  <r>
    <n v="6660"/>
    <x v="3304"/>
    <x v="3"/>
    <x v="297"/>
    <d v="2014-02-28T00:00:00"/>
    <s v="Standard Class"/>
    <s v="KM-16375"/>
    <s v="Katherine Murray"/>
    <x v="2"/>
    <s v="United States"/>
    <s v="Gilbert"/>
    <x v="16"/>
    <n v="85234"/>
    <x v="1"/>
    <s v="FUR-TA-10001039"/>
    <x v="0"/>
    <x v="3"/>
    <s v="KI Adjustable-Height Table"/>
    <n v="386.91"/>
    <n v="9"/>
    <n v="0.5"/>
    <x v="5408"/>
  </r>
  <r>
    <n v="6661"/>
    <x v="3305"/>
    <x v="1"/>
    <x v="816"/>
    <d v="2012-08-10T00:00:00"/>
    <s v="Second Class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x v="5409"/>
  </r>
  <r>
    <n v="6662"/>
    <x v="3305"/>
    <x v="1"/>
    <x v="816"/>
    <d v="2012-08-10T00:00:00"/>
    <s v="Second Class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x v="5410"/>
  </r>
  <r>
    <n v="6663"/>
    <x v="3305"/>
    <x v="1"/>
    <x v="816"/>
    <d v="2012-08-10T00:00:00"/>
    <s v="Second Class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n v="447.85999999999996"/>
    <n v="7"/>
    <n v="0"/>
    <x v="5411"/>
  </r>
  <r>
    <n v="6664"/>
    <x v="3306"/>
    <x v="3"/>
    <x v="40"/>
    <d v="2014-11-02T00:00:00"/>
    <s v="Standard Class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x v="5412"/>
  </r>
  <r>
    <n v="6665"/>
    <x v="3306"/>
    <x v="3"/>
    <x v="40"/>
    <d v="2014-11-02T00:00:00"/>
    <s v="Standard Class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n v="251.57999999999998"/>
    <n v="7"/>
    <n v="0"/>
    <x v="5413"/>
  </r>
  <r>
    <n v="6666"/>
    <x v="3307"/>
    <x v="0"/>
    <x v="216"/>
    <d v="2013-07-19T00:00:00"/>
    <s v="Second Class"/>
    <s v="JS-15880"/>
    <s v="John Stevenson"/>
    <x v="0"/>
    <s v="United States"/>
    <s v="Irving"/>
    <x v="5"/>
    <n v="75061"/>
    <x v="2"/>
    <s v="OFF-PA-10001497"/>
    <x v="1"/>
    <x v="10"/>
    <s v="Xerox 1914"/>
    <n v="219.84000000000003"/>
    <n v="5"/>
    <n v="0.2"/>
    <x v="5414"/>
  </r>
  <r>
    <n v="6667"/>
    <x v="3308"/>
    <x v="3"/>
    <x v="605"/>
    <d v="2014-05-15T00:00:00"/>
    <s v="Second Class"/>
    <s v="CA-12775"/>
    <s v="Cynthia Arntzen"/>
    <x v="0"/>
    <s v="United States"/>
    <s v="Vineland"/>
    <x v="30"/>
    <n v="8360"/>
    <x v="3"/>
    <s v="FUR-FU-10000719"/>
    <x v="0"/>
    <x v="5"/>
    <s v="DAX Cubicle Frames, 8-1/2 x 11"/>
    <n v="42.85"/>
    <n v="5"/>
    <n v="0"/>
    <x v="5415"/>
  </r>
  <r>
    <n v="6668"/>
    <x v="3308"/>
    <x v="3"/>
    <x v="605"/>
    <d v="2014-05-15T00:00:00"/>
    <s v="Second Class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x v="51"/>
  </r>
  <r>
    <n v="6669"/>
    <x v="3308"/>
    <x v="3"/>
    <x v="605"/>
    <d v="2014-05-15T00:00:00"/>
    <s v="Second Class"/>
    <s v="CA-12775"/>
    <s v="Cynthia Arntzen"/>
    <x v="0"/>
    <s v="United States"/>
    <s v="Vineland"/>
    <x v="30"/>
    <n v="8360"/>
    <x v="3"/>
    <s v="OFF-SU-10004661"/>
    <x v="1"/>
    <x v="14"/>
    <s v="Acme Titanium Bonded Scissors"/>
    <n v="17"/>
    <n v="2"/>
    <n v="0"/>
    <x v="5416"/>
  </r>
  <r>
    <n v="6670"/>
    <x v="3308"/>
    <x v="3"/>
    <x v="605"/>
    <d v="2014-05-15T00:00:00"/>
    <s v="Second Class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n v="87.4"/>
    <n v="5"/>
    <n v="0"/>
    <x v="5417"/>
  </r>
  <r>
    <n v="6671"/>
    <x v="3309"/>
    <x v="3"/>
    <x v="1126"/>
    <d v="2014-05-30T00:00:00"/>
    <s v="Standard Class"/>
    <s v="MH-18115"/>
    <s v="Mick Hernandez"/>
    <x v="2"/>
    <s v="United States"/>
    <s v="Columbus"/>
    <x v="32"/>
    <n v="31907"/>
    <x v="0"/>
    <s v="OFF-BI-10002824"/>
    <x v="1"/>
    <x v="8"/>
    <s v="Recycled Easel Ring Binders"/>
    <n v="29.84"/>
    <n v="2"/>
    <n v="0"/>
    <x v="4041"/>
  </r>
  <r>
    <n v="6672"/>
    <x v="3310"/>
    <x v="2"/>
    <x v="709"/>
    <d v="2011-08-27T00:00:00"/>
    <s v="Second Class"/>
    <s v="RB-19645"/>
    <s v="Robert Barroso"/>
    <x v="1"/>
    <s v="United States"/>
    <s v="Los Angeles"/>
    <x v="1"/>
    <n v="90032"/>
    <x v="1"/>
    <s v="OFF-BI-10001575"/>
    <x v="1"/>
    <x v="8"/>
    <s v="GBC Linen Binding Covers"/>
    <n v="49.568000000000005"/>
    <n v="2"/>
    <n v="0.2"/>
    <x v="5418"/>
  </r>
  <r>
    <n v="6673"/>
    <x v="3311"/>
    <x v="1"/>
    <x v="861"/>
    <d v="2012-09-16T00:00:00"/>
    <s v="Standard Class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n v="265.85999999999996"/>
    <n v="7"/>
    <n v="0"/>
    <x v="5419"/>
  </r>
  <r>
    <n v="6674"/>
    <x v="3312"/>
    <x v="1"/>
    <x v="577"/>
    <d v="2012-09-12T00:00:00"/>
    <s v="Standard Class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x v="616"/>
  </r>
  <r>
    <n v="6675"/>
    <x v="3313"/>
    <x v="1"/>
    <x v="82"/>
    <d v="2012-11-23T00:00:00"/>
    <s v="Second Class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n v="10.92"/>
    <n v="6"/>
    <n v="0"/>
    <x v="5420"/>
  </r>
  <r>
    <n v="6676"/>
    <x v="3313"/>
    <x v="1"/>
    <x v="82"/>
    <d v="2012-11-23T00:00:00"/>
    <s v="Second Class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x v="5421"/>
  </r>
  <r>
    <n v="6677"/>
    <x v="3313"/>
    <x v="1"/>
    <x v="82"/>
    <d v="2012-11-23T00:00:00"/>
    <s v="Second Class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x v="5422"/>
  </r>
  <r>
    <n v="6678"/>
    <x v="3313"/>
    <x v="1"/>
    <x v="82"/>
    <d v="2012-11-23T00:00:00"/>
    <s v="Second Class"/>
    <s v="DL-13330"/>
    <s v="Denise Leinenbach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x v="5423"/>
  </r>
  <r>
    <n v="6679"/>
    <x v="3314"/>
    <x v="2"/>
    <x v="982"/>
    <d v="2011-10-14T00:00:00"/>
    <s v="Standard Class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x v="5424"/>
  </r>
  <r>
    <n v="6680"/>
    <x v="3315"/>
    <x v="3"/>
    <x v="264"/>
    <d v="2014-09-08T00:00:00"/>
    <s v="Second Class"/>
    <s v="TB-21055"/>
    <s v="Ted Butterfield"/>
    <x v="0"/>
    <s v="United States"/>
    <s v="Meriden"/>
    <x v="29"/>
    <n v="6450"/>
    <x v="3"/>
    <s v="OFF-ST-10000918"/>
    <x v="1"/>
    <x v="4"/>
    <s v="Crate-A-Files"/>
    <n v="10.9"/>
    <n v="1"/>
    <n v="0"/>
    <x v="5425"/>
  </r>
  <r>
    <n v="6681"/>
    <x v="3315"/>
    <x v="3"/>
    <x v="264"/>
    <d v="2014-09-08T00:00:00"/>
    <s v="Second Class"/>
    <s v="TB-21055"/>
    <s v="Ted Butterfield"/>
    <x v="0"/>
    <s v="United States"/>
    <s v="Meriden"/>
    <x v="29"/>
    <n v="6450"/>
    <x v="3"/>
    <s v="OFF-PA-10000157"/>
    <x v="1"/>
    <x v="10"/>
    <s v="Xerox 191"/>
    <n v="79.92"/>
    <n v="4"/>
    <n v="0"/>
    <x v="5426"/>
  </r>
  <r>
    <n v="6682"/>
    <x v="3315"/>
    <x v="3"/>
    <x v="264"/>
    <d v="2014-09-08T00:00:00"/>
    <s v="Second Class"/>
    <s v="TB-21055"/>
    <s v="Ted Butterfield"/>
    <x v="0"/>
    <s v="United States"/>
    <s v="Meriden"/>
    <x v="29"/>
    <n v="6450"/>
    <x v="3"/>
    <s v="OFF-PA-10002499"/>
    <x v="1"/>
    <x v="10"/>
    <s v="Xerox 1890"/>
    <n v="146.82"/>
    <n v="3"/>
    <n v="0"/>
    <x v="691"/>
  </r>
  <r>
    <n v="6683"/>
    <x v="3316"/>
    <x v="3"/>
    <x v="314"/>
    <d v="2014-01-03T00:00:00"/>
    <s v="First Class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x v="5427"/>
  </r>
  <r>
    <n v="6684"/>
    <x v="3317"/>
    <x v="2"/>
    <x v="1127"/>
    <d v="2011-11-10T00:00:00"/>
    <s v="Standard Class"/>
    <s v="DE-13255"/>
    <s v="Deanra Eno"/>
    <x v="2"/>
    <s v="United States"/>
    <s v="Los Angeles"/>
    <x v="1"/>
    <n v="90008"/>
    <x v="1"/>
    <s v="FUR-FU-10000320"/>
    <x v="0"/>
    <x v="5"/>
    <s v="OIC Stacking Trays"/>
    <n v="20.04"/>
    <n v="6"/>
    <n v="0"/>
    <x v="5428"/>
  </r>
  <r>
    <n v="6685"/>
    <x v="3318"/>
    <x v="1"/>
    <x v="997"/>
    <d v="2012-12-22T00:00:00"/>
    <s v="Standard Class"/>
    <s v="MC-18100"/>
    <s v="Mick Crebagga"/>
    <x v="0"/>
    <s v="United States"/>
    <s v="Bloomington"/>
    <x v="10"/>
    <n v="61701"/>
    <x v="2"/>
    <s v="OFF-ST-10003716"/>
    <x v="1"/>
    <x v="4"/>
    <s v="Tennsco Double-Tier Lockers"/>
    <n v="180.01600000000002"/>
    <n v="1"/>
    <n v="0.2"/>
    <x v="5429"/>
  </r>
  <r>
    <n v="6686"/>
    <x v="3318"/>
    <x v="1"/>
    <x v="997"/>
    <d v="2012-12-22T00:00:00"/>
    <s v="Standard Class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x v="5430"/>
  </r>
  <r>
    <n v="6687"/>
    <x v="3318"/>
    <x v="1"/>
    <x v="997"/>
    <d v="2012-12-22T00:00:00"/>
    <s v="Standard Class"/>
    <s v="MC-18100"/>
    <s v="Mick Crebagga"/>
    <x v="0"/>
    <s v="United States"/>
    <s v="Bloomington"/>
    <x v="10"/>
    <n v="61701"/>
    <x v="2"/>
    <s v="OFF-AR-10003829"/>
    <x v="1"/>
    <x v="6"/>
    <s v="Newell 35"/>
    <n v="13.120000000000001"/>
    <n v="5"/>
    <n v="0.2"/>
    <x v="1909"/>
  </r>
  <r>
    <n v="6688"/>
    <x v="3319"/>
    <x v="1"/>
    <x v="263"/>
    <d v="2012-05-21T00:00:00"/>
    <s v="Standard Class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x v="2269"/>
  </r>
  <r>
    <n v="6689"/>
    <x v="3320"/>
    <x v="3"/>
    <x v="434"/>
    <d v="2014-03-16T00:00:00"/>
    <s v="Second Class"/>
    <s v="CM-11815"/>
    <s v="Candace McMahon"/>
    <x v="1"/>
    <s v="United States"/>
    <s v="San Francisco"/>
    <x v="1"/>
    <n v="94109"/>
    <x v="1"/>
    <s v="TEC-AC-10004568"/>
    <x v="2"/>
    <x v="11"/>
    <s v="Maxell LTO Ultrium - 800 GB"/>
    <n v="111.96"/>
    <n v="4"/>
    <n v="0"/>
    <x v="5431"/>
  </r>
  <r>
    <n v="6690"/>
    <x v="3321"/>
    <x v="3"/>
    <x v="574"/>
    <d v="2014-12-10T00:00:00"/>
    <s v="Standard Class"/>
    <s v="RP-19855"/>
    <s v="Roy Phan"/>
    <x v="1"/>
    <s v="United States"/>
    <s v="Houston"/>
    <x v="5"/>
    <n v="77095"/>
    <x v="2"/>
    <s v="OFF-AR-10000817"/>
    <x v="1"/>
    <x v="6"/>
    <s v="Manco Dry-Lighter Erasable Highlighter"/>
    <n v="12.160000000000002"/>
    <n v="5"/>
    <n v="0.2"/>
    <x v="5432"/>
  </r>
  <r>
    <n v="6691"/>
    <x v="3322"/>
    <x v="3"/>
    <x v="689"/>
    <d v="2014-08-06T00:00:00"/>
    <s v="Standard Class"/>
    <s v="LS-17200"/>
    <s v="Luke Schmidt"/>
    <x v="1"/>
    <s v="United States"/>
    <s v="Milwaukee"/>
    <x v="6"/>
    <n v="53209"/>
    <x v="2"/>
    <s v="OFF-BI-10003460"/>
    <x v="1"/>
    <x v="8"/>
    <s v="Acco 3-Hole Punch"/>
    <n v="17.52"/>
    <n v="4"/>
    <n v="0"/>
    <x v="5433"/>
  </r>
  <r>
    <n v="6692"/>
    <x v="3322"/>
    <x v="3"/>
    <x v="689"/>
    <d v="2014-08-06T00:00:00"/>
    <s v="Standard Class"/>
    <s v="LS-17200"/>
    <s v="Luke Schmidt"/>
    <x v="1"/>
    <s v="United States"/>
    <s v="Milwaukee"/>
    <x v="6"/>
    <n v="53209"/>
    <x v="2"/>
    <s v="OFF-AP-10002472"/>
    <x v="1"/>
    <x v="9"/>
    <s v="3M Office Air Cleaner"/>
    <n v="155.88"/>
    <n v="6"/>
    <n v="0"/>
    <x v="5434"/>
  </r>
  <r>
    <n v="6693"/>
    <x v="3323"/>
    <x v="3"/>
    <x v="938"/>
    <d v="2014-08-14T00:00:00"/>
    <s v="Second Class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x v="5435"/>
  </r>
  <r>
    <n v="6694"/>
    <x v="3324"/>
    <x v="3"/>
    <x v="1033"/>
    <d v="2014-10-03T00:00:00"/>
    <s v="Second Class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x v="2384"/>
  </r>
  <r>
    <n v="6695"/>
    <x v="3325"/>
    <x v="0"/>
    <x v="370"/>
    <d v="2013-08-31T00:00:00"/>
    <s v="Standard Class"/>
    <s v="SS-20515"/>
    <s v="Shirley Schmidt"/>
    <x v="2"/>
    <s v="United States"/>
    <s v="Franklin"/>
    <x v="6"/>
    <n v="53132"/>
    <x v="2"/>
    <s v="TEC-AC-10002006"/>
    <x v="2"/>
    <x v="11"/>
    <s v="Memorex Micro Travel Drive 16 GB"/>
    <n v="47.97"/>
    <n v="3"/>
    <n v="0"/>
    <x v="5436"/>
  </r>
  <r>
    <n v="6696"/>
    <x v="3326"/>
    <x v="0"/>
    <x v="499"/>
    <d v="2013-12-08T00:00:00"/>
    <s v="Standard Class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n v="415.17600000000004"/>
    <n v="3"/>
    <n v="0.2"/>
    <x v="5437"/>
  </r>
  <r>
    <n v="6697"/>
    <x v="3326"/>
    <x v="0"/>
    <x v="499"/>
    <d v="2013-12-08T00:00:00"/>
    <s v="Standard Class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x v="5438"/>
  </r>
  <r>
    <n v="6698"/>
    <x v="3326"/>
    <x v="0"/>
    <x v="499"/>
    <d v="2013-12-08T00:00:00"/>
    <s v="Standard Class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x v="5439"/>
  </r>
  <r>
    <n v="6699"/>
    <x v="3327"/>
    <x v="3"/>
    <x v="246"/>
    <d v="2014-07-26T00:00:00"/>
    <s v="Standard Class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x v="5440"/>
  </r>
  <r>
    <n v="6700"/>
    <x v="3327"/>
    <x v="3"/>
    <x v="246"/>
    <d v="2014-07-26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n v="225.29600000000002"/>
    <n v="2"/>
    <n v="0.2"/>
    <x v="2469"/>
  </r>
  <r>
    <n v="6701"/>
    <x v="3327"/>
    <x v="3"/>
    <x v="246"/>
    <d v="2014-07-26T00:00:00"/>
    <s v="Standard Class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n v="50.352000000000004"/>
    <n v="3"/>
    <n v="0.2"/>
    <x v="5307"/>
  </r>
  <r>
    <n v="6702"/>
    <x v="3328"/>
    <x v="1"/>
    <x v="1128"/>
    <d v="2012-05-24T00:00:00"/>
    <s v="Standard Class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x v="5441"/>
  </r>
  <r>
    <n v="6703"/>
    <x v="3328"/>
    <x v="1"/>
    <x v="1128"/>
    <d v="2012-05-24T00:00:00"/>
    <s v="Standard Class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x v="5442"/>
  </r>
  <r>
    <n v="6704"/>
    <x v="3329"/>
    <x v="1"/>
    <x v="537"/>
    <d v="2012-06-28T00:00:00"/>
    <s v="Standard Class"/>
    <s v="CS-12355"/>
    <s v="Christine Sundaresam"/>
    <x v="0"/>
    <s v="United States"/>
    <s v="Long Beach"/>
    <x v="1"/>
    <n v="90805"/>
    <x v="1"/>
    <s v="TEC-PH-10002468"/>
    <x v="2"/>
    <x v="7"/>
    <s v="Plantronics CS 50-USB - headset - Convertible, Monaural"/>
    <n v="217.58400000000003"/>
    <n v="2"/>
    <n v="0.2"/>
    <x v="2926"/>
  </r>
  <r>
    <n v="6705"/>
    <x v="3329"/>
    <x v="1"/>
    <x v="537"/>
    <d v="2012-06-28T00:00:00"/>
    <s v="Standard Class"/>
    <s v="CS-12355"/>
    <s v="Christine Sundaresam"/>
    <x v="0"/>
    <s v="United States"/>
    <s v="Long Beach"/>
    <x v="1"/>
    <n v="90805"/>
    <x v="1"/>
    <s v="OFF-FA-10003059"/>
    <x v="1"/>
    <x v="13"/>
    <s v="Assorted Color Push Pins"/>
    <n v="5.43"/>
    <n v="3"/>
    <n v="0"/>
    <x v="5443"/>
  </r>
  <r>
    <n v="6706"/>
    <x v="3329"/>
    <x v="1"/>
    <x v="537"/>
    <d v="2012-06-28T00:00:00"/>
    <s v="Standard Class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x v="168"/>
  </r>
  <r>
    <n v="6707"/>
    <x v="3330"/>
    <x v="0"/>
    <x v="545"/>
    <d v="2013-09-16T00:00:00"/>
    <s v="Standard Class"/>
    <s v="SC-20695"/>
    <s v="Steve Chapman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x v="5444"/>
  </r>
  <r>
    <n v="6708"/>
    <x v="3331"/>
    <x v="2"/>
    <x v="138"/>
    <d v="2011-04-18T00:00:00"/>
    <s v="Standard Class"/>
    <s v="BF-11170"/>
    <s v="Ben Ferrer"/>
    <x v="2"/>
    <s v="United States"/>
    <s v="Baltimore"/>
    <x v="39"/>
    <n v="21215"/>
    <x v="3"/>
    <s v="OFF-LA-10002368"/>
    <x v="1"/>
    <x v="2"/>
    <s v="Avery 479"/>
    <n v="7.83"/>
    <n v="3"/>
    <n v="0"/>
    <x v="1589"/>
  </r>
  <r>
    <n v="6709"/>
    <x v="3332"/>
    <x v="1"/>
    <x v="717"/>
    <d v="2012-11-19T00:00:00"/>
    <s v="Standard Class"/>
    <s v="GZ-14470"/>
    <s v="Gary Zandusky"/>
    <x v="0"/>
    <s v="United States"/>
    <s v="Rio Rancho"/>
    <x v="27"/>
    <n v="87124"/>
    <x v="1"/>
    <s v="FUR-CH-10004287"/>
    <x v="0"/>
    <x v="1"/>
    <s v="SAFCO Arco Folding Chair"/>
    <n v="883.84"/>
    <n v="4"/>
    <n v="0.2"/>
    <x v="2388"/>
  </r>
  <r>
    <n v="6710"/>
    <x v="3332"/>
    <x v="1"/>
    <x v="717"/>
    <d v="2012-11-19T00:00:00"/>
    <s v="Standard Class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n v="230.35200000000003"/>
    <n v="3"/>
    <n v="0.2"/>
    <x v="291"/>
  </r>
  <r>
    <n v="6711"/>
    <x v="3333"/>
    <x v="0"/>
    <x v="10"/>
    <d v="2013-12-13T00:00:00"/>
    <s v="First Class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x v="5445"/>
  </r>
  <r>
    <n v="6712"/>
    <x v="3334"/>
    <x v="3"/>
    <x v="238"/>
    <d v="2014-08-22T00:00:00"/>
    <s v="Second Class"/>
    <s v="PJ-19015"/>
    <s v="Pauline Johnson"/>
    <x v="0"/>
    <s v="United States"/>
    <s v="Columbus"/>
    <x v="24"/>
    <n v="43229"/>
    <x v="3"/>
    <s v="OFF-AR-10001419"/>
    <x v="1"/>
    <x v="6"/>
    <s v="Newell 325"/>
    <n v="9.9120000000000008"/>
    <n v="3"/>
    <n v="0.2"/>
    <x v="5446"/>
  </r>
  <r>
    <n v="6713"/>
    <x v="3335"/>
    <x v="3"/>
    <x v="817"/>
    <d v="2014-12-15T00:00:00"/>
    <s v="Same Day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x v="5447"/>
  </r>
  <r>
    <n v="6714"/>
    <x v="3335"/>
    <x v="3"/>
    <x v="817"/>
    <d v="2014-12-15T00:00:00"/>
    <s v="Same Day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x v="5448"/>
  </r>
  <r>
    <n v="6715"/>
    <x v="3335"/>
    <x v="3"/>
    <x v="817"/>
    <d v="2014-12-15T00:00:00"/>
    <s v="Same Day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x v="5449"/>
  </r>
  <r>
    <n v="6716"/>
    <x v="3335"/>
    <x v="3"/>
    <x v="817"/>
    <d v="2014-12-15T00:00:00"/>
    <s v="Same Day"/>
    <s v="DB-13060"/>
    <s v="Dave Brooks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x v="5450"/>
  </r>
  <r>
    <n v="6717"/>
    <x v="3336"/>
    <x v="0"/>
    <x v="143"/>
    <d v="2013-04-16T00:00:00"/>
    <s v="Standard Class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n v="30"/>
    <n v="6"/>
    <n v="0"/>
    <x v="3129"/>
  </r>
  <r>
    <n v="6718"/>
    <x v="3336"/>
    <x v="0"/>
    <x v="143"/>
    <d v="2013-04-16T00:00:00"/>
    <s v="Standard Class"/>
    <s v="CK-12325"/>
    <s v="Christine Kargatis"/>
    <x v="2"/>
    <s v="United States"/>
    <s v="Hot Springs"/>
    <x v="36"/>
    <n v="71901"/>
    <x v="0"/>
    <s v="OFF-PA-10001934"/>
    <x v="1"/>
    <x v="10"/>
    <s v="Xerox 1993"/>
    <n v="25.92"/>
    <n v="4"/>
    <n v="0"/>
    <x v="1683"/>
  </r>
  <r>
    <n v="6719"/>
    <x v="3336"/>
    <x v="0"/>
    <x v="143"/>
    <d v="2013-04-16T00:00:00"/>
    <s v="Standard Class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x v="5451"/>
  </r>
  <r>
    <n v="6720"/>
    <x v="3337"/>
    <x v="0"/>
    <x v="186"/>
    <d v="2013-12-20T00:00:00"/>
    <s v="First Class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x v="5452"/>
  </r>
  <r>
    <n v="6721"/>
    <x v="3338"/>
    <x v="3"/>
    <x v="20"/>
    <d v="2014-09-25T00:00:00"/>
    <s v="Standard Class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x v="5453"/>
  </r>
  <r>
    <n v="6722"/>
    <x v="3338"/>
    <x v="3"/>
    <x v="20"/>
    <d v="2014-09-25T00:00:00"/>
    <s v="Standard Class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x v="5454"/>
  </r>
  <r>
    <n v="6723"/>
    <x v="3338"/>
    <x v="3"/>
    <x v="20"/>
    <d v="2014-09-25T00:00:00"/>
    <s v="Standard Class"/>
    <s v="DP-13105"/>
    <s v="Dave Poirier"/>
    <x v="1"/>
    <s v="United States"/>
    <s v="Los Angeles"/>
    <x v="1"/>
    <n v="90032"/>
    <x v="1"/>
    <s v="OFF-AR-10004956"/>
    <x v="1"/>
    <x v="6"/>
    <s v="Newell 33"/>
    <n v="16.740000000000002"/>
    <n v="3"/>
    <n v="0"/>
    <x v="5455"/>
  </r>
  <r>
    <n v="6724"/>
    <x v="3339"/>
    <x v="3"/>
    <x v="507"/>
    <d v="2014-09-07T00:00:00"/>
    <s v="Second Class"/>
    <s v="VM-21835"/>
    <s v="Vivian Mathis"/>
    <x v="0"/>
    <s v="United States"/>
    <s v="Nashua"/>
    <x v="38"/>
    <n v="3060"/>
    <x v="3"/>
    <s v="OFF-FA-10001843"/>
    <x v="1"/>
    <x v="13"/>
    <s v="Staples"/>
    <n v="14.82"/>
    <n v="6"/>
    <n v="0"/>
    <x v="5456"/>
  </r>
  <r>
    <n v="6725"/>
    <x v="3340"/>
    <x v="0"/>
    <x v="126"/>
    <d v="2013-09-17T00:00:00"/>
    <s v="Standard Class"/>
    <s v="SF-20200"/>
    <s v="Sarah Foster"/>
    <x v="0"/>
    <s v="United States"/>
    <s v="Seattle"/>
    <x v="4"/>
    <n v="98103"/>
    <x v="1"/>
    <s v="OFF-FA-10000585"/>
    <x v="1"/>
    <x v="13"/>
    <s v="OIC Bulk Pack Metal Binder Clips"/>
    <n v="10.47"/>
    <n v="3"/>
    <n v="0"/>
    <x v="5457"/>
  </r>
  <r>
    <n v="6726"/>
    <x v="3340"/>
    <x v="0"/>
    <x v="126"/>
    <d v="2013-09-17T00:00:00"/>
    <s v="Standard Class"/>
    <s v="SF-20200"/>
    <s v="Sarah Foster"/>
    <x v="0"/>
    <s v="United States"/>
    <s v="Seattle"/>
    <x v="4"/>
    <n v="98103"/>
    <x v="1"/>
    <s v="OFF-LA-10003720"/>
    <x v="1"/>
    <x v="2"/>
    <s v="Avery 487"/>
    <n v="11.07"/>
    <n v="3"/>
    <n v="0"/>
    <x v="5458"/>
  </r>
  <r>
    <n v="6727"/>
    <x v="3340"/>
    <x v="0"/>
    <x v="126"/>
    <d v="2013-09-17T00:00:00"/>
    <s v="Standard Class"/>
    <s v="SF-20200"/>
    <s v="Sarah Foster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x v="5459"/>
  </r>
  <r>
    <n v="6728"/>
    <x v="3341"/>
    <x v="3"/>
    <x v="682"/>
    <d v="2014-08-16T00:00:00"/>
    <s v="Second Class"/>
    <s v="SC-20695"/>
    <s v="Steve Chapman"/>
    <x v="1"/>
    <s v="United States"/>
    <s v="Richmond"/>
    <x v="14"/>
    <n v="47374"/>
    <x v="2"/>
    <s v="OFF-PA-10003302"/>
    <x v="1"/>
    <x v="10"/>
    <s v="Xerox 1906"/>
    <n v="177.2"/>
    <n v="5"/>
    <n v="0"/>
    <x v="966"/>
  </r>
  <r>
    <n v="6729"/>
    <x v="3342"/>
    <x v="0"/>
    <x v="254"/>
    <d v="2013-11-10T00:00:00"/>
    <s v="Standard Class"/>
    <s v="MF-17665"/>
    <s v="Maureen Fritzler"/>
    <x v="1"/>
    <s v="United States"/>
    <s v="Miami"/>
    <x v="2"/>
    <n v="33180"/>
    <x v="0"/>
    <s v="FUR-FU-10001889"/>
    <x v="0"/>
    <x v="5"/>
    <s v="Ultra Door Pull Handle"/>
    <n v="50.496000000000002"/>
    <n v="6"/>
    <n v="0.2"/>
    <x v="5460"/>
  </r>
  <r>
    <n v="6730"/>
    <x v="3343"/>
    <x v="1"/>
    <x v="652"/>
    <d v="2012-06-20T00:00:00"/>
    <s v="First Class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n v="6.1290000000000004"/>
    <n v="3"/>
    <n v="0.7"/>
    <x v="5461"/>
  </r>
  <r>
    <n v="6731"/>
    <x v="3343"/>
    <x v="1"/>
    <x v="652"/>
    <d v="2012-06-20T00:00:00"/>
    <s v="First Class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x v="5462"/>
  </r>
  <r>
    <n v="6732"/>
    <x v="3343"/>
    <x v="1"/>
    <x v="652"/>
    <d v="2012-06-20T00:00:00"/>
    <s v="First Class"/>
    <s v="BV-11245"/>
    <s v="Benjamin Venier"/>
    <x v="1"/>
    <s v="United States"/>
    <s v="Smyrna"/>
    <x v="18"/>
    <n v="37167"/>
    <x v="0"/>
    <s v="OFF-PA-10001937"/>
    <x v="1"/>
    <x v="10"/>
    <s v="Xerox 21"/>
    <n v="20.736000000000004"/>
    <n v="4"/>
    <n v="0.2"/>
    <x v="570"/>
  </r>
  <r>
    <n v="6733"/>
    <x v="3344"/>
    <x v="2"/>
    <x v="1129"/>
    <d v="2011-07-07T00:00:00"/>
    <s v="First Class"/>
    <s v="KE-16420"/>
    <s v="Katrina Edelman"/>
    <x v="1"/>
    <s v="United States"/>
    <s v="Aurora"/>
    <x v="22"/>
    <n v="80013"/>
    <x v="1"/>
    <s v="OFF-PA-10001977"/>
    <x v="1"/>
    <x v="10"/>
    <s v="Xerox 194"/>
    <n v="177.536"/>
    <n v="4"/>
    <n v="0.2"/>
    <x v="3954"/>
  </r>
  <r>
    <n v="6734"/>
    <x v="3344"/>
    <x v="2"/>
    <x v="1129"/>
    <d v="2011-07-07T00:00:00"/>
    <s v="First Class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x v="5463"/>
  </r>
  <r>
    <n v="6735"/>
    <x v="3345"/>
    <x v="1"/>
    <x v="139"/>
    <d v="2012-12-25T00:00:00"/>
    <s v="Standard Class"/>
    <s v="EM-14200"/>
    <s v="Evan Minnotte"/>
    <x v="2"/>
    <s v="United States"/>
    <s v="Miami"/>
    <x v="2"/>
    <n v="33142"/>
    <x v="0"/>
    <s v="OFF-LA-10004093"/>
    <x v="1"/>
    <x v="2"/>
    <s v="Avery 486"/>
    <n v="11.696"/>
    <n v="2"/>
    <n v="0.2"/>
    <x v="3702"/>
  </r>
  <r>
    <n v="6736"/>
    <x v="3346"/>
    <x v="0"/>
    <x v="342"/>
    <d v="2013-04-18T00:00:00"/>
    <s v="Standard Class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x v="5464"/>
  </r>
  <r>
    <n v="6737"/>
    <x v="3346"/>
    <x v="0"/>
    <x v="342"/>
    <d v="2013-04-18T00:00:00"/>
    <s v="Standard Class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x v="5168"/>
  </r>
  <r>
    <n v="6738"/>
    <x v="3346"/>
    <x v="0"/>
    <x v="342"/>
    <d v="2013-04-18T00:00:00"/>
    <s v="Standard Class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x v="5465"/>
  </r>
  <r>
    <n v="6739"/>
    <x v="3346"/>
    <x v="0"/>
    <x v="342"/>
    <d v="2013-04-18T00:00:00"/>
    <s v="Standard Class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n v="48.032000000000004"/>
    <n v="4"/>
    <n v="0.2"/>
    <x v="5466"/>
  </r>
  <r>
    <n v="6740"/>
    <x v="3347"/>
    <x v="2"/>
    <x v="542"/>
    <d v="2011-05-31T00:00:00"/>
    <s v="Standard Class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x v="5467"/>
  </r>
  <r>
    <n v="6741"/>
    <x v="3347"/>
    <x v="2"/>
    <x v="542"/>
    <d v="2011-05-31T00:00:00"/>
    <s v="Standard Class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x v="5468"/>
  </r>
  <r>
    <n v="6742"/>
    <x v="3347"/>
    <x v="2"/>
    <x v="542"/>
    <d v="2011-05-31T00:00:00"/>
    <s v="Standard Class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n v="13.392000000000001"/>
    <n v="3"/>
    <n v="0.2"/>
    <x v="4615"/>
  </r>
  <r>
    <n v="6743"/>
    <x v="3348"/>
    <x v="3"/>
    <x v="91"/>
    <d v="2014-07-12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00000000001"/>
    <n v="3"/>
    <n v="0.2"/>
    <x v="5469"/>
  </r>
  <r>
    <n v="6744"/>
    <x v="3349"/>
    <x v="1"/>
    <x v="1130"/>
    <d v="2012-02-20T00:00:00"/>
    <s v="Standard Class"/>
    <s v="SP-20860"/>
    <s v="Sung Pak"/>
    <x v="1"/>
    <s v="United States"/>
    <s v="Dover"/>
    <x v="38"/>
    <n v="3820"/>
    <x v="3"/>
    <s v="OFF-PA-10002751"/>
    <x v="1"/>
    <x v="10"/>
    <s v="Xerox 1920"/>
    <n v="35.880000000000003"/>
    <n v="6"/>
    <n v="0"/>
    <x v="5470"/>
  </r>
  <r>
    <n v="6745"/>
    <x v="3350"/>
    <x v="3"/>
    <x v="114"/>
    <d v="2014-06-19T00:00:00"/>
    <s v="Second Class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x v="5471"/>
  </r>
  <r>
    <n v="6746"/>
    <x v="3350"/>
    <x v="3"/>
    <x v="114"/>
    <d v="2014-06-19T00:00:00"/>
    <s v="Second Class"/>
    <s v="CS-12355"/>
    <s v="Christine Sundaresam"/>
    <x v="0"/>
    <s v="United States"/>
    <s v="Dublin"/>
    <x v="24"/>
    <n v="43017"/>
    <x v="3"/>
    <s v="OFF-AR-10001427"/>
    <x v="1"/>
    <x v="6"/>
    <s v="Newell 330"/>
    <n v="23.92"/>
    <n v="5"/>
    <n v="0.2"/>
    <x v="5472"/>
  </r>
  <r>
    <n v="6747"/>
    <x v="3351"/>
    <x v="3"/>
    <x v="38"/>
    <d v="2014-11-17T00:00:00"/>
    <s v="First Class"/>
    <s v="KB-16600"/>
    <s v="Ken Brennan"/>
    <x v="1"/>
    <s v="United States"/>
    <s v="New York City"/>
    <x v="15"/>
    <n v="10009"/>
    <x v="3"/>
    <s v="TEC-PH-10004389"/>
    <x v="2"/>
    <x v="7"/>
    <s v="Nokia Lumia 925"/>
    <n v="629.94999999999993"/>
    <n v="5"/>
    <n v="0"/>
    <x v="3619"/>
  </r>
  <r>
    <n v="6748"/>
    <x v="3352"/>
    <x v="3"/>
    <x v="157"/>
    <d v="2014-12-16T00:00:00"/>
    <s v="Standard Class"/>
    <s v="AA-10375"/>
    <s v="Allen Armold"/>
    <x v="0"/>
    <s v="United States"/>
    <s v="New York City"/>
    <x v="15"/>
    <n v="10035"/>
    <x v="3"/>
    <s v="OFF-BI-10002498"/>
    <x v="1"/>
    <x v="8"/>
    <s v="Clear Mylar Reinforcing Strips"/>
    <n v="14.952000000000002"/>
    <n v="1"/>
    <n v="0.2"/>
    <x v="5473"/>
  </r>
  <r>
    <n v="6749"/>
    <x v="3352"/>
    <x v="3"/>
    <x v="157"/>
    <d v="2014-12-16T00:00:00"/>
    <s v="Standard Class"/>
    <s v="AA-10375"/>
    <s v="Allen Armold"/>
    <x v="0"/>
    <s v="United States"/>
    <s v="New York City"/>
    <x v="15"/>
    <n v="10035"/>
    <x v="3"/>
    <s v="OFF-PA-10002245"/>
    <x v="1"/>
    <x v="10"/>
    <s v="Xerox 1895"/>
    <n v="17.940000000000001"/>
    <n v="3"/>
    <n v="0"/>
    <x v="2695"/>
  </r>
  <r>
    <n v="6750"/>
    <x v="3352"/>
    <x v="3"/>
    <x v="157"/>
    <d v="2014-12-16T00:00:00"/>
    <s v="Standard Class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x v="5474"/>
  </r>
  <r>
    <n v="6751"/>
    <x v="3353"/>
    <x v="0"/>
    <x v="931"/>
    <d v="2013-07-01T00:00:00"/>
    <s v="Second Class"/>
    <s v="BP-11155"/>
    <s v="Becky Pak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x v="5475"/>
  </r>
  <r>
    <n v="6752"/>
    <x v="3353"/>
    <x v="0"/>
    <x v="931"/>
    <d v="2013-07-01T00:00:00"/>
    <s v="Second Class"/>
    <s v="BP-11155"/>
    <s v="Becky Pak"/>
    <x v="0"/>
    <s v="United States"/>
    <s v="Paterson"/>
    <x v="30"/>
    <n v="7501"/>
    <x v="3"/>
    <s v="OFF-AP-10000595"/>
    <x v="1"/>
    <x v="9"/>
    <s v="Disposable Triple-Filter Dust Bags"/>
    <n v="8.74"/>
    <n v="2"/>
    <n v="0"/>
    <x v="5476"/>
  </r>
  <r>
    <n v="6753"/>
    <x v="3353"/>
    <x v="0"/>
    <x v="931"/>
    <d v="2013-07-01T00:00:00"/>
    <s v="Second Class"/>
    <s v="BP-11155"/>
    <s v="Becky Pak"/>
    <x v="0"/>
    <s v="United States"/>
    <s v="Paterson"/>
    <x v="30"/>
    <n v="7501"/>
    <x v="3"/>
    <s v="OFF-PA-10003039"/>
    <x v="1"/>
    <x v="10"/>
    <s v="Xerox 1960"/>
    <n v="61.96"/>
    <n v="2"/>
    <n v="0"/>
    <x v="4027"/>
  </r>
  <r>
    <n v="6754"/>
    <x v="3353"/>
    <x v="0"/>
    <x v="931"/>
    <d v="2013-07-01T00:00:00"/>
    <s v="Second Class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x v="5477"/>
  </r>
  <r>
    <n v="6755"/>
    <x v="3353"/>
    <x v="0"/>
    <x v="931"/>
    <d v="2013-07-01T00:00:00"/>
    <s v="Second Class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x v="5478"/>
  </r>
  <r>
    <n v="6756"/>
    <x v="3354"/>
    <x v="3"/>
    <x v="175"/>
    <d v="2014-09-20T00:00:00"/>
    <s v="Standard Class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n v="47.400000000000006"/>
    <n v="5"/>
    <n v="0"/>
    <x v="5479"/>
  </r>
  <r>
    <n v="6757"/>
    <x v="3354"/>
    <x v="3"/>
    <x v="175"/>
    <d v="2014-09-20T00:00:00"/>
    <s v="Standard Class"/>
    <s v="TC-21145"/>
    <s v="Theresa Coyne"/>
    <x v="1"/>
    <s v="United States"/>
    <s v="Lakewood"/>
    <x v="30"/>
    <n v="8701"/>
    <x v="3"/>
    <s v="FUR-CH-10003606"/>
    <x v="0"/>
    <x v="1"/>
    <s v="SAFCO Folding Chair Trolley"/>
    <n v="512.96"/>
    <n v="4"/>
    <n v="0"/>
    <x v="5480"/>
  </r>
  <r>
    <n v="6758"/>
    <x v="3354"/>
    <x v="3"/>
    <x v="175"/>
    <d v="2014-09-20T00:00:00"/>
    <s v="Standard Class"/>
    <s v="TC-21145"/>
    <s v="Theresa Coyne"/>
    <x v="1"/>
    <s v="United States"/>
    <s v="Lakewood"/>
    <x v="30"/>
    <n v="8701"/>
    <x v="3"/>
    <s v="TEC-PH-10002115"/>
    <x v="2"/>
    <x v="7"/>
    <s v="Plantronics 81402"/>
    <n v="395.93999999999994"/>
    <n v="6"/>
    <n v="0"/>
    <x v="5481"/>
  </r>
  <r>
    <n v="6759"/>
    <x v="3354"/>
    <x v="3"/>
    <x v="175"/>
    <d v="2014-09-20T00:00:00"/>
    <s v="Standard Class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x v="232"/>
  </r>
  <r>
    <n v="6760"/>
    <x v="3355"/>
    <x v="3"/>
    <x v="574"/>
    <d v="2014-12-09T00:00:00"/>
    <s v="Standard Class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x v="5482"/>
  </r>
  <r>
    <n v="6761"/>
    <x v="3356"/>
    <x v="3"/>
    <x v="335"/>
    <d v="2014-07-01T00:00:00"/>
    <s v="Standard Class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x v="232"/>
  </r>
  <r>
    <n v="6762"/>
    <x v="3357"/>
    <x v="0"/>
    <x v="1131"/>
    <d v="2013-07-27T00:00:00"/>
    <s v="Second Class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399999999998"/>
    <n v="2"/>
    <n v="0.1"/>
    <x v="5483"/>
  </r>
  <r>
    <n v="6763"/>
    <x v="3358"/>
    <x v="0"/>
    <x v="476"/>
    <d v="2013-09-09T00:00:00"/>
    <s v="Standard Class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x v="3610"/>
  </r>
  <r>
    <n v="6764"/>
    <x v="3358"/>
    <x v="0"/>
    <x v="476"/>
    <d v="2013-09-09T00:00:00"/>
    <s v="Standard Class"/>
    <s v="RL-19615"/>
    <s v="Rob Lucas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x v="4313"/>
  </r>
  <r>
    <n v="6765"/>
    <x v="3358"/>
    <x v="0"/>
    <x v="476"/>
    <d v="2013-09-09T00:00:00"/>
    <s v="Standard Class"/>
    <s v="RL-19615"/>
    <s v="Rob Lucas"/>
    <x v="0"/>
    <s v="United States"/>
    <s v="Chicago"/>
    <x v="10"/>
    <n v="60623"/>
    <x v="2"/>
    <s v="TEC-MA-10003230"/>
    <x v="2"/>
    <x v="15"/>
    <s v="Okidata C610n Printer"/>
    <n v="1362.8999999999999"/>
    <n v="3"/>
    <n v="0.3"/>
    <x v="5484"/>
  </r>
  <r>
    <n v="6766"/>
    <x v="3359"/>
    <x v="3"/>
    <x v="693"/>
    <d v="2014-04-25T00:00:00"/>
    <s v="Standard Class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x v="2877"/>
  </r>
  <r>
    <n v="6767"/>
    <x v="3359"/>
    <x v="3"/>
    <x v="693"/>
    <d v="2014-04-25T00:00:00"/>
    <s v="Standard Class"/>
    <s v="SJ-20215"/>
    <s v="Sarah Jordon"/>
    <x v="0"/>
    <s v="United States"/>
    <s v="Chicago"/>
    <x v="10"/>
    <n v="60653"/>
    <x v="2"/>
    <s v="OFF-AR-10001683"/>
    <x v="1"/>
    <x v="6"/>
    <s v="Lumber Crayons"/>
    <n v="15.76"/>
    <n v="2"/>
    <n v="0.2"/>
    <x v="33"/>
  </r>
  <r>
    <n v="6768"/>
    <x v="3359"/>
    <x v="3"/>
    <x v="693"/>
    <d v="2014-04-25T00:00:00"/>
    <s v="Standard Class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n v="14.560000000000002"/>
    <n v="5"/>
    <n v="0.6"/>
    <x v="5485"/>
  </r>
  <r>
    <n v="6769"/>
    <x v="3360"/>
    <x v="2"/>
    <x v="1132"/>
    <d v="2011-08-16T00:00:00"/>
    <s v="Standard Class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x v="5486"/>
  </r>
  <r>
    <n v="6770"/>
    <x v="3361"/>
    <x v="3"/>
    <x v="20"/>
    <d v="2014-09-24T00:00:00"/>
    <s v="Standard Class"/>
    <s v="JP-16135"/>
    <s v="Julie Prescott"/>
    <x v="2"/>
    <s v="United States"/>
    <s v="Columbus"/>
    <x v="32"/>
    <n v="31907"/>
    <x v="0"/>
    <s v="OFF-AR-10002445"/>
    <x v="1"/>
    <x v="6"/>
    <s v="SANFORD Major Accent Highlighters"/>
    <n v="35.4"/>
    <n v="5"/>
    <n v="0"/>
    <x v="4396"/>
  </r>
  <r>
    <n v="6771"/>
    <x v="3362"/>
    <x v="3"/>
    <x v="34"/>
    <d v="2014-12-14T00:00:00"/>
    <s v="Standard Class"/>
    <s v="NC-18535"/>
    <s v="Nick Crebassa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x v="1306"/>
  </r>
  <r>
    <n v="6772"/>
    <x v="3362"/>
    <x v="3"/>
    <x v="34"/>
    <d v="2014-12-14T00:00:00"/>
    <s v="Standard Class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3"/>
    <n v="3"/>
    <n v="0.7"/>
    <x v="5487"/>
  </r>
  <r>
    <n v="6773"/>
    <x v="3363"/>
    <x v="0"/>
    <x v="254"/>
    <d v="2013-11-09T00:00:00"/>
    <s v="Standard Class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n v="7.7120000000000006"/>
    <n v="2"/>
    <n v="0.2"/>
    <x v="332"/>
  </r>
  <r>
    <n v="6774"/>
    <x v="3363"/>
    <x v="0"/>
    <x v="254"/>
    <d v="2013-11-09T00:00:00"/>
    <s v="Standard Class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x v="5488"/>
  </r>
  <r>
    <n v="6775"/>
    <x v="3363"/>
    <x v="0"/>
    <x v="254"/>
    <d v="2013-11-09T00:00:00"/>
    <s v="Standard Class"/>
    <s v="CW-11905"/>
    <s v="Carl Weiss"/>
    <x v="2"/>
    <s v="United States"/>
    <s v="Los Angeles"/>
    <x v="1"/>
    <n v="90004"/>
    <x v="1"/>
    <s v="OFF-PA-10000295"/>
    <x v="1"/>
    <x v="10"/>
    <s v="Xerox 229"/>
    <n v="38.880000000000003"/>
    <n v="6"/>
    <n v="0"/>
    <x v="814"/>
  </r>
  <r>
    <n v="6776"/>
    <x v="3364"/>
    <x v="1"/>
    <x v="368"/>
    <d v="2012-04-04T00:00:00"/>
    <s v="Standard Class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x v="5489"/>
  </r>
  <r>
    <n v="6777"/>
    <x v="3365"/>
    <x v="0"/>
    <x v="64"/>
    <d v="2013-09-12T00:00:00"/>
    <s v="Standard Class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x v="5490"/>
  </r>
  <r>
    <n v="6778"/>
    <x v="3366"/>
    <x v="3"/>
    <x v="480"/>
    <d v="2014-02-02T00:00:00"/>
    <s v="Standard Class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x v="5491"/>
  </r>
  <r>
    <n v="6779"/>
    <x v="3367"/>
    <x v="0"/>
    <x v="323"/>
    <d v="2013-09-09T00:00:00"/>
    <s v="Second Class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x v="5492"/>
  </r>
  <r>
    <n v="6780"/>
    <x v="3367"/>
    <x v="0"/>
    <x v="323"/>
    <d v="2013-09-09T00:00:00"/>
    <s v="Second Class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x v="3642"/>
  </r>
  <r>
    <n v="6781"/>
    <x v="3367"/>
    <x v="0"/>
    <x v="323"/>
    <d v="2013-09-09T00:00:00"/>
    <s v="Second Class"/>
    <s v="HF-14995"/>
    <s v="Herbert Flentye"/>
    <x v="0"/>
    <s v="United States"/>
    <s v="Baltimore"/>
    <x v="39"/>
    <n v="21215"/>
    <x v="3"/>
    <s v="OFF-BI-10003350"/>
    <x v="1"/>
    <x v="8"/>
    <s v="Acco Expandable Hanging Binders"/>
    <n v="12.76"/>
    <n v="2"/>
    <n v="0"/>
    <x v="1072"/>
  </r>
  <r>
    <n v="6782"/>
    <x v="3367"/>
    <x v="0"/>
    <x v="323"/>
    <d v="2013-09-09T00:00:00"/>
    <s v="Second Class"/>
    <s v="HF-14995"/>
    <s v="Herbert Flentye"/>
    <x v="0"/>
    <s v="United States"/>
    <s v="Baltimore"/>
    <x v="39"/>
    <n v="21215"/>
    <x v="3"/>
    <s v="OFF-LA-10004093"/>
    <x v="1"/>
    <x v="2"/>
    <s v="Avery 486"/>
    <n v="58.48"/>
    <n v="8"/>
    <n v="0"/>
    <x v="2195"/>
  </r>
  <r>
    <n v="6783"/>
    <x v="3368"/>
    <x v="3"/>
    <x v="800"/>
    <d v="2014-07-29T00:00:00"/>
    <s v="Second Class"/>
    <s v="JC-15775"/>
    <s v="John Castell"/>
    <x v="0"/>
    <s v="United States"/>
    <s v="Philadelphia"/>
    <x v="9"/>
    <n v="19143"/>
    <x v="3"/>
    <s v="FUR-FU-10000732"/>
    <x v="0"/>
    <x v="5"/>
    <s v="Eldon 200 Class Desk Accessories"/>
    <n v="20.096000000000004"/>
    <n v="4"/>
    <n v="0.2"/>
    <x v="5493"/>
  </r>
  <r>
    <n v="6784"/>
    <x v="3368"/>
    <x v="3"/>
    <x v="800"/>
    <d v="2014-07-29T00:00:00"/>
    <s v="Second Class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x v="5494"/>
  </r>
  <r>
    <n v="6785"/>
    <x v="3368"/>
    <x v="3"/>
    <x v="800"/>
    <d v="2014-07-29T00:00:00"/>
    <s v="Second Class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x v="5495"/>
  </r>
  <r>
    <n v="6786"/>
    <x v="3368"/>
    <x v="3"/>
    <x v="800"/>
    <d v="2014-07-29T00:00:00"/>
    <s v="Second Class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n v="259.92000000000007"/>
    <n v="5"/>
    <n v="0.2"/>
    <x v="5496"/>
  </r>
  <r>
    <n v="6787"/>
    <x v="3368"/>
    <x v="3"/>
    <x v="800"/>
    <d v="2014-07-29T00:00:00"/>
    <s v="Second Class"/>
    <s v="JC-15775"/>
    <s v="John Castell"/>
    <x v="0"/>
    <s v="United States"/>
    <s v="Philadelphia"/>
    <x v="9"/>
    <n v="19143"/>
    <x v="3"/>
    <s v="OFF-PA-10004100"/>
    <x v="1"/>
    <x v="10"/>
    <s v="Xerox 216"/>
    <n v="20.736000000000004"/>
    <n v="4"/>
    <n v="0.2"/>
    <x v="570"/>
  </r>
  <r>
    <n v="6788"/>
    <x v="3369"/>
    <x v="1"/>
    <x v="1023"/>
    <d v="2012-09-20T00:00:00"/>
    <s v="Standard Class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x v="2275"/>
  </r>
  <r>
    <n v="6789"/>
    <x v="3369"/>
    <x v="1"/>
    <x v="1023"/>
    <d v="2012-09-20T00:00:00"/>
    <s v="Standard Class"/>
    <s v="JH-15910"/>
    <s v="Jonathan Howell"/>
    <x v="0"/>
    <s v="United States"/>
    <s v="Atlanta"/>
    <x v="32"/>
    <n v="30318"/>
    <x v="0"/>
    <s v="OFF-PA-10001712"/>
    <x v="1"/>
    <x v="10"/>
    <s v="Xerox 1948"/>
    <n v="69.930000000000007"/>
    <n v="7"/>
    <n v="0"/>
    <x v="5497"/>
  </r>
  <r>
    <n v="6790"/>
    <x v="3370"/>
    <x v="1"/>
    <x v="67"/>
    <d v="2012-09-09T00:00:00"/>
    <s v="Second Class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x v="5498"/>
  </r>
  <r>
    <n v="6791"/>
    <x v="3371"/>
    <x v="0"/>
    <x v="76"/>
    <d v="2013-11-18T00:00:00"/>
    <s v="First Class"/>
    <s v="IM-15055"/>
    <s v="Ionia McGrath"/>
    <x v="0"/>
    <s v="United States"/>
    <s v="Roseville"/>
    <x v="1"/>
    <n v="95661"/>
    <x v="1"/>
    <s v="OFF-BI-10004967"/>
    <x v="1"/>
    <x v="8"/>
    <s v="Round Ring Binders"/>
    <n v="8.32"/>
    <n v="5"/>
    <n v="0.2"/>
    <x v="5499"/>
  </r>
  <r>
    <n v="6792"/>
    <x v="3372"/>
    <x v="0"/>
    <x v="338"/>
    <d v="2013-11-16T00:00:00"/>
    <s v="Standard Class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x v="5500"/>
  </r>
  <r>
    <n v="6793"/>
    <x v="3373"/>
    <x v="2"/>
    <x v="860"/>
    <d v="2011-08-18T00:00:00"/>
    <s v="First Class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x v="3090"/>
  </r>
  <r>
    <n v="6794"/>
    <x v="3374"/>
    <x v="1"/>
    <x v="547"/>
    <d v="2012-11-20T00:00:00"/>
    <s v="Standard Class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x v="5501"/>
  </r>
  <r>
    <n v="6795"/>
    <x v="3374"/>
    <x v="1"/>
    <x v="547"/>
    <d v="2012-11-20T00:00:00"/>
    <s v="Standard Class"/>
    <s v="MC-17605"/>
    <s v="Matt Connell"/>
    <x v="1"/>
    <s v="United States"/>
    <s v="Chicago"/>
    <x v="10"/>
    <n v="60610"/>
    <x v="2"/>
    <s v="TEC-PH-10001051"/>
    <x v="2"/>
    <x v="7"/>
    <s v="HTC One"/>
    <n v="239.976"/>
    <n v="3"/>
    <n v="0.2"/>
    <x v="5502"/>
  </r>
  <r>
    <n v="6796"/>
    <x v="3374"/>
    <x v="1"/>
    <x v="547"/>
    <d v="2012-11-20T00:00:00"/>
    <s v="Standard Class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n v="34.504000000000005"/>
    <n v="2"/>
    <n v="0.6"/>
    <x v="5503"/>
  </r>
  <r>
    <n v="6797"/>
    <x v="3375"/>
    <x v="1"/>
    <x v="767"/>
    <d v="2012-08-25T00:00:00"/>
    <s v="Same Day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x v="5504"/>
  </r>
  <r>
    <n v="6798"/>
    <x v="3375"/>
    <x v="1"/>
    <x v="767"/>
    <d v="2012-08-25T00:00:00"/>
    <s v="Same Day"/>
    <s v="MC-18100"/>
    <s v="Mick Crebagga"/>
    <x v="0"/>
    <s v="United States"/>
    <s v="Houston"/>
    <x v="5"/>
    <n v="77041"/>
    <x v="2"/>
    <s v="OFF-BI-10000315"/>
    <x v="1"/>
    <x v="8"/>
    <s v="Poly Designer Cover &amp; Back"/>
    <n v="3.7979999999999987"/>
    <n v="1"/>
    <n v="0.8"/>
    <x v="5505"/>
  </r>
  <r>
    <n v="6799"/>
    <x v="3375"/>
    <x v="1"/>
    <x v="767"/>
    <d v="2012-08-25T00:00:00"/>
    <s v="Same Day"/>
    <s v="MC-18100"/>
    <s v="Mick Crebagga"/>
    <x v="0"/>
    <s v="United States"/>
    <s v="Houston"/>
    <x v="5"/>
    <n v="77041"/>
    <x v="2"/>
    <s v="FUR-FU-10002240"/>
    <x v="0"/>
    <x v="5"/>
    <s v="Nu-Dell EZ-Mount Plastic Wall Frames"/>
    <n v="7.8800000000000008"/>
    <n v="5"/>
    <n v="0.6"/>
    <x v="5506"/>
  </r>
  <r>
    <n v="6800"/>
    <x v="3376"/>
    <x v="0"/>
    <x v="591"/>
    <d v="2014-01-02T00:00:00"/>
    <s v="Standard Class"/>
    <s v="LW-16825"/>
    <s v="Laurel Workman"/>
    <x v="1"/>
    <s v="United States"/>
    <s v="Phoenix"/>
    <x v="16"/>
    <n v="85023"/>
    <x v="1"/>
    <s v="FUR-TA-10002607"/>
    <x v="0"/>
    <x v="3"/>
    <s v="KI Conference Tables"/>
    <n v="35.445"/>
    <n v="1"/>
    <n v="0.5"/>
    <x v="5507"/>
  </r>
  <r>
    <n v="6801"/>
    <x v="3376"/>
    <x v="0"/>
    <x v="591"/>
    <d v="2014-01-02T00:00:00"/>
    <s v="Standard Class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x v="5508"/>
  </r>
  <r>
    <n v="6802"/>
    <x v="3376"/>
    <x v="0"/>
    <x v="591"/>
    <d v="2014-01-02T00:00:00"/>
    <s v="Standard Class"/>
    <s v="LW-16825"/>
    <s v="Laurel Workman"/>
    <x v="1"/>
    <s v="United States"/>
    <s v="Phoenix"/>
    <x v="16"/>
    <n v="85023"/>
    <x v="1"/>
    <s v="TEC-AC-10002217"/>
    <x v="2"/>
    <x v="11"/>
    <s v="Imation Clip USB flash drive - 8 GB"/>
    <n v="45.120000000000005"/>
    <n v="3"/>
    <n v="0.2"/>
    <x v="5509"/>
  </r>
  <r>
    <n v="6803"/>
    <x v="3376"/>
    <x v="0"/>
    <x v="591"/>
    <d v="2014-01-02T00:00:00"/>
    <s v="Standard Class"/>
    <s v="LW-16825"/>
    <s v="Laurel Workman"/>
    <x v="1"/>
    <s v="United States"/>
    <s v="Phoenix"/>
    <x v="16"/>
    <n v="85023"/>
    <x v="1"/>
    <s v="TEC-AC-10004353"/>
    <x v="2"/>
    <x v="11"/>
    <s v="Hypercom P1300 Pinpad"/>
    <n v="100.80000000000001"/>
    <n v="2"/>
    <n v="0.2"/>
    <x v="5510"/>
  </r>
  <r>
    <n v="6804"/>
    <x v="3376"/>
    <x v="0"/>
    <x v="591"/>
    <d v="2014-01-02T00:00:00"/>
    <s v="Standard Class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x v="5511"/>
  </r>
  <r>
    <n v="6805"/>
    <x v="3377"/>
    <x v="2"/>
    <x v="1082"/>
    <d v="2011-10-06T00:00:00"/>
    <s v="First Class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x v="5512"/>
  </r>
  <r>
    <n v="6806"/>
    <x v="3378"/>
    <x v="2"/>
    <x v="754"/>
    <d v="2011-11-25T00:00:00"/>
    <s v="First Class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x v="5513"/>
  </r>
  <r>
    <n v="6807"/>
    <x v="3379"/>
    <x v="3"/>
    <x v="53"/>
    <d v="2014-12-30T00:00:00"/>
    <s v="Standard Class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n v="3.8560000000000003"/>
    <n v="1"/>
    <n v="0.2"/>
    <x v="5514"/>
  </r>
  <r>
    <n v="6808"/>
    <x v="3380"/>
    <x v="1"/>
    <x v="1052"/>
    <d v="2012-04-05T00:00:00"/>
    <s v="Standard Class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x v="4652"/>
  </r>
  <r>
    <n v="6809"/>
    <x v="3380"/>
    <x v="1"/>
    <x v="1052"/>
    <d v="2012-04-05T00:00:00"/>
    <s v="Standard Class"/>
    <s v="EB-13705"/>
    <s v="Ed Braxton"/>
    <x v="1"/>
    <s v="United States"/>
    <s v="Houston"/>
    <x v="5"/>
    <n v="77095"/>
    <x v="2"/>
    <s v="FUR-FU-10001085"/>
    <x v="0"/>
    <x v="5"/>
    <s v="3M Polarizing Light Filter Sleeves"/>
    <n v="22.38"/>
    <n v="3"/>
    <n v="0.6"/>
    <x v="5515"/>
  </r>
  <r>
    <n v="6810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OFF-BI-10000301"/>
    <x v="1"/>
    <x v="8"/>
    <s v="GBC Instant Report Kit"/>
    <n v="3.8820000000000006"/>
    <n v="2"/>
    <n v="0.7"/>
    <x v="4051"/>
  </r>
  <r>
    <n v="6811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n v="12.585000000000003"/>
    <n v="1"/>
    <n v="0.7"/>
    <x v="5516"/>
  </r>
  <r>
    <n v="6812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x v="5517"/>
  </r>
  <r>
    <n v="6813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x v="5518"/>
  </r>
  <r>
    <n v="6814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FUR-FU-10001057"/>
    <x v="0"/>
    <x v="5"/>
    <s v="Tensor Track Tree Floor Lamp"/>
    <n v="127.93599999999999"/>
    <n v="8"/>
    <n v="0.2"/>
    <x v="5519"/>
  </r>
  <r>
    <n v="6815"/>
    <x v="3381"/>
    <x v="3"/>
    <x v="32"/>
    <d v="2014-09-16T00:00:00"/>
    <s v="First Class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n v="241.17000000000002"/>
    <n v="2"/>
    <n v="0.7"/>
    <x v="5520"/>
  </r>
  <r>
    <n v="6816"/>
    <x v="3382"/>
    <x v="2"/>
    <x v="1103"/>
    <d v="2011-06-21T00:00:00"/>
    <s v="Standard Class"/>
    <s v="GH-14425"/>
    <s v="Gary Hwang"/>
    <x v="0"/>
    <s v="United States"/>
    <s v="Seattle"/>
    <x v="4"/>
    <n v="98105"/>
    <x v="1"/>
    <s v="FUR-FU-10003981"/>
    <x v="0"/>
    <x v="5"/>
    <s v="Eldon Wave Desk Accessories"/>
    <n v="6.24"/>
    <n v="3"/>
    <n v="0"/>
    <x v="5118"/>
  </r>
  <r>
    <n v="6817"/>
    <x v="3382"/>
    <x v="2"/>
    <x v="1103"/>
    <d v="2011-06-21T00:00:00"/>
    <s v="Standard Class"/>
    <s v="GH-14425"/>
    <s v="Gary Hwang"/>
    <x v="0"/>
    <s v="United States"/>
    <s v="Seattle"/>
    <x v="4"/>
    <n v="98105"/>
    <x v="1"/>
    <s v="OFF-FA-10000624"/>
    <x v="1"/>
    <x v="13"/>
    <s v="OIC Binder Clips"/>
    <n v="17.899999999999999"/>
    <n v="5"/>
    <n v="0"/>
    <x v="5521"/>
  </r>
  <r>
    <n v="6818"/>
    <x v="3382"/>
    <x v="2"/>
    <x v="1103"/>
    <d v="2011-06-21T00:00:00"/>
    <s v="Standard Class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x v="5522"/>
  </r>
  <r>
    <n v="6819"/>
    <x v="3383"/>
    <x v="3"/>
    <x v="116"/>
    <d v="2015-01-02T00:00:00"/>
    <s v="Standard Class"/>
    <s v="LO-17170"/>
    <s v="Lori Olson"/>
    <x v="1"/>
    <s v="United States"/>
    <s v="Peoria"/>
    <x v="10"/>
    <n v="61604"/>
    <x v="2"/>
    <s v="OFF-BI-10003784"/>
    <x v="1"/>
    <x v="8"/>
    <s v="Computer Printout Index Tabs"/>
    <n v="1.6799999999999995"/>
    <n v="5"/>
    <n v="0.8"/>
    <x v="5523"/>
  </r>
  <r>
    <n v="6820"/>
    <x v="3383"/>
    <x v="3"/>
    <x v="116"/>
    <d v="2015-01-02T00:00:00"/>
    <s v="Standard Class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x v="5524"/>
  </r>
  <r>
    <n v="6821"/>
    <x v="3383"/>
    <x v="3"/>
    <x v="116"/>
    <d v="2015-01-02T00:00:00"/>
    <s v="Standard Class"/>
    <s v="LO-17170"/>
    <s v="Lori Olson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x v="5525"/>
  </r>
  <r>
    <n v="6822"/>
    <x v="3383"/>
    <x v="3"/>
    <x v="116"/>
    <d v="2015-01-02T00:00:00"/>
    <s v="Standard Class"/>
    <s v="LO-17170"/>
    <s v="Lori Olson"/>
    <x v="1"/>
    <s v="United States"/>
    <s v="Peoria"/>
    <x v="10"/>
    <n v="61604"/>
    <x v="2"/>
    <s v="FUR-FU-10001935"/>
    <x v="0"/>
    <x v="5"/>
    <s v="3M Hangers With Command Adhesive"/>
    <n v="2.9600000000000004"/>
    <n v="2"/>
    <n v="0.6"/>
    <x v="5526"/>
  </r>
  <r>
    <n v="6823"/>
    <x v="3384"/>
    <x v="3"/>
    <x v="808"/>
    <d v="2014-11-08T00:00:00"/>
    <s v="Standard Class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x v="5527"/>
  </r>
  <r>
    <n v="6824"/>
    <x v="3385"/>
    <x v="1"/>
    <x v="395"/>
    <d v="2012-07-29T00:00:00"/>
    <s v="Standard Class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x v="5528"/>
  </r>
  <r>
    <n v="6825"/>
    <x v="3385"/>
    <x v="1"/>
    <x v="395"/>
    <d v="2012-07-29T00:00:00"/>
    <s v="Standard Class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x v="5529"/>
  </r>
  <r>
    <n v="6826"/>
    <x v="3386"/>
    <x v="0"/>
    <x v="824"/>
    <d v="2013-10-10T00:00:00"/>
    <s v="Standard Class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x v="5530"/>
  </r>
  <r>
    <n v="6827"/>
    <x v="3386"/>
    <x v="0"/>
    <x v="824"/>
    <d v="2013-10-10T00:00:00"/>
    <s v="Standard Class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n v="17499.949999999997"/>
    <n v="5"/>
    <n v="0"/>
    <x v="5531"/>
  </r>
  <r>
    <n v="6828"/>
    <x v="3386"/>
    <x v="0"/>
    <x v="824"/>
    <d v="2013-10-10T00:00:00"/>
    <s v="Standard Class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x v="2802"/>
  </r>
  <r>
    <n v="6829"/>
    <x v="3386"/>
    <x v="0"/>
    <x v="824"/>
    <d v="2013-10-10T00:00:00"/>
    <s v="Standard Class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70000000000005"/>
    <n v="7"/>
    <n v="0"/>
    <x v="5532"/>
  </r>
  <r>
    <n v="6830"/>
    <x v="3386"/>
    <x v="0"/>
    <x v="824"/>
    <d v="2013-10-10T00:00:00"/>
    <s v="Standard Class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x v="5533"/>
  </r>
  <r>
    <n v="6831"/>
    <x v="3387"/>
    <x v="0"/>
    <x v="435"/>
    <d v="2013-12-28T00:00:00"/>
    <s v="Second Class"/>
    <s v="PW-19030"/>
    <s v="Pauline Webber"/>
    <x v="1"/>
    <s v="United States"/>
    <s v="New York City"/>
    <x v="15"/>
    <n v="10009"/>
    <x v="3"/>
    <s v="TEC-PH-10001750"/>
    <x v="2"/>
    <x v="7"/>
    <s v="Samsung Rugby III"/>
    <n v="197.96999999999997"/>
    <n v="3"/>
    <n v="0"/>
    <x v="5534"/>
  </r>
  <r>
    <n v="6832"/>
    <x v="3388"/>
    <x v="3"/>
    <x v="246"/>
    <d v="2014-07-28T00:00:00"/>
    <s v="Standard Class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x v="5535"/>
  </r>
  <r>
    <n v="6833"/>
    <x v="3389"/>
    <x v="1"/>
    <x v="998"/>
    <d v="2012-10-17T00:00:00"/>
    <s v="Standard Class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x v="2423"/>
  </r>
  <r>
    <n v="6834"/>
    <x v="3390"/>
    <x v="0"/>
    <x v="162"/>
    <d v="2013-09-09T00:00:00"/>
    <s v="Same Day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n v="146.04000000000002"/>
    <n v="1"/>
    <n v="0.2"/>
    <x v="5536"/>
  </r>
  <r>
    <n v="6835"/>
    <x v="3391"/>
    <x v="0"/>
    <x v="73"/>
    <d v="2013-11-25T00:00:00"/>
    <s v="Standard Class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x v="5537"/>
  </r>
  <r>
    <n v="6836"/>
    <x v="3392"/>
    <x v="3"/>
    <x v="453"/>
    <d v="2014-10-21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x v="5538"/>
  </r>
  <r>
    <n v="6837"/>
    <x v="3392"/>
    <x v="3"/>
    <x v="453"/>
    <d v="2014-10-21T00:00:00"/>
    <s v="Standard Class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x v="5539"/>
  </r>
  <r>
    <n v="6838"/>
    <x v="3393"/>
    <x v="1"/>
    <x v="380"/>
    <d v="2012-07-12T00:00:00"/>
    <s v="Standard Class"/>
    <s v="BF-10975"/>
    <s v="Barbara Fisher"/>
    <x v="1"/>
    <s v="United States"/>
    <s v="Vineland"/>
    <x v="30"/>
    <n v="8360"/>
    <x v="3"/>
    <s v="OFF-AR-10003732"/>
    <x v="1"/>
    <x v="6"/>
    <s v="Newell 333"/>
    <n v="11.12"/>
    <n v="4"/>
    <n v="0"/>
    <x v="4704"/>
  </r>
  <r>
    <n v="6839"/>
    <x v="3394"/>
    <x v="3"/>
    <x v="1119"/>
    <d v="2014-02-10T00:00:00"/>
    <s v="Standard Class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6999999999998"/>
    <n v="5"/>
    <n v="0"/>
    <x v="4555"/>
  </r>
  <r>
    <n v="6840"/>
    <x v="3394"/>
    <x v="3"/>
    <x v="1119"/>
    <d v="2014-02-10T00:00:00"/>
    <s v="Standard Class"/>
    <s v="FC-14335"/>
    <s v="Fred Chung"/>
    <x v="1"/>
    <s v="United States"/>
    <s v="Torrance"/>
    <x v="1"/>
    <n v="90503"/>
    <x v="1"/>
    <s v="TEC-PH-10003505"/>
    <x v="2"/>
    <x v="7"/>
    <s v="Geemarc AmpliPOWER60"/>
    <n v="371.2"/>
    <n v="5"/>
    <n v="0.2"/>
    <x v="5540"/>
  </r>
  <r>
    <n v="6841"/>
    <x v="3395"/>
    <x v="1"/>
    <x v="401"/>
    <d v="2012-12-07T00:00:00"/>
    <s v="First Class"/>
    <s v="MP-18175"/>
    <s v="Mike Pelletier"/>
    <x v="2"/>
    <s v="United States"/>
    <s v="Troy"/>
    <x v="24"/>
    <n v="45373"/>
    <x v="3"/>
    <s v="OFF-BI-10002852"/>
    <x v="1"/>
    <x v="8"/>
    <s v="Ibico Standard Transparent Covers"/>
    <n v="14.832000000000003"/>
    <n v="3"/>
    <n v="0.7"/>
    <x v="5541"/>
  </r>
  <r>
    <n v="6842"/>
    <x v="3396"/>
    <x v="0"/>
    <x v="126"/>
    <d v="2013-09-18T00:00:00"/>
    <s v="Standard Class"/>
    <s v="AJ-10795"/>
    <s v="Anthony Johnson"/>
    <x v="1"/>
    <s v="United States"/>
    <s v="Springfield"/>
    <x v="17"/>
    <n v="22153"/>
    <x v="0"/>
    <s v="TEC-AC-10004877"/>
    <x v="2"/>
    <x v="11"/>
    <s v="Imation 30456 USB Flash Drive 8GB"/>
    <n v="20.700000000000003"/>
    <n v="3"/>
    <n v="0"/>
    <x v="5542"/>
  </r>
  <r>
    <n v="6843"/>
    <x v="3396"/>
    <x v="0"/>
    <x v="126"/>
    <d v="2013-09-18T00:00:00"/>
    <s v="Standard Class"/>
    <s v="AJ-10795"/>
    <s v="Anthony Johnson"/>
    <x v="1"/>
    <s v="United States"/>
    <s v="Springfield"/>
    <x v="17"/>
    <n v="22153"/>
    <x v="0"/>
    <s v="OFF-FA-10002975"/>
    <x v="1"/>
    <x v="13"/>
    <s v="Staples"/>
    <n v="11.34"/>
    <n v="3"/>
    <n v="0"/>
    <x v="1878"/>
  </r>
  <r>
    <n v="6844"/>
    <x v="3396"/>
    <x v="0"/>
    <x v="126"/>
    <d v="2013-09-18T00:00:00"/>
    <s v="Standard Class"/>
    <s v="AJ-10795"/>
    <s v="Anthony Johnson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x v="5543"/>
  </r>
  <r>
    <n v="6845"/>
    <x v="3396"/>
    <x v="0"/>
    <x v="126"/>
    <d v="2013-09-18T00:00:00"/>
    <s v="Standard Class"/>
    <s v="AJ-10795"/>
    <s v="Anthony Johnson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x v="5544"/>
  </r>
  <r>
    <n v="6846"/>
    <x v="3397"/>
    <x v="2"/>
    <x v="522"/>
    <d v="2011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x v="1742"/>
  </r>
  <r>
    <n v="6847"/>
    <x v="3398"/>
    <x v="0"/>
    <x v="195"/>
    <d v="2013-05-15T00:00:00"/>
    <s v="Standard Class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x v="5545"/>
  </r>
  <r>
    <n v="6848"/>
    <x v="3399"/>
    <x v="0"/>
    <x v="427"/>
    <d v="2013-07-23T00:00:00"/>
    <s v="Standard Class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x v="5546"/>
  </r>
  <r>
    <n v="6849"/>
    <x v="3400"/>
    <x v="0"/>
    <x v="1133"/>
    <d v="2013-06-22T00:00:00"/>
    <s v="First Class"/>
    <s v="BT-11440"/>
    <s v="Bobby Trafton"/>
    <x v="0"/>
    <s v="United States"/>
    <s v="Frankfort"/>
    <x v="10"/>
    <n v="60423"/>
    <x v="2"/>
    <s v="OFF-PA-10003134"/>
    <x v="1"/>
    <x v="10"/>
    <s v="Xerox 1937"/>
    <n v="76.864000000000004"/>
    <n v="2"/>
    <n v="0.2"/>
    <x v="5239"/>
  </r>
  <r>
    <n v="6850"/>
    <x v="3401"/>
    <x v="2"/>
    <x v="1017"/>
    <d v="2011-04-25T00:00:00"/>
    <s v="Standard Class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x v="5547"/>
  </r>
  <r>
    <n v="6851"/>
    <x v="3402"/>
    <x v="0"/>
    <x v="1134"/>
    <d v="2013-01-12T00:00:00"/>
    <s v="Standard Class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x v="5548"/>
  </r>
  <r>
    <n v="6852"/>
    <x v="3402"/>
    <x v="0"/>
    <x v="1134"/>
    <d v="2013-01-12T00:00:00"/>
    <s v="Standard Class"/>
    <s v="JO-15145"/>
    <s v="Jack O'Briant"/>
    <x v="1"/>
    <s v="United States"/>
    <s v="Franklin"/>
    <x v="6"/>
    <n v="53132"/>
    <x v="2"/>
    <s v="OFF-BI-10001460"/>
    <x v="1"/>
    <x v="8"/>
    <s v="Plastic Binding Combs"/>
    <n v="106.05"/>
    <n v="7"/>
    <n v="0"/>
    <x v="5549"/>
  </r>
  <r>
    <n v="6853"/>
    <x v="3403"/>
    <x v="3"/>
    <x v="331"/>
    <d v="2014-12-29T00:00:00"/>
    <s v="Second Class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x v="5550"/>
  </r>
  <r>
    <n v="6854"/>
    <x v="3403"/>
    <x v="3"/>
    <x v="331"/>
    <d v="2014-12-29T00:00:00"/>
    <s v="Second Class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6855"/>
    <x v="3403"/>
    <x v="3"/>
    <x v="331"/>
    <d v="2014-12-29T00:00:00"/>
    <s v="Second Class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x v="5552"/>
  </r>
  <r>
    <n v="6856"/>
    <x v="3403"/>
    <x v="3"/>
    <x v="331"/>
    <d v="2014-12-29T00:00:00"/>
    <s v="Second Class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x v="5553"/>
  </r>
  <r>
    <n v="6857"/>
    <x v="3403"/>
    <x v="3"/>
    <x v="331"/>
    <d v="2014-12-29T00:00:00"/>
    <s v="Second Class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x v="4058"/>
  </r>
  <r>
    <n v="6858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x v="5554"/>
  </r>
  <r>
    <n v="6859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x v="1666"/>
  </r>
  <r>
    <n v="6860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OFF-FA-10001561"/>
    <x v="1"/>
    <x v="13"/>
    <s v="Stockwell Push Pins"/>
    <n v="10.9"/>
    <n v="5"/>
    <n v="0"/>
    <x v="4664"/>
  </r>
  <r>
    <n v="6861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x v="5555"/>
  </r>
  <r>
    <n v="6862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x v="5556"/>
  </r>
  <r>
    <n v="6863"/>
    <x v="3404"/>
    <x v="3"/>
    <x v="827"/>
    <d v="2014-04-23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00000000003"/>
    <n v="3"/>
    <n v="0.2"/>
    <x v="4598"/>
  </r>
  <r>
    <n v="6864"/>
    <x v="3405"/>
    <x v="3"/>
    <x v="96"/>
    <d v="2014-12-09T00:00:00"/>
    <s v="Standard Class"/>
    <s v="MY-17380"/>
    <s v="Maribeth Yedwab"/>
    <x v="1"/>
    <s v="United States"/>
    <s v="San Antonio"/>
    <x v="5"/>
    <n v="78207"/>
    <x v="2"/>
    <s v="OFF-PA-10000520"/>
    <x v="1"/>
    <x v="10"/>
    <s v="Xerox 201"/>
    <n v="10.368000000000002"/>
    <n v="2"/>
    <n v="0.2"/>
    <x v="572"/>
  </r>
  <r>
    <n v="6865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x v="234"/>
  </r>
  <r>
    <n v="6866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x v="5557"/>
  </r>
  <r>
    <n v="6867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TEC-AC-10000844"/>
    <x v="2"/>
    <x v="11"/>
    <s v="Logitech Gaming G510s - Keyboard"/>
    <n v="254.96999999999997"/>
    <n v="3"/>
    <n v="0"/>
    <x v="2575"/>
  </r>
  <r>
    <n v="6868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n v="31.983999999999998"/>
    <n v="2"/>
    <n v="0.2"/>
    <x v="5558"/>
  </r>
  <r>
    <n v="6869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n v="2887.0560000000005"/>
    <n v="9"/>
    <n v="0.2"/>
    <x v="5559"/>
  </r>
  <r>
    <n v="6870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OFF-PA-10003848"/>
    <x v="1"/>
    <x v="10"/>
    <s v="Xerox 1997"/>
    <n v="12.96"/>
    <n v="2"/>
    <n v="0"/>
    <x v="91"/>
  </r>
  <r>
    <n v="6871"/>
    <x v="3406"/>
    <x v="0"/>
    <x v="1036"/>
    <d v="2013-08-29T00:00:00"/>
    <s v="Standard Class"/>
    <s v="SC-20230"/>
    <s v="Scot Coram"/>
    <x v="1"/>
    <s v="United States"/>
    <s v="Los Angeles"/>
    <x v="1"/>
    <n v="90004"/>
    <x v="1"/>
    <s v="OFF-PA-10002606"/>
    <x v="1"/>
    <x v="10"/>
    <s v="Xerox 1928"/>
    <n v="47.52"/>
    <n v="9"/>
    <n v="0"/>
    <x v="5560"/>
  </r>
  <r>
    <n v="6872"/>
    <x v="3407"/>
    <x v="0"/>
    <x v="5"/>
    <d v="2013-12-09T00:00:00"/>
    <s v="Second Class"/>
    <s v="RF-19345"/>
    <s v="Randy Ferguson"/>
    <x v="1"/>
    <s v="United States"/>
    <s v="Chicago"/>
    <x v="10"/>
    <n v="60610"/>
    <x v="2"/>
    <s v="OFF-LA-10004853"/>
    <x v="1"/>
    <x v="2"/>
    <s v="Avery 483"/>
    <n v="11.952000000000002"/>
    <n v="3"/>
    <n v="0.2"/>
    <x v="1753"/>
  </r>
  <r>
    <n v="6873"/>
    <x v="3408"/>
    <x v="1"/>
    <x v="1135"/>
    <d v="2012-12-19T00:00:00"/>
    <s v="First Class"/>
    <s v="SG-20080"/>
    <s v="Sandra Glassco"/>
    <x v="0"/>
    <s v="United States"/>
    <s v="Seattle"/>
    <x v="4"/>
    <n v="98105"/>
    <x v="1"/>
    <s v="OFF-PA-10004948"/>
    <x v="1"/>
    <x v="10"/>
    <s v="Xerox 190"/>
    <n v="4.9800000000000004"/>
    <n v="1"/>
    <n v="0"/>
    <x v="5561"/>
  </r>
  <r>
    <n v="6874"/>
    <x v="3409"/>
    <x v="2"/>
    <x v="1136"/>
    <d v="2011-10-22T00:00:00"/>
    <s v="Second Class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n v="10.779999999999996"/>
    <n v="5"/>
    <n v="0.8"/>
    <x v="1038"/>
  </r>
  <r>
    <n v="6875"/>
    <x v="3409"/>
    <x v="2"/>
    <x v="1136"/>
    <d v="2011-10-22T00:00:00"/>
    <s v="Second Class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n v="119.97600000000001"/>
    <n v="3"/>
    <n v="0.2"/>
    <x v="2805"/>
  </r>
  <r>
    <n v="6876"/>
    <x v="3410"/>
    <x v="0"/>
    <x v="64"/>
    <d v="2013-09-11T00:00:00"/>
    <s v="Standard Class"/>
    <s v="MM-17920"/>
    <s v="Michael Moore"/>
    <x v="0"/>
    <s v="United States"/>
    <s v="Chesapeake"/>
    <x v="17"/>
    <n v="23320"/>
    <x v="0"/>
    <s v="OFF-LA-10004545"/>
    <x v="1"/>
    <x v="2"/>
    <s v="Avery 50"/>
    <n v="25.06"/>
    <n v="2"/>
    <n v="0"/>
    <x v="3335"/>
  </r>
  <r>
    <n v="6877"/>
    <x v="3410"/>
    <x v="0"/>
    <x v="64"/>
    <d v="2013-09-11T00:00:00"/>
    <s v="Standard Class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x v="5562"/>
  </r>
  <r>
    <n v="6878"/>
    <x v="3411"/>
    <x v="1"/>
    <x v="52"/>
    <d v="2012-10-15T00:00:00"/>
    <s v="Same Day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x v="5563"/>
  </r>
  <r>
    <n v="6879"/>
    <x v="3411"/>
    <x v="1"/>
    <x v="52"/>
    <d v="2012-10-15T00:00:00"/>
    <s v="Same Day"/>
    <s v="CG-12520"/>
    <s v="Claire Gute"/>
    <x v="0"/>
    <s v="United States"/>
    <s v="Dallas"/>
    <x v="5"/>
    <n v="75217"/>
    <x v="2"/>
    <s v="OFF-PA-10003001"/>
    <x v="1"/>
    <x v="10"/>
    <s v="Xerox 1986"/>
    <n v="5.3440000000000003"/>
    <n v="1"/>
    <n v="0.2"/>
    <x v="781"/>
  </r>
  <r>
    <n v="6880"/>
    <x v="3412"/>
    <x v="1"/>
    <x v="494"/>
    <d v="2012-12-05T00:00:00"/>
    <s v="Second Class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n v="2003.9200000000003"/>
    <n v="5"/>
    <n v="0.2"/>
    <x v="5564"/>
  </r>
  <r>
    <n v="6881"/>
    <x v="3412"/>
    <x v="1"/>
    <x v="494"/>
    <d v="2012-12-05T00:00:00"/>
    <s v="Second Class"/>
    <s v="TW-21025"/>
    <s v="Tamara Willingham"/>
    <x v="2"/>
    <s v="United States"/>
    <s v="Seattle"/>
    <x v="4"/>
    <n v="98105"/>
    <x v="1"/>
    <s v="OFF-PA-10004255"/>
    <x v="1"/>
    <x v="10"/>
    <s v="Xerox 219"/>
    <n v="32.400000000000006"/>
    <n v="5"/>
    <n v="0"/>
    <x v="56"/>
  </r>
  <r>
    <n v="6882"/>
    <x v="3412"/>
    <x v="1"/>
    <x v="494"/>
    <d v="2012-12-05T00:00:00"/>
    <s v="Second Class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n v="1913.3999999999999"/>
    <n v="9"/>
    <n v="0"/>
    <x v="5565"/>
  </r>
  <r>
    <n v="6883"/>
    <x v="3412"/>
    <x v="1"/>
    <x v="494"/>
    <d v="2012-12-05T00:00:00"/>
    <s v="Second Class"/>
    <s v="TW-21025"/>
    <s v="Tamara Willingham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x v="5566"/>
  </r>
  <r>
    <n v="6884"/>
    <x v="3412"/>
    <x v="1"/>
    <x v="494"/>
    <d v="2012-12-05T00:00:00"/>
    <s v="Second Class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x v="1203"/>
  </r>
  <r>
    <n v="6885"/>
    <x v="3413"/>
    <x v="1"/>
    <x v="70"/>
    <d v="2012-06-04T00:00:00"/>
    <s v="Standard Class"/>
    <s v="BD-11320"/>
    <s v="Bill Donatelli"/>
    <x v="0"/>
    <s v="United States"/>
    <s v="Minneapolis"/>
    <x v="11"/>
    <n v="55407"/>
    <x v="2"/>
    <s v="FUR-CH-10002320"/>
    <x v="0"/>
    <x v="1"/>
    <s v="Hon Pagoda Stacking Chairs"/>
    <n v="2567.84"/>
    <n v="8"/>
    <n v="0"/>
    <x v="5567"/>
  </r>
  <r>
    <n v="6886"/>
    <x v="3414"/>
    <x v="3"/>
    <x v="18"/>
    <d v="2014-09-18T00:00:00"/>
    <s v="Standard Class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n v="37.056000000000004"/>
    <n v="4"/>
    <n v="0.2"/>
    <x v="5568"/>
  </r>
  <r>
    <n v="6887"/>
    <x v="3414"/>
    <x v="3"/>
    <x v="18"/>
    <d v="2014-09-18T00:00:00"/>
    <s v="Standard Class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x v="5569"/>
  </r>
  <r>
    <n v="6888"/>
    <x v="3415"/>
    <x v="3"/>
    <x v="1016"/>
    <d v="2014-05-03T00:00:00"/>
    <s v="Standard Class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49999999999997"/>
    <n v="3"/>
    <n v="0"/>
    <x v="71"/>
  </r>
  <r>
    <n v="6889"/>
    <x v="3415"/>
    <x v="3"/>
    <x v="1016"/>
    <d v="2014-05-03T00:00:00"/>
    <s v="Standard Class"/>
    <s v="LL-16840"/>
    <s v="Lauren Leatherbury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x v="5570"/>
  </r>
  <r>
    <n v="6890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x v="5571"/>
  </r>
  <r>
    <n v="6891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x v="5572"/>
  </r>
  <r>
    <n v="6892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x v="5573"/>
  </r>
  <r>
    <n v="6893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OFF-PA-10003848"/>
    <x v="1"/>
    <x v="10"/>
    <s v="Xerox 1997"/>
    <n v="25.92"/>
    <n v="4"/>
    <n v="0"/>
    <x v="245"/>
  </r>
  <r>
    <n v="6894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FUR-FU-10002963"/>
    <x v="0"/>
    <x v="5"/>
    <s v="Master Caster Door Stop, Gray"/>
    <n v="20.32"/>
    <n v="4"/>
    <n v="0"/>
    <x v="2555"/>
  </r>
  <r>
    <n v="6895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x v="5574"/>
  </r>
  <r>
    <n v="6896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x v="5575"/>
  </r>
  <r>
    <n v="6897"/>
    <x v="3416"/>
    <x v="3"/>
    <x v="65"/>
    <d v="2014-09-23T00:00:00"/>
    <s v="Standard Class"/>
    <s v="SS-20140"/>
    <s v="Saphhira Shifley"/>
    <x v="1"/>
    <s v="United States"/>
    <s v="Columbus"/>
    <x v="32"/>
    <n v="31907"/>
    <x v="0"/>
    <s v="OFF-PA-10003228"/>
    <x v="1"/>
    <x v="10"/>
    <s v="Xerox 1917"/>
    <n v="244.54999999999998"/>
    <n v="5"/>
    <n v="0"/>
    <x v="1770"/>
  </r>
  <r>
    <n v="6898"/>
    <x v="3417"/>
    <x v="3"/>
    <x v="238"/>
    <d v="2014-08-26T00:00:00"/>
    <s v="Standard Class"/>
    <s v="CK-12205"/>
    <s v="Chloris Kastensmidt"/>
    <x v="0"/>
    <s v="United States"/>
    <s v="Lakewood"/>
    <x v="24"/>
    <n v="44107"/>
    <x v="3"/>
    <s v="OFF-BI-10004817"/>
    <x v="1"/>
    <x v="8"/>
    <s v="GBC Personal VeloBind Strips"/>
    <n v="10.782000000000002"/>
    <n v="3"/>
    <n v="0.7"/>
    <x v="5576"/>
  </r>
  <r>
    <n v="6899"/>
    <x v="3418"/>
    <x v="1"/>
    <x v="1137"/>
    <d v="2012-05-26T00:00:00"/>
    <s v="Second Class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x v="5577"/>
  </r>
  <r>
    <n v="6900"/>
    <x v="3418"/>
    <x v="1"/>
    <x v="1137"/>
    <d v="2012-05-26T00:00:00"/>
    <s v="Second Class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n v="7.6559999999999988"/>
    <n v="6"/>
    <n v="0.8"/>
    <x v="5578"/>
  </r>
  <r>
    <n v="6901"/>
    <x v="3419"/>
    <x v="1"/>
    <x v="67"/>
    <d v="2012-09-11T00:00:00"/>
    <s v="Standard Class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x v="5579"/>
  </r>
  <r>
    <n v="6902"/>
    <x v="3420"/>
    <x v="3"/>
    <x v="1138"/>
    <d v="2014-07-25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x v="5580"/>
  </r>
  <r>
    <n v="6903"/>
    <x v="3421"/>
    <x v="3"/>
    <x v="264"/>
    <d v="2014-09-09T00:00:00"/>
    <s v="Standard Class"/>
    <s v="JS-15595"/>
    <s v="Jill Stevenson"/>
    <x v="1"/>
    <s v="United States"/>
    <s v="Chicago"/>
    <x v="10"/>
    <n v="60653"/>
    <x v="2"/>
    <s v="OFF-FA-10002280"/>
    <x v="1"/>
    <x v="13"/>
    <s v="Advantus Plastic Paper Clips"/>
    <n v="16"/>
    <n v="4"/>
    <n v="0.2"/>
    <x v="5581"/>
  </r>
  <r>
    <n v="6904"/>
    <x v="3421"/>
    <x v="3"/>
    <x v="264"/>
    <d v="2014-09-09T00:00:00"/>
    <s v="Standard Class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n v="5.5879999999999992"/>
    <n v="2"/>
    <n v="0.8"/>
    <x v="5582"/>
  </r>
  <r>
    <n v="6905"/>
    <x v="3421"/>
    <x v="3"/>
    <x v="264"/>
    <d v="2014-09-09T00:00:00"/>
    <s v="Standard Class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x v="5583"/>
  </r>
  <r>
    <n v="6906"/>
    <x v="3422"/>
    <x v="3"/>
    <x v="1139"/>
    <d v="2014-12-09T00:00:00"/>
    <s v="Second Class"/>
    <s v="BN-11470"/>
    <s v="Brad Norvell"/>
    <x v="1"/>
    <s v="United States"/>
    <s v="Brentwood"/>
    <x v="1"/>
    <n v="94513"/>
    <x v="1"/>
    <s v="OFF-ST-10003221"/>
    <x v="1"/>
    <x v="4"/>
    <s v="Staples"/>
    <n v="10.68"/>
    <n v="1"/>
    <n v="0"/>
    <x v="5584"/>
  </r>
  <r>
    <n v="6907"/>
    <x v="3423"/>
    <x v="3"/>
    <x v="968"/>
    <d v="2014-05-21T00:00:00"/>
    <s v="Same Day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x v="5585"/>
  </r>
  <r>
    <n v="6908"/>
    <x v="3424"/>
    <x v="0"/>
    <x v="720"/>
    <d v="2013-10-04T00:00:00"/>
    <s v="Standard Class"/>
    <s v="SW-20455"/>
    <s v="Shaun Weien"/>
    <x v="0"/>
    <s v="United States"/>
    <s v="Seattle"/>
    <x v="4"/>
    <n v="98103"/>
    <x v="1"/>
    <s v="TEC-PH-10002584"/>
    <x v="2"/>
    <x v="7"/>
    <s v="Samsung Galaxy S4"/>
    <n v="1001.5840000000001"/>
    <n v="2"/>
    <n v="0.2"/>
    <x v="4357"/>
  </r>
  <r>
    <n v="6909"/>
    <x v="3425"/>
    <x v="3"/>
    <x v="389"/>
    <d v="2014-12-16T00:00:00"/>
    <s v="Standard Class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x v="3642"/>
  </r>
  <r>
    <n v="6910"/>
    <x v="3426"/>
    <x v="2"/>
    <x v="103"/>
    <d v="2011-09-18T00:00:00"/>
    <s v="Second Class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n v="2.5020000000000002"/>
    <n v="3"/>
    <n v="0.7"/>
    <x v="1868"/>
  </r>
  <r>
    <n v="6911"/>
    <x v="3427"/>
    <x v="3"/>
    <x v="570"/>
    <d v="2014-08-03T00:00:00"/>
    <s v="Standard Class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x v="5586"/>
  </r>
  <r>
    <n v="6912"/>
    <x v="3428"/>
    <x v="3"/>
    <x v="378"/>
    <d v="2014-08-06T00:00:00"/>
    <s v="Second Class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x v="5587"/>
  </r>
  <r>
    <n v="6913"/>
    <x v="3429"/>
    <x v="3"/>
    <x v="743"/>
    <d v="2014-05-06T00:00:00"/>
    <s v="Second Class"/>
    <s v="EM-13825"/>
    <s v="Elizabeth Moffitt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x v="5588"/>
  </r>
  <r>
    <n v="6914"/>
    <x v="3430"/>
    <x v="1"/>
    <x v="821"/>
    <d v="2012-06-16T00:00:00"/>
    <s v="Standard Class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n v="55.984000000000009"/>
    <n v="2"/>
    <n v="0.2"/>
    <x v="4672"/>
  </r>
  <r>
    <n v="6915"/>
    <x v="3431"/>
    <x v="2"/>
    <x v="1091"/>
    <d v="2011-12-29T00:00:00"/>
    <s v="Standard Class"/>
    <s v="NP-18700"/>
    <s v="Nora Preis"/>
    <x v="0"/>
    <s v="United States"/>
    <s v="Chicago"/>
    <x v="10"/>
    <n v="60623"/>
    <x v="2"/>
    <s v="OFF-ST-10000585"/>
    <x v="1"/>
    <x v="4"/>
    <s v="Economy Rollaway Files"/>
    <n v="132.16"/>
    <n v="1"/>
    <n v="0.2"/>
    <x v="5589"/>
  </r>
  <r>
    <n v="6916"/>
    <x v="3431"/>
    <x v="2"/>
    <x v="1091"/>
    <d v="2011-12-29T00:00:00"/>
    <s v="Standard Class"/>
    <s v="NP-18700"/>
    <s v="Nora Preis"/>
    <x v="0"/>
    <s v="United States"/>
    <s v="Chicago"/>
    <x v="10"/>
    <n v="60623"/>
    <x v="2"/>
    <s v="OFF-BI-10002824"/>
    <x v="1"/>
    <x v="8"/>
    <s v="Recycled Easel Ring Binders"/>
    <n v="17.903999999999996"/>
    <n v="6"/>
    <n v="0.8"/>
    <x v="5590"/>
  </r>
  <r>
    <n v="6917"/>
    <x v="3431"/>
    <x v="2"/>
    <x v="1091"/>
    <d v="2011-12-29T00:00:00"/>
    <s v="Standard Class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x v="5591"/>
  </r>
  <r>
    <n v="6918"/>
    <x v="3432"/>
    <x v="2"/>
    <x v="757"/>
    <d v="2011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x v="5592"/>
  </r>
  <r>
    <n v="6919"/>
    <x v="3433"/>
    <x v="0"/>
    <x v="947"/>
    <d v="2013-04-19T00:00:00"/>
    <s v="Second Class"/>
    <s v="BM-11785"/>
    <s v="Bryan Mills"/>
    <x v="0"/>
    <s v="United States"/>
    <s v="Seattle"/>
    <x v="4"/>
    <n v="98115"/>
    <x v="1"/>
    <s v="OFF-SU-10003567"/>
    <x v="1"/>
    <x v="14"/>
    <s v="Stiletto Hand Letter Openers"/>
    <n v="28.799999999999997"/>
    <n v="3"/>
    <n v="0"/>
    <x v="5593"/>
  </r>
  <r>
    <n v="6920"/>
    <x v="3434"/>
    <x v="1"/>
    <x v="1031"/>
    <d v="2012-05-28T00:00:00"/>
    <s v="Standard Class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x v="5594"/>
  </r>
  <r>
    <n v="6921"/>
    <x v="3435"/>
    <x v="3"/>
    <x v="425"/>
    <d v="2014-03-03T00:00:00"/>
    <s v="Standard Class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n v="356.78999999999996"/>
    <n v="7"/>
    <n v="0"/>
    <x v="5595"/>
  </r>
  <r>
    <n v="6922"/>
    <x v="3436"/>
    <x v="3"/>
    <x v="1095"/>
    <d v="2014-04-11T00:00:00"/>
    <s v="Standard Class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x v="5596"/>
  </r>
  <r>
    <n v="6923"/>
    <x v="3437"/>
    <x v="1"/>
    <x v="199"/>
    <d v="2012-03-19T00:00:00"/>
    <s v="Second Class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x v="5597"/>
  </r>
  <r>
    <n v="6924"/>
    <x v="3437"/>
    <x v="1"/>
    <x v="199"/>
    <d v="2012-03-19T00:00:00"/>
    <s v="Second Class"/>
    <s v="MS-17710"/>
    <s v="Maurice Satty"/>
    <x v="0"/>
    <s v="United States"/>
    <s v="Auburn"/>
    <x v="19"/>
    <n v="36830"/>
    <x v="0"/>
    <s v="OFF-EN-10003845"/>
    <x v="1"/>
    <x v="12"/>
    <s v="Colored Envelopes"/>
    <n v="7.38"/>
    <n v="2"/>
    <n v="0"/>
    <x v="5598"/>
  </r>
  <r>
    <n v="6925"/>
    <x v="3438"/>
    <x v="1"/>
    <x v="672"/>
    <d v="2012-12-04T00:00:00"/>
    <s v="Standard Class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x v="5599"/>
  </r>
  <r>
    <n v="6926"/>
    <x v="3438"/>
    <x v="1"/>
    <x v="672"/>
    <d v="2012-12-04T00:00:00"/>
    <s v="Standard Class"/>
    <s v="JL-15235"/>
    <s v="Janet Lee"/>
    <x v="0"/>
    <s v="United States"/>
    <s v="New York City"/>
    <x v="15"/>
    <n v="10035"/>
    <x v="3"/>
    <s v="FUR-BO-10001608"/>
    <x v="0"/>
    <x v="0"/>
    <s v="Hon Metal Bookcases, Black"/>
    <n v="681.40800000000013"/>
    <n v="12"/>
    <n v="0.2"/>
    <x v="3191"/>
  </r>
  <r>
    <n v="6927"/>
    <x v="3439"/>
    <x v="0"/>
    <x v="1062"/>
    <d v="2013-08-04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n v="18.899999999999999"/>
    <n v="3"/>
    <n v="0"/>
    <x v="3602"/>
  </r>
  <r>
    <n v="6928"/>
    <x v="3440"/>
    <x v="0"/>
    <x v="661"/>
    <d v="2013-06-26T00:00:00"/>
    <s v="Second Class"/>
    <s v="RD-19900"/>
    <s v="Ruben Dartt"/>
    <x v="0"/>
    <s v="United States"/>
    <s v="San Francisco"/>
    <x v="1"/>
    <n v="94109"/>
    <x v="1"/>
    <s v="OFF-ST-10003638"/>
    <x v="1"/>
    <x v="4"/>
    <s v="Mobile Personal File Cube"/>
    <n v="93.68"/>
    <n v="4"/>
    <n v="0"/>
    <x v="5600"/>
  </r>
  <r>
    <n v="6929"/>
    <x v="3440"/>
    <x v="0"/>
    <x v="661"/>
    <d v="2013-06-26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x v="3635"/>
  </r>
  <r>
    <n v="6930"/>
    <x v="3440"/>
    <x v="0"/>
    <x v="661"/>
    <d v="2013-06-26T00:00:00"/>
    <s v="Second Class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x v="5601"/>
  </r>
  <r>
    <n v="6931"/>
    <x v="3440"/>
    <x v="0"/>
    <x v="661"/>
    <d v="2013-06-26T00:00:00"/>
    <s v="Second Class"/>
    <s v="RD-19900"/>
    <s v="Ruben Dartt"/>
    <x v="0"/>
    <s v="United States"/>
    <s v="San Francisco"/>
    <x v="1"/>
    <n v="94109"/>
    <x v="1"/>
    <s v="OFF-PA-10001019"/>
    <x v="1"/>
    <x v="10"/>
    <s v="Xerox 1884"/>
    <n v="19.98"/>
    <n v="1"/>
    <n v="0"/>
    <x v="1920"/>
  </r>
  <r>
    <n v="6932"/>
    <x v="3441"/>
    <x v="2"/>
    <x v="686"/>
    <d v="2011-07-18T00:00:00"/>
    <s v="Standard Class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n v="13.493999999999998"/>
    <n v="1"/>
    <n v="0.4"/>
    <x v="5602"/>
  </r>
  <r>
    <n v="6933"/>
    <x v="3441"/>
    <x v="2"/>
    <x v="686"/>
    <d v="2011-07-18T00:00:00"/>
    <s v="Standard Class"/>
    <s v="ST-20530"/>
    <s v="Shui Tom"/>
    <x v="0"/>
    <s v="United States"/>
    <s v="Philadelphia"/>
    <x v="9"/>
    <n v="19140"/>
    <x v="3"/>
    <s v="TEC-PH-10002583"/>
    <x v="2"/>
    <x v="7"/>
    <s v="iOttie HLCRIO102 Car Mount"/>
    <n v="23.987999999999996"/>
    <n v="2"/>
    <n v="0.4"/>
    <x v="5603"/>
  </r>
  <r>
    <n v="6934"/>
    <x v="3441"/>
    <x v="2"/>
    <x v="686"/>
    <d v="2011-07-18T00:00:00"/>
    <s v="Standard Class"/>
    <s v="ST-20530"/>
    <s v="Shui Tom"/>
    <x v="0"/>
    <s v="United States"/>
    <s v="Philadelphia"/>
    <x v="9"/>
    <n v="19140"/>
    <x v="3"/>
    <s v="FUR-FU-10001057"/>
    <x v="0"/>
    <x v="5"/>
    <s v="Tensor Track Tree Floor Lamp"/>
    <n v="31.983999999999998"/>
    <n v="2"/>
    <n v="0.2"/>
    <x v="4546"/>
  </r>
  <r>
    <n v="6935"/>
    <x v="3441"/>
    <x v="2"/>
    <x v="686"/>
    <d v="2011-07-18T00:00:00"/>
    <s v="Standard Class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x v="5604"/>
  </r>
  <r>
    <n v="6936"/>
    <x v="3442"/>
    <x v="3"/>
    <x v="329"/>
    <d v="2014-12-04T00:00:00"/>
    <s v="Second Class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n v="95.976000000000013"/>
    <n v="3"/>
    <n v="0.2"/>
    <x v="99"/>
  </r>
  <r>
    <n v="6937"/>
    <x v="3443"/>
    <x v="0"/>
    <x v="476"/>
    <d v="2013-09-05T00:00:00"/>
    <s v="First Class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x v="5605"/>
  </r>
  <r>
    <n v="6938"/>
    <x v="3444"/>
    <x v="2"/>
    <x v="345"/>
    <d v="2011-06-15T00:00:00"/>
    <s v="Same Day"/>
    <s v="PS-18760"/>
    <s v="Pamela Stobb"/>
    <x v="0"/>
    <s v="United States"/>
    <s v="El Paso"/>
    <x v="5"/>
    <n v="79907"/>
    <x v="2"/>
    <s v="OFF-PA-10001952"/>
    <x v="1"/>
    <x v="10"/>
    <s v="Xerox 1902"/>
    <n v="36.544000000000004"/>
    <n v="2"/>
    <n v="0.2"/>
    <x v="5606"/>
  </r>
  <r>
    <n v="6939"/>
    <x v="3445"/>
    <x v="0"/>
    <x v="732"/>
    <d v="2013-11-10T00:00:00"/>
    <s v="Standard Class"/>
    <s v="NP-18700"/>
    <s v="Nora Preis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x v="5607"/>
  </r>
  <r>
    <n v="6940"/>
    <x v="3446"/>
    <x v="3"/>
    <x v="335"/>
    <d v="2014-07-01T00:00:00"/>
    <s v="Standard Class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x v="5608"/>
  </r>
  <r>
    <n v="6941"/>
    <x v="3446"/>
    <x v="3"/>
    <x v="335"/>
    <d v="2014-07-01T00:00:00"/>
    <s v="Standard Class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x v="3288"/>
  </r>
  <r>
    <n v="6942"/>
    <x v="3446"/>
    <x v="3"/>
    <x v="335"/>
    <d v="2014-07-01T00:00:00"/>
    <s v="Standard Class"/>
    <s v="SC-20260"/>
    <s v="Scott Cohen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x v="5609"/>
  </r>
  <r>
    <n v="6943"/>
    <x v="3446"/>
    <x v="3"/>
    <x v="335"/>
    <d v="2014-07-01T00:00:00"/>
    <s v="Standard Class"/>
    <s v="SC-20260"/>
    <s v="Scott Cohen"/>
    <x v="1"/>
    <s v="United States"/>
    <s v="New York City"/>
    <x v="15"/>
    <n v="10009"/>
    <x v="3"/>
    <s v="OFF-PA-10003790"/>
    <x v="1"/>
    <x v="10"/>
    <s v="Xerox 1991"/>
    <n v="68.52"/>
    <n v="3"/>
    <n v="0"/>
    <x v="4951"/>
  </r>
  <r>
    <n v="6944"/>
    <x v="3447"/>
    <x v="1"/>
    <x v="395"/>
    <d v="2012-07-30T00:00:00"/>
    <s v="Standard Class"/>
    <s v="RD-19930"/>
    <s v="Russell D'Ascenzo"/>
    <x v="0"/>
    <s v="United States"/>
    <s v="Los Angeles"/>
    <x v="1"/>
    <n v="90032"/>
    <x v="1"/>
    <s v="TEC-PH-10004094"/>
    <x v="2"/>
    <x v="7"/>
    <s v="Motorola L703CM"/>
    <n v="623.96"/>
    <n v="5"/>
    <n v="0.2"/>
    <x v="5610"/>
  </r>
  <r>
    <n v="6945"/>
    <x v="3448"/>
    <x v="2"/>
    <x v="865"/>
    <d v="2011-09-27T00:00:00"/>
    <s v="Standard Class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x v="5611"/>
  </r>
  <r>
    <n v="6946"/>
    <x v="3449"/>
    <x v="0"/>
    <x v="955"/>
    <d v="2013-10-05T00:00:00"/>
    <s v="Standard Class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x v="5612"/>
  </r>
  <r>
    <n v="6947"/>
    <x v="3450"/>
    <x v="1"/>
    <x v="529"/>
    <d v="2012-11-13T00:00:00"/>
    <s v="Standard Class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x v="5613"/>
  </r>
  <r>
    <n v="6948"/>
    <x v="3451"/>
    <x v="1"/>
    <x v="334"/>
    <d v="2012-04-29T00:00:00"/>
    <s v="Standard Class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x v="3562"/>
  </r>
  <r>
    <n v="6949"/>
    <x v="3451"/>
    <x v="1"/>
    <x v="334"/>
    <d v="2012-04-29T00:00:00"/>
    <s v="Standard Class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x v="3837"/>
  </r>
  <r>
    <n v="6950"/>
    <x v="3452"/>
    <x v="3"/>
    <x v="123"/>
    <d v="2014-11-20T00:00:00"/>
    <s v="Same Day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7999999999994"/>
    <n v="7"/>
    <n v="0.2"/>
    <x v="5614"/>
  </r>
  <r>
    <n v="6951"/>
    <x v="3452"/>
    <x v="3"/>
    <x v="123"/>
    <d v="2014-11-20T00:00:00"/>
    <s v="Same Day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n v="79.97399999999999"/>
    <n v="3"/>
    <n v="0.4"/>
    <x v="2885"/>
  </r>
  <r>
    <n v="6952"/>
    <x v="3453"/>
    <x v="1"/>
    <x v="312"/>
    <d v="2012-11-24T00:00:00"/>
    <s v="Standard Class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x v="5615"/>
  </r>
  <r>
    <n v="6953"/>
    <x v="3454"/>
    <x v="1"/>
    <x v="653"/>
    <d v="2012-10-03T00:00:00"/>
    <s v="First Class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x v="5616"/>
  </r>
  <r>
    <n v="6954"/>
    <x v="3454"/>
    <x v="1"/>
    <x v="653"/>
    <d v="2012-10-03T00:00:00"/>
    <s v="First Class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x v="5617"/>
  </r>
  <r>
    <n v="6955"/>
    <x v="3454"/>
    <x v="1"/>
    <x v="653"/>
    <d v="2012-10-03T00:00:00"/>
    <s v="First Class"/>
    <s v="HM-14980"/>
    <s v="Henry MacAllister"/>
    <x v="0"/>
    <s v="United States"/>
    <s v="Los Angeles"/>
    <x v="1"/>
    <n v="90008"/>
    <x v="1"/>
    <s v="TEC-PH-10000369"/>
    <x v="2"/>
    <x v="7"/>
    <s v="HTC One Mini"/>
    <n v="503.96000000000004"/>
    <n v="5"/>
    <n v="0.2"/>
    <x v="5287"/>
  </r>
  <r>
    <n v="6956"/>
    <x v="3455"/>
    <x v="1"/>
    <x v="334"/>
    <d v="2012-05-02T00:00:00"/>
    <s v="Standard Class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x v="5618"/>
  </r>
  <r>
    <n v="6957"/>
    <x v="3456"/>
    <x v="0"/>
    <x v="216"/>
    <d v="2013-07-20T00:00:00"/>
    <s v="Standard Class"/>
    <s v="AR-10570"/>
    <s v="Anemone Ratner"/>
    <x v="0"/>
    <s v="United States"/>
    <s v="Columbus"/>
    <x v="32"/>
    <n v="31907"/>
    <x v="0"/>
    <s v="OFF-BI-10003963"/>
    <x v="1"/>
    <x v="8"/>
    <s v="Cardinal Holdit Data Disk Pockets"/>
    <n v="36.4"/>
    <n v="5"/>
    <n v="0"/>
    <x v="5619"/>
  </r>
  <r>
    <n v="6958"/>
    <x v="3456"/>
    <x v="0"/>
    <x v="216"/>
    <d v="2013-07-20T00:00:00"/>
    <s v="Standard Class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x v="1398"/>
  </r>
  <r>
    <n v="6959"/>
    <x v="3457"/>
    <x v="1"/>
    <x v="874"/>
    <d v="2012-09-29T00:00:00"/>
    <s v="Second Class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x v="5620"/>
  </r>
  <r>
    <n v="6960"/>
    <x v="3457"/>
    <x v="1"/>
    <x v="874"/>
    <d v="2012-09-29T00:00:00"/>
    <s v="Second Class"/>
    <s v="RH-19510"/>
    <s v="Rick Huthwaite"/>
    <x v="2"/>
    <s v="United States"/>
    <s v="San Francisco"/>
    <x v="1"/>
    <n v="94110"/>
    <x v="1"/>
    <s v="OFF-PA-10002377"/>
    <x v="1"/>
    <x v="10"/>
    <s v="Xerox 1916"/>
    <n v="146.82"/>
    <n v="3"/>
    <n v="0"/>
    <x v="691"/>
  </r>
  <r>
    <n v="6961"/>
    <x v="3457"/>
    <x v="1"/>
    <x v="874"/>
    <d v="2012-09-29T00:00:00"/>
    <s v="Second Class"/>
    <s v="RH-19510"/>
    <s v="Rick Huthwaite"/>
    <x v="2"/>
    <s v="United States"/>
    <s v="San Francisco"/>
    <x v="1"/>
    <n v="94110"/>
    <x v="1"/>
    <s v="OFF-PA-10003441"/>
    <x v="1"/>
    <x v="10"/>
    <s v="Xerox 226"/>
    <n v="12.96"/>
    <n v="2"/>
    <n v="0"/>
    <x v="91"/>
  </r>
  <r>
    <n v="6962"/>
    <x v="3458"/>
    <x v="3"/>
    <x v="468"/>
    <d v="2014-11-11T00:00:00"/>
    <s v="Same Day"/>
    <s v="TB-21190"/>
    <s v="Thomas Brumley"/>
    <x v="2"/>
    <s v="United States"/>
    <s v="Riverside"/>
    <x v="1"/>
    <n v="92503"/>
    <x v="1"/>
    <s v="OFF-AR-10002221"/>
    <x v="1"/>
    <x v="6"/>
    <s v="12 Colored Short Pencils"/>
    <n v="7.8000000000000007"/>
    <n v="3"/>
    <n v="0"/>
    <x v="5621"/>
  </r>
  <r>
    <n v="6963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x v="5622"/>
  </r>
  <r>
    <n v="6964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x v="5623"/>
  </r>
  <r>
    <n v="6965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x v="5624"/>
  </r>
  <r>
    <n v="6966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x v="5625"/>
  </r>
  <r>
    <n v="6967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x v="5626"/>
  </r>
  <r>
    <n v="6968"/>
    <x v="3459"/>
    <x v="0"/>
    <x v="87"/>
    <d v="2013-07-21T00:00:00"/>
    <s v="Second Class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x v="1982"/>
  </r>
  <r>
    <n v="6969"/>
    <x v="3460"/>
    <x v="1"/>
    <x v="1140"/>
    <d v="2012-10-20T00:00:00"/>
    <s v="Second Class"/>
    <s v="MP-17965"/>
    <s v="Michael Paige"/>
    <x v="1"/>
    <s v="United States"/>
    <s v="New York City"/>
    <x v="15"/>
    <n v="10011"/>
    <x v="3"/>
    <s v="TEC-PH-10004165"/>
    <x v="2"/>
    <x v="7"/>
    <s v="Mitel MiVoice 5330e IP Phone"/>
    <n v="824.97"/>
    <n v="3"/>
    <n v="0"/>
    <x v="5627"/>
  </r>
  <r>
    <n v="6970"/>
    <x v="3461"/>
    <x v="0"/>
    <x v="994"/>
    <d v="2013-01-13T00:00:00"/>
    <s v="Second Class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n v="24.849999999999998"/>
    <n v="5"/>
    <n v="0"/>
    <x v="5628"/>
  </r>
  <r>
    <n v="6971"/>
    <x v="3462"/>
    <x v="3"/>
    <x v="20"/>
    <d v="2014-09-26T00:00:00"/>
    <s v="Standard Class"/>
    <s v="AB-10105"/>
    <s v="Adrian Barton"/>
    <x v="0"/>
    <s v="United States"/>
    <s v="Phoenix"/>
    <x v="16"/>
    <n v="85023"/>
    <x v="1"/>
    <s v="OFF-ST-10000321"/>
    <x v="1"/>
    <x v="4"/>
    <s v="Akro Stacking Bins"/>
    <n v="12.624000000000001"/>
    <n v="2"/>
    <n v="0.2"/>
    <x v="5629"/>
  </r>
  <r>
    <n v="6972"/>
    <x v="3462"/>
    <x v="3"/>
    <x v="20"/>
    <d v="2014-09-26T00:00:00"/>
    <s v="Standard Class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x v="214"/>
  </r>
  <r>
    <n v="6973"/>
    <x v="3462"/>
    <x v="3"/>
    <x v="20"/>
    <d v="2014-09-26T00:00:00"/>
    <s v="Standard Class"/>
    <s v="AB-10105"/>
    <s v="Adrian Barton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x v="3046"/>
  </r>
  <r>
    <n v="6974"/>
    <x v="3462"/>
    <x v="3"/>
    <x v="20"/>
    <d v="2014-09-26T00:00:00"/>
    <s v="Standard Class"/>
    <s v="AB-10105"/>
    <s v="Adrian Barton"/>
    <x v="0"/>
    <s v="United States"/>
    <s v="Phoenix"/>
    <x v="16"/>
    <n v="85023"/>
    <x v="1"/>
    <s v="OFF-BI-10001460"/>
    <x v="1"/>
    <x v="8"/>
    <s v="Plastic Binding Combs"/>
    <n v="18.180000000000003"/>
    <n v="4"/>
    <n v="0.7"/>
    <x v="5630"/>
  </r>
  <r>
    <n v="6975"/>
    <x v="3463"/>
    <x v="3"/>
    <x v="175"/>
    <d v="2014-09-20T00:00:00"/>
    <s v="Standard Class"/>
    <s v="CC-12145"/>
    <s v="Charles Crestani"/>
    <x v="0"/>
    <s v="United States"/>
    <s v="Houston"/>
    <x v="5"/>
    <n v="77095"/>
    <x v="2"/>
    <s v="OFF-AR-10002987"/>
    <x v="1"/>
    <x v="6"/>
    <s v="Prismacolor Color Pencil Set"/>
    <n v="31.744"/>
    <n v="2"/>
    <n v="0.2"/>
    <x v="3291"/>
  </r>
  <r>
    <n v="6976"/>
    <x v="3464"/>
    <x v="1"/>
    <x v="1141"/>
    <d v="2012-07-02T00:00:00"/>
    <s v="Standard Class"/>
    <s v="CY-12745"/>
    <s v="Craig Yedwab"/>
    <x v="1"/>
    <s v="United States"/>
    <s v="Gilbert"/>
    <x v="16"/>
    <n v="85234"/>
    <x v="1"/>
    <s v="OFF-LA-10000443"/>
    <x v="1"/>
    <x v="2"/>
    <s v="Avery 501"/>
    <n v="5.9039999999999999"/>
    <n v="2"/>
    <n v="0.2"/>
    <x v="2352"/>
  </r>
  <r>
    <n v="6977"/>
    <x v="3464"/>
    <x v="1"/>
    <x v="1141"/>
    <d v="2012-07-02T00:00:00"/>
    <s v="Standard Class"/>
    <s v="CY-12745"/>
    <s v="Craig Yedwab"/>
    <x v="1"/>
    <s v="United States"/>
    <s v="Gilbert"/>
    <x v="16"/>
    <n v="85234"/>
    <x v="1"/>
    <s v="FUR-FU-10004306"/>
    <x v="0"/>
    <x v="5"/>
    <s v="Electrix Halogen Magnifier Lamp"/>
    <n v="621.7600000000001"/>
    <n v="4"/>
    <n v="0.2"/>
    <x v="5631"/>
  </r>
  <r>
    <n v="6978"/>
    <x v="3465"/>
    <x v="0"/>
    <x v="881"/>
    <d v="2013-11-29T00:00:00"/>
    <s v="First Class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x v="5632"/>
  </r>
  <r>
    <n v="6979"/>
    <x v="3466"/>
    <x v="3"/>
    <x v="920"/>
    <d v="2014-11-30T00:00:00"/>
    <s v="Second Class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n v="48.87"/>
    <n v="9"/>
    <n v="0"/>
    <x v="5633"/>
  </r>
  <r>
    <n v="6980"/>
    <x v="3467"/>
    <x v="3"/>
    <x v="424"/>
    <d v="2014-01-20T00:00:00"/>
    <s v="Standard Class"/>
    <s v="SO-20335"/>
    <s v="Sean O'Donnell"/>
    <x v="0"/>
    <s v="United States"/>
    <s v="Los Angeles"/>
    <x v="1"/>
    <n v="90036"/>
    <x v="1"/>
    <s v="OFF-PA-10000483"/>
    <x v="1"/>
    <x v="10"/>
    <s v="Xerox 19"/>
    <n v="154.9"/>
    <n v="5"/>
    <n v="0"/>
    <x v="934"/>
  </r>
  <r>
    <n v="6981"/>
    <x v="3468"/>
    <x v="2"/>
    <x v="845"/>
    <d v="2011-11-08T00:00:00"/>
    <s v="First Class"/>
    <s v="BP-11095"/>
    <s v="Bart Pistole"/>
    <x v="1"/>
    <s v="United States"/>
    <s v="New York City"/>
    <x v="15"/>
    <n v="10024"/>
    <x v="3"/>
    <s v="OFF-FA-10000611"/>
    <x v="1"/>
    <x v="13"/>
    <s v="Binder Clips by OIC"/>
    <n v="5.92"/>
    <n v="4"/>
    <n v="0"/>
    <x v="5634"/>
  </r>
  <r>
    <n v="6982"/>
    <x v="3468"/>
    <x v="2"/>
    <x v="845"/>
    <d v="2011-11-08T00:00:00"/>
    <s v="First Class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x v="5635"/>
  </r>
  <r>
    <n v="6983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x v="5624"/>
  </r>
  <r>
    <n v="6984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x v="5636"/>
  </r>
  <r>
    <n v="6985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x v="5637"/>
  </r>
  <r>
    <n v="6986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OFF-BI-10000320"/>
    <x v="1"/>
    <x v="8"/>
    <s v="GBC Plastic Binding Combs"/>
    <n v="29.52"/>
    <n v="4"/>
    <n v="0"/>
    <x v="4009"/>
  </r>
  <r>
    <n v="6987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OFF-AR-10004999"/>
    <x v="1"/>
    <x v="6"/>
    <s v="Newell 315"/>
    <n v="11.96"/>
    <n v="2"/>
    <n v="0"/>
    <x v="5638"/>
  </r>
  <r>
    <n v="6988"/>
    <x v="3469"/>
    <x v="0"/>
    <x v="142"/>
    <d v="2013-09-06T00:00:00"/>
    <s v="Standard Class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n v="26.400000000000002"/>
    <n v="5"/>
    <n v="0"/>
    <x v="4741"/>
  </r>
  <r>
    <n v="6989"/>
    <x v="3470"/>
    <x v="3"/>
    <x v="343"/>
    <d v="2014-11-17T00:00:00"/>
    <s v="Second Class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x v="5639"/>
  </r>
  <r>
    <n v="6990"/>
    <x v="3471"/>
    <x v="3"/>
    <x v="157"/>
    <d v="2014-12-14T00:00:00"/>
    <s v="First Class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n v="1.3919999999999997"/>
    <n v="2"/>
    <n v="0.8"/>
    <x v="5640"/>
  </r>
  <r>
    <n v="6991"/>
    <x v="3472"/>
    <x v="1"/>
    <x v="627"/>
    <d v="2012-11-13T00:00:00"/>
    <s v="Second Class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x v="5641"/>
  </r>
  <r>
    <n v="6992"/>
    <x v="3472"/>
    <x v="1"/>
    <x v="627"/>
    <d v="2012-11-13T00:00:00"/>
    <s v="Second Class"/>
    <s v="RH-19600"/>
    <s v="Rob Haberlin"/>
    <x v="0"/>
    <s v="United States"/>
    <s v="Hampton"/>
    <x v="17"/>
    <n v="23666"/>
    <x v="0"/>
    <s v="TEC-PH-10002890"/>
    <x v="2"/>
    <x v="7"/>
    <s v="AT&amp;T 17929 Lendline Telephone"/>
    <n v="226.20000000000002"/>
    <n v="5"/>
    <n v="0"/>
    <x v="5642"/>
  </r>
  <r>
    <n v="6993"/>
    <x v="3472"/>
    <x v="1"/>
    <x v="627"/>
    <d v="2012-11-13T00:00:00"/>
    <s v="Second Class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x v="5643"/>
  </r>
  <r>
    <n v="6994"/>
    <x v="3472"/>
    <x v="1"/>
    <x v="627"/>
    <d v="2012-11-13T00:00:00"/>
    <s v="Second Class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n v="265.85999999999996"/>
    <n v="7"/>
    <n v="0"/>
    <x v="5419"/>
  </r>
  <r>
    <n v="6995"/>
    <x v="3472"/>
    <x v="1"/>
    <x v="627"/>
    <d v="2012-11-13T00:00:00"/>
    <s v="Second Class"/>
    <s v="RH-19600"/>
    <s v="Rob Haberlin"/>
    <x v="0"/>
    <s v="United States"/>
    <s v="Hampton"/>
    <x v="17"/>
    <n v="23666"/>
    <x v="0"/>
    <s v="OFF-AR-10000122"/>
    <x v="1"/>
    <x v="6"/>
    <s v="Newell 314"/>
    <n v="27.9"/>
    <n v="5"/>
    <n v="0"/>
    <x v="5644"/>
  </r>
  <r>
    <n v="6996"/>
    <x v="3473"/>
    <x v="1"/>
    <x v="902"/>
    <d v="2012-11-26T00:00:00"/>
    <s v="Standard Class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x v="5645"/>
  </r>
  <r>
    <n v="6997"/>
    <x v="3474"/>
    <x v="3"/>
    <x v="331"/>
    <d v="2014-12-26T00:00:00"/>
    <s v="Second Class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n v="13.839999999999998"/>
    <n v="4"/>
    <n v="0.8"/>
    <x v="5646"/>
  </r>
  <r>
    <n v="6998"/>
    <x v="3474"/>
    <x v="3"/>
    <x v="331"/>
    <d v="2014-12-26T00:00:00"/>
    <s v="Second Class"/>
    <s v="JB-15400"/>
    <s v="Jennifer Braxton"/>
    <x v="1"/>
    <s v="United States"/>
    <s v="Rockford"/>
    <x v="10"/>
    <n v="61107"/>
    <x v="2"/>
    <s v="OFF-PA-10004475"/>
    <x v="1"/>
    <x v="10"/>
    <s v="Xerox 1940"/>
    <n v="175.87200000000001"/>
    <n v="4"/>
    <n v="0.2"/>
    <x v="5647"/>
  </r>
  <r>
    <n v="6999"/>
    <x v="3475"/>
    <x v="0"/>
    <x v="1142"/>
    <d v="2013-09-23T00:00:00"/>
    <s v="Standard Class"/>
    <s v="BC-11125"/>
    <s v="Becky Castell"/>
    <x v="2"/>
    <s v="United States"/>
    <s v="Laguna Niguel"/>
    <x v="1"/>
    <n v="92677"/>
    <x v="1"/>
    <s v="OFF-PA-10002195"/>
    <x v="1"/>
    <x v="10"/>
    <s v="Xerox 1966"/>
    <n v="12.96"/>
    <n v="2"/>
    <n v="0"/>
    <x v="2056"/>
  </r>
  <r>
    <n v="7000"/>
    <x v="3476"/>
    <x v="3"/>
    <x v="1143"/>
    <d v="2014-05-30T00:00:00"/>
    <s v="First Class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x v="5648"/>
  </r>
  <r>
    <n v="7001"/>
    <x v="3476"/>
    <x v="3"/>
    <x v="1143"/>
    <d v="2014-05-30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x v="5649"/>
  </r>
  <r>
    <n v="7002"/>
    <x v="3477"/>
    <x v="1"/>
    <x v="1110"/>
    <d v="2012-04-03T00:00:00"/>
    <s v="Standard Class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n v="366.74399999999997"/>
    <n v="4"/>
    <n v="0.3"/>
    <x v="5650"/>
  </r>
  <r>
    <n v="7003"/>
    <x v="3478"/>
    <x v="2"/>
    <x v="710"/>
    <d v="2011-08-21T00:00:00"/>
    <s v="Second Class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x v="5651"/>
  </r>
  <r>
    <n v="7004"/>
    <x v="3478"/>
    <x v="2"/>
    <x v="710"/>
    <d v="2011-08-21T00:00:00"/>
    <s v="Second Class"/>
    <s v="DW-13195"/>
    <s v="David Wiener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x v="2122"/>
  </r>
  <r>
    <n v="7005"/>
    <x v="3479"/>
    <x v="2"/>
    <x v="851"/>
    <d v="2011-12-28T00:00:00"/>
    <s v="Standard Class"/>
    <s v="ME-18010"/>
    <s v="Michelle Ellison"/>
    <x v="1"/>
    <s v="United States"/>
    <s v="Port Arthur"/>
    <x v="5"/>
    <n v="77642"/>
    <x v="2"/>
    <s v="OFF-PA-10000223"/>
    <x v="1"/>
    <x v="10"/>
    <s v="Xerox 2000"/>
    <n v="5.1840000000000011"/>
    <n v="1"/>
    <n v="0.2"/>
    <x v="1673"/>
  </r>
  <r>
    <n v="7006"/>
    <x v="3480"/>
    <x v="1"/>
    <x v="549"/>
    <d v="2012-11-05T00:00:00"/>
    <s v="Standard Class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n v="205.16400000000002"/>
    <n v="2"/>
    <n v="0.1"/>
    <x v="5652"/>
  </r>
  <r>
    <n v="7007"/>
    <x v="3481"/>
    <x v="2"/>
    <x v="534"/>
    <d v="2011-12-21T00:00:00"/>
    <s v="Standard Class"/>
    <s v="SP-20860"/>
    <s v="Sung Pak"/>
    <x v="1"/>
    <s v="United States"/>
    <s v="Chicago"/>
    <x v="10"/>
    <n v="60623"/>
    <x v="2"/>
    <s v="FUR-FU-10001546"/>
    <x v="0"/>
    <x v="5"/>
    <s v="Dana Swing-Arm Lamps"/>
    <n v="8.5440000000000005"/>
    <n v="2"/>
    <n v="0.6"/>
    <x v="4462"/>
  </r>
  <r>
    <n v="7008"/>
    <x v="3482"/>
    <x v="1"/>
    <x v="291"/>
    <d v="2012-08-25T00:00:00"/>
    <s v="Standard Class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n v="12.828000000000001"/>
    <n v="2"/>
    <n v="0.7"/>
    <x v="2433"/>
  </r>
  <r>
    <n v="7009"/>
    <x v="3482"/>
    <x v="1"/>
    <x v="291"/>
    <d v="2012-08-25T00:00:00"/>
    <s v="Standard Class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x v="5653"/>
  </r>
  <r>
    <n v="7010"/>
    <x v="3482"/>
    <x v="1"/>
    <x v="291"/>
    <d v="2012-08-25T00:00:00"/>
    <s v="Standard Class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n v="25.983999999999998"/>
    <n v="1"/>
    <n v="0.2"/>
    <x v="5654"/>
  </r>
  <r>
    <n v="7011"/>
    <x v="3483"/>
    <x v="2"/>
    <x v="235"/>
    <d v="2011-05-27T00:00:00"/>
    <s v="Standard Class"/>
    <s v="GT-14710"/>
    <s v="Greg Tran"/>
    <x v="0"/>
    <s v="United States"/>
    <s v="New York City"/>
    <x v="15"/>
    <n v="10035"/>
    <x v="3"/>
    <s v="OFF-BI-10000829"/>
    <x v="1"/>
    <x v="8"/>
    <s v="Avery Non-Stick Binders"/>
    <n v="17.96"/>
    <n v="5"/>
    <n v="0.2"/>
    <x v="5655"/>
  </r>
  <r>
    <n v="7012"/>
    <x v="3483"/>
    <x v="2"/>
    <x v="235"/>
    <d v="2011-05-27T00:00:00"/>
    <s v="Standard Class"/>
    <s v="GT-14710"/>
    <s v="Greg Tran"/>
    <x v="0"/>
    <s v="United States"/>
    <s v="New York City"/>
    <x v="15"/>
    <n v="10035"/>
    <x v="3"/>
    <s v="OFF-SU-10003002"/>
    <x v="1"/>
    <x v="14"/>
    <s v="Letter Slitter"/>
    <n v="5.04"/>
    <n v="2"/>
    <n v="0"/>
    <x v="3264"/>
  </r>
  <r>
    <n v="7013"/>
    <x v="3483"/>
    <x v="2"/>
    <x v="235"/>
    <d v="2011-05-27T00:00:00"/>
    <s v="Standard Class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x v="79"/>
  </r>
  <r>
    <n v="7014"/>
    <x v="3484"/>
    <x v="3"/>
    <x v="34"/>
    <d v="2014-12-12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x v="5656"/>
  </r>
  <r>
    <n v="7015"/>
    <x v="3485"/>
    <x v="2"/>
    <x v="518"/>
    <d v="2011-03-13T00:00:00"/>
    <s v="Second Class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x v="5657"/>
  </r>
  <r>
    <n v="7016"/>
    <x v="3485"/>
    <x v="2"/>
    <x v="518"/>
    <d v="2011-03-13T00:00:00"/>
    <s v="Second Class"/>
    <s v="FM-14215"/>
    <s v="Filia McAdams"/>
    <x v="1"/>
    <s v="United States"/>
    <s v="Richmond"/>
    <x v="0"/>
    <n v="40475"/>
    <x v="0"/>
    <s v="TEC-AC-10000710"/>
    <x v="2"/>
    <x v="11"/>
    <s v="Maxell DVD-RAM Discs"/>
    <n v="32.96"/>
    <n v="2"/>
    <n v="0"/>
    <x v="5658"/>
  </r>
  <r>
    <n v="7017"/>
    <x v="3485"/>
    <x v="2"/>
    <x v="518"/>
    <d v="2011-03-13T00:00:00"/>
    <s v="Second Class"/>
    <s v="FM-14215"/>
    <s v="Filia McAdams"/>
    <x v="1"/>
    <s v="United States"/>
    <s v="Richmond"/>
    <x v="0"/>
    <n v="40475"/>
    <x v="0"/>
    <s v="TEC-PH-10000984"/>
    <x v="2"/>
    <x v="7"/>
    <s v="Panasonic KX-TG9471B"/>
    <n v="587.97"/>
    <n v="3"/>
    <n v="0"/>
    <x v="5659"/>
  </r>
  <r>
    <n v="7018"/>
    <x v="3485"/>
    <x v="2"/>
    <x v="518"/>
    <d v="2011-03-13T00:00:00"/>
    <s v="Second Class"/>
    <s v="FM-14215"/>
    <s v="Filia McAdams"/>
    <x v="1"/>
    <s v="United States"/>
    <s v="Richmond"/>
    <x v="0"/>
    <n v="40475"/>
    <x v="0"/>
    <s v="OFF-PA-10000213"/>
    <x v="1"/>
    <x v="10"/>
    <s v="Xerox 198"/>
    <n v="14.940000000000001"/>
    <n v="3"/>
    <n v="0"/>
    <x v="1961"/>
  </r>
  <r>
    <n v="7019"/>
    <x v="3486"/>
    <x v="0"/>
    <x v="661"/>
    <d v="2013-06-28T00:00:00"/>
    <s v="Second Class"/>
    <s v="SM-20005"/>
    <s v="Sally Matthias"/>
    <x v="0"/>
    <s v="United States"/>
    <s v="New York City"/>
    <x v="15"/>
    <n v="10035"/>
    <x v="3"/>
    <s v="OFF-LA-10003720"/>
    <x v="1"/>
    <x v="2"/>
    <s v="Avery 487"/>
    <n v="25.83"/>
    <n v="7"/>
    <n v="0"/>
    <x v="5660"/>
  </r>
  <r>
    <n v="7020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OFF-PA-10001837"/>
    <x v="1"/>
    <x v="10"/>
    <s v="Xerox 1976"/>
    <n v="15.552000000000003"/>
    <n v="3"/>
    <n v="0.2"/>
    <x v="12"/>
  </r>
  <r>
    <n v="7021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OFF-SU-10004661"/>
    <x v="1"/>
    <x v="14"/>
    <s v="Acme Titanium Bonded Scissors"/>
    <n v="6.8000000000000007"/>
    <n v="1"/>
    <n v="0.2"/>
    <x v="5661"/>
  </r>
  <r>
    <n v="7022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x v="5662"/>
  </r>
  <r>
    <n v="7023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TEC-PH-10000149"/>
    <x v="2"/>
    <x v="7"/>
    <s v="Cisco SPA525G2 IP Phone - Wireless"/>
    <n v="143.64000000000001"/>
    <n v="9"/>
    <n v="0.2"/>
    <x v="5663"/>
  </r>
  <r>
    <n v="7024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OFF-PA-10000019"/>
    <x v="1"/>
    <x v="10"/>
    <s v="Xerox 1931"/>
    <n v="31.104000000000006"/>
    <n v="6"/>
    <n v="0.2"/>
    <x v="282"/>
  </r>
  <r>
    <n v="7025"/>
    <x v="3487"/>
    <x v="2"/>
    <x v="709"/>
    <d v="2011-08-27T00:00:00"/>
    <s v="Standard Class"/>
    <s v="AP-10915"/>
    <s v="Arthur Prichep"/>
    <x v="0"/>
    <s v="United States"/>
    <s v="Denver"/>
    <x v="22"/>
    <n v="80219"/>
    <x v="1"/>
    <s v="OFF-PA-10001125"/>
    <x v="1"/>
    <x v="10"/>
    <s v="Xerox 1988"/>
    <n v="223.05600000000001"/>
    <n v="9"/>
    <n v="0.2"/>
    <x v="1392"/>
  </r>
  <r>
    <n v="7026"/>
    <x v="3488"/>
    <x v="3"/>
    <x v="695"/>
    <d v="2014-02-13T00:00:00"/>
    <s v="Standard Class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n v="227.45999999999998"/>
    <n v="6"/>
    <n v="0"/>
    <x v="5664"/>
  </r>
  <r>
    <n v="7027"/>
    <x v="3488"/>
    <x v="3"/>
    <x v="695"/>
    <d v="2014-02-13T00:00:00"/>
    <s v="Standard Class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x v="5665"/>
  </r>
  <r>
    <n v="7028"/>
    <x v="3489"/>
    <x v="3"/>
    <x v="926"/>
    <d v="2014-02-06T00:00:00"/>
    <s v="Standard Class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x v="4222"/>
  </r>
  <r>
    <n v="7029"/>
    <x v="3490"/>
    <x v="0"/>
    <x v="887"/>
    <d v="2013-12-24T00:00:00"/>
    <s v="Second Class"/>
    <s v="MC-17575"/>
    <s v="Matt Collins"/>
    <x v="0"/>
    <s v="United States"/>
    <s v="Fremont"/>
    <x v="8"/>
    <n v="68025"/>
    <x v="2"/>
    <s v="OFF-PA-10003673"/>
    <x v="1"/>
    <x v="10"/>
    <s v="Strathmore Photo Mount Cards"/>
    <n v="33.9"/>
    <n v="5"/>
    <n v="0"/>
    <x v="1335"/>
  </r>
  <r>
    <n v="7030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OFF-ST-10002562"/>
    <x v="1"/>
    <x v="4"/>
    <s v="Staples"/>
    <n v="28.14"/>
    <n v="3"/>
    <n v="0"/>
    <x v="5666"/>
  </r>
  <r>
    <n v="7031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x v="4592"/>
  </r>
  <r>
    <n v="7032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x v="5667"/>
  </r>
  <r>
    <n v="7033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n v="245.64600000000002"/>
    <n v="3"/>
    <n v="0.1"/>
    <x v="5668"/>
  </r>
  <r>
    <n v="7034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n v="55.00800000000001"/>
    <n v="3"/>
    <n v="0.2"/>
    <x v="5669"/>
  </r>
  <r>
    <n v="7035"/>
    <x v="3491"/>
    <x v="0"/>
    <x v="583"/>
    <d v="2013-11-17T00:00:00"/>
    <s v="Standard Class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x v="5438"/>
  </r>
  <r>
    <n v="7036"/>
    <x v="3492"/>
    <x v="3"/>
    <x v="45"/>
    <d v="2014-11-14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x v="5670"/>
  </r>
  <r>
    <n v="7037"/>
    <x v="3493"/>
    <x v="2"/>
    <x v="1073"/>
    <d v="2011-05-04T00:00:00"/>
    <s v="Second Class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n v="479.98400000000004"/>
    <n v="2"/>
    <n v="0.2"/>
    <x v="3911"/>
  </r>
  <r>
    <n v="7038"/>
    <x v="3494"/>
    <x v="3"/>
    <x v="585"/>
    <d v="2014-09-28T00:00:00"/>
    <s v="Standard Class"/>
    <s v="PB-19105"/>
    <s v="Peter Bühler"/>
    <x v="0"/>
    <s v="United States"/>
    <s v="Smyrna"/>
    <x v="32"/>
    <n v="30080"/>
    <x v="0"/>
    <s v="OFF-PA-10004255"/>
    <x v="1"/>
    <x v="10"/>
    <s v="Xerox 219"/>
    <n v="12.96"/>
    <n v="2"/>
    <n v="0"/>
    <x v="91"/>
  </r>
  <r>
    <n v="7039"/>
    <x v="3494"/>
    <x v="3"/>
    <x v="585"/>
    <d v="2014-09-28T00:00:00"/>
    <s v="Standard Class"/>
    <s v="PB-19105"/>
    <s v="Peter Bühler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x v="5671"/>
  </r>
  <r>
    <n v="7040"/>
    <x v="3495"/>
    <x v="3"/>
    <x v="94"/>
    <d v="2014-12-24T00:00:00"/>
    <s v="Standard Class"/>
    <s v="AT-10735"/>
    <s v="Annie Thurman"/>
    <x v="0"/>
    <s v="United States"/>
    <s v="New York City"/>
    <x v="15"/>
    <n v="10009"/>
    <x v="3"/>
    <s v="OFF-ST-10002276"/>
    <x v="1"/>
    <x v="4"/>
    <s v="Safco Steel Mobile File Cart"/>
    <n v="166.72"/>
    <n v="2"/>
    <n v="0"/>
    <x v="242"/>
  </r>
  <r>
    <n v="7041"/>
    <x v="3495"/>
    <x v="3"/>
    <x v="94"/>
    <d v="2014-12-24T00:00:00"/>
    <s v="Standard Class"/>
    <s v="AT-10735"/>
    <s v="Annie Thurman"/>
    <x v="0"/>
    <s v="United States"/>
    <s v="New York City"/>
    <x v="15"/>
    <n v="10009"/>
    <x v="3"/>
    <s v="OFF-BI-10001617"/>
    <x v="1"/>
    <x v="8"/>
    <s v="GBC Wire Binding Combs"/>
    <n v="24.816000000000003"/>
    <n v="3"/>
    <n v="0.2"/>
    <x v="3029"/>
  </r>
  <r>
    <n v="7042"/>
    <x v="3495"/>
    <x v="3"/>
    <x v="94"/>
    <d v="2014-12-24T00:00:00"/>
    <s v="Standard Class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x v="2525"/>
  </r>
  <r>
    <n v="7043"/>
    <x v="3496"/>
    <x v="3"/>
    <x v="930"/>
    <d v="2014-07-24T00:00:00"/>
    <s v="Standard Class"/>
    <s v="SV-20365"/>
    <s v="Seth Vernon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x v="5672"/>
  </r>
  <r>
    <n v="7044"/>
    <x v="3496"/>
    <x v="3"/>
    <x v="930"/>
    <d v="2014-07-24T00:00:00"/>
    <s v="Standard Class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x v="5673"/>
  </r>
  <r>
    <n v="7045"/>
    <x v="3496"/>
    <x v="3"/>
    <x v="930"/>
    <d v="2014-07-24T00:00:00"/>
    <s v="Standard Class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n v="9.1840000000000011"/>
    <n v="2"/>
    <n v="0.2"/>
    <x v="2149"/>
  </r>
  <r>
    <n v="7046"/>
    <x v="3497"/>
    <x v="0"/>
    <x v="54"/>
    <d v="2013-11-10T00:00:00"/>
    <s v="Standard Class"/>
    <s v="PJ-18835"/>
    <s v="Patrick Jones"/>
    <x v="1"/>
    <s v="United States"/>
    <s v="Dallas"/>
    <x v="5"/>
    <n v="75217"/>
    <x v="2"/>
    <s v="OFF-PA-10002160"/>
    <x v="1"/>
    <x v="10"/>
    <s v="Xerox 1978"/>
    <n v="9.2480000000000011"/>
    <n v="2"/>
    <n v="0.2"/>
    <x v="5674"/>
  </r>
  <r>
    <n v="7047"/>
    <x v="3498"/>
    <x v="2"/>
    <x v="918"/>
    <d v="2011-04-12T00:00:00"/>
    <s v="Standard Class"/>
    <s v="NM-18445"/>
    <s v="Nathan Mautz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x v="5675"/>
  </r>
  <r>
    <n v="7048"/>
    <x v="3498"/>
    <x v="2"/>
    <x v="918"/>
    <d v="2011-04-12T00:00:00"/>
    <s v="Standard Class"/>
    <s v="NM-18445"/>
    <s v="Nathan Mautz"/>
    <x v="2"/>
    <s v="United States"/>
    <s v="Concord"/>
    <x v="1"/>
    <n v="94521"/>
    <x v="1"/>
    <s v="TEC-AC-10001908"/>
    <x v="2"/>
    <x v="11"/>
    <s v="Logitech Wireless Headset h800"/>
    <n v="399.96"/>
    <n v="4"/>
    <n v="0"/>
    <x v="5676"/>
  </r>
  <r>
    <n v="7049"/>
    <x v="3499"/>
    <x v="0"/>
    <x v="1041"/>
    <d v="2013-08-17T00:00:00"/>
    <s v="First Class"/>
    <s v="TR-21325"/>
    <s v="Toby Ritter"/>
    <x v="0"/>
    <s v="United States"/>
    <s v="Nashville"/>
    <x v="18"/>
    <n v="37211"/>
    <x v="0"/>
    <s v="OFF-PA-10000552"/>
    <x v="1"/>
    <x v="10"/>
    <s v="Xerox 200"/>
    <n v="15.552000000000003"/>
    <n v="3"/>
    <n v="0.2"/>
    <x v="12"/>
  </r>
  <r>
    <n v="7050"/>
    <x v="3500"/>
    <x v="2"/>
    <x v="794"/>
    <d v="2011-09-30T00:00:00"/>
    <s v="Standard Class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x v="5677"/>
  </r>
  <r>
    <n v="7051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n v="209.60000000000002"/>
    <n v="5"/>
    <n v="0.2"/>
    <x v="5678"/>
  </r>
  <r>
    <n v="7052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x v="5454"/>
  </r>
  <r>
    <n v="7053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x v="5679"/>
  </r>
  <r>
    <n v="7054"/>
    <x v="3501"/>
    <x v="0"/>
    <x v="25"/>
    <d v="2013-12-12T00:00:00"/>
    <s v="Same Day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x v="5680"/>
  </r>
  <r>
    <n v="7055"/>
    <x v="3501"/>
    <x v="0"/>
    <x v="25"/>
    <d v="2013-12-12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x v="5681"/>
  </r>
  <r>
    <n v="7056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BI-10002824"/>
    <x v="1"/>
    <x v="8"/>
    <s v="Recycled Easel Ring Binders"/>
    <n v="35.808"/>
    <n v="3"/>
    <n v="0.2"/>
    <x v="5682"/>
  </r>
  <r>
    <n v="7057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BI-10004001"/>
    <x v="1"/>
    <x v="8"/>
    <s v="GBC Recycled VeloBinder Covers"/>
    <n v="122.688"/>
    <n v="9"/>
    <n v="0.2"/>
    <x v="5683"/>
  </r>
  <r>
    <n v="7058"/>
    <x v="3501"/>
    <x v="0"/>
    <x v="25"/>
    <d v="2013-12-12T00:00:00"/>
    <s v="Same Day"/>
    <s v="WB-21850"/>
    <s v="William Brown"/>
    <x v="0"/>
    <s v="United States"/>
    <s v="Anaheim"/>
    <x v="1"/>
    <n v="92804"/>
    <x v="1"/>
    <s v="FUR-TA-10004619"/>
    <x v="0"/>
    <x v="3"/>
    <s v="Hon Non-Folding Utility Tables"/>
    <n v="892.13600000000008"/>
    <n v="7"/>
    <n v="0.2"/>
    <x v="5684"/>
  </r>
  <r>
    <n v="7059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x v="1965"/>
  </r>
  <r>
    <n v="7060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x v="5685"/>
  </r>
  <r>
    <n v="7061"/>
    <x v="3501"/>
    <x v="0"/>
    <x v="25"/>
    <d v="2013-12-12T00:00:00"/>
    <s v="Same Day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x v="5686"/>
  </r>
  <r>
    <n v="7062"/>
    <x v="3502"/>
    <x v="1"/>
    <x v="302"/>
    <d v="2012-02-05T00:00:00"/>
    <s v="Second Class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x v="5687"/>
  </r>
  <r>
    <n v="7063"/>
    <x v="3503"/>
    <x v="0"/>
    <x v="723"/>
    <d v="2014-01-01T00:00:00"/>
    <s v="Second Class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x v="5688"/>
  </r>
  <r>
    <n v="7064"/>
    <x v="3504"/>
    <x v="3"/>
    <x v="515"/>
    <d v="2014-09-06T00:00:00"/>
    <s v="Standard Class"/>
    <s v="MG-17890"/>
    <s v="Michael Granlund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x v="5689"/>
  </r>
  <r>
    <n v="7065"/>
    <x v="3505"/>
    <x v="3"/>
    <x v="1144"/>
    <d v="2014-02-10T00:00:00"/>
    <s v="Standard Class"/>
    <s v="JF-15355"/>
    <s v="Jay Fein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x v="5690"/>
  </r>
  <r>
    <n v="7066"/>
    <x v="3506"/>
    <x v="2"/>
    <x v="776"/>
    <d v="2011-12-08T00:00:00"/>
    <s v="First Class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x v="5691"/>
  </r>
  <r>
    <n v="7067"/>
    <x v="3507"/>
    <x v="0"/>
    <x v="198"/>
    <d v="2013-06-04T00:00:00"/>
    <s v="Standard Class"/>
    <s v="NL-18310"/>
    <s v="Nancy Lomonaco"/>
    <x v="2"/>
    <s v="United States"/>
    <s v="Los Angeles"/>
    <x v="1"/>
    <n v="90049"/>
    <x v="1"/>
    <s v="OFF-PA-10004782"/>
    <x v="1"/>
    <x v="10"/>
    <s v="Xerox 228"/>
    <n v="38.880000000000003"/>
    <n v="6"/>
    <n v="0"/>
    <x v="814"/>
  </r>
  <r>
    <n v="7068"/>
    <x v="3508"/>
    <x v="0"/>
    <x v="206"/>
    <d v="2013-05-27T00:00:00"/>
    <s v="Standard Class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n v="1.9639999999999995"/>
    <n v="2"/>
    <n v="0.8"/>
    <x v="3657"/>
  </r>
  <r>
    <n v="7069"/>
    <x v="3508"/>
    <x v="0"/>
    <x v="206"/>
    <d v="2013-05-27T00:00:00"/>
    <s v="Standard Class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x v="5692"/>
  </r>
  <r>
    <n v="7070"/>
    <x v="3509"/>
    <x v="2"/>
    <x v="128"/>
    <d v="2011-08-14T00:00:00"/>
    <s v="Standard Class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x v="158"/>
  </r>
  <r>
    <n v="7071"/>
    <x v="3510"/>
    <x v="0"/>
    <x v="64"/>
    <d v="2013-09-11T00:00:00"/>
    <s v="Second Class"/>
    <s v="SU-20665"/>
    <s v="Stephanie Ulpright"/>
    <x v="2"/>
    <s v="United States"/>
    <s v="Chicago"/>
    <x v="10"/>
    <n v="60653"/>
    <x v="2"/>
    <s v="OFF-PA-10004971"/>
    <x v="1"/>
    <x v="10"/>
    <s v="Xerox 196"/>
    <n v="9.2480000000000011"/>
    <n v="2"/>
    <n v="0.2"/>
    <x v="5674"/>
  </r>
  <r>
    <n v="7072"/>
    <x v="3511"/>
    <x v="0"/>
    <x v="310"/>
    <d v="2013-07-29T00:00:00"/>
    <s v="Standard Class"/>
    <s v="CK-12205"/>
    <s v="Chloris Kastensmidt"/>
    <x v="0"/>
    <s v="United States"/>
    <s v="Mcallen"/>
    <x v="5"/>
    <n v="78501"/>
    <x v="2"/>
    <s v="OFF-AR-10001216"/>
    <x v="1"/>
    <x v="6"/>
    <s v="Newell 339"/>
    <n v="4.4479999999999995"/>
    <n v="2"/>
    <n v="0.2"/>
    <x v="3450"/>
  </r>
  <r>
    <n v="7073"/>
    <x v="3511"/>
    <x v="0"/>
    <x v="310"/>
    <d v="2013-07-29T00:00:00"/>
    <s v="Standard Class"/>
    <s v="CK-12205"/>
    <s v="Chloris Kastensmidt"/>
    <x v="0"/>
    <s v="United States"/>
    <s v="Mcallen"/>
    <x v="5"/>
    <n v="78501"/>
    <x v="2"/>
    <s v="OFF-PA-10004355"/>
    <x v="1"/>
    <x v="10"/>
    <s v="Xerox 231"/>
    <n v="5.1840000000000011"/>
    <n v="1"/>
    <n v="0.2"/>
    <x v="1673"/>
  </r>
  <r>
    <n v="7074"/>
    <x v="3511"/>
    <x v="0"/>
    <x v="310"/>
    <d v="2013-07-29T00:00:00"/>
    <s v="Standard Class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x v="5693"/>
  </r>
  <r>
    <n v="7075"/>
    <x v="3511"/>
    <x v="0"/>
    <x v="310"/>
    <d v="2013-07-29T00:00:00"/>
    <s v="Standard Class"/>
    <s v="CK-12205"/>
    <s v="Chloris Kastensmidt"/>
    <x v="0"/>
    <s v="United States"/>
    <s v="Mcallen"/>
    <x v="5"/>
    <n v="78501"/>
    <x v="2"/>
    <s v="OFF-BI-10004364"/>
    <x v="1"/>
    <x v="8"/>
    <s v="Storex Dura Pro Binders"/>
    <n v="4.7519999999999989"/>
    <n v="4"/>
    <n v="0.8"/>
    <x v="5694"/>
  </r>
  <r>
    <n v="7076"/>
    <x v="3511"/>
    <x v="0"/>
    <x v="310"/>
    <d v="2013-07-29T00:00:00"/>
    <s v="Standard Class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n v="13.344000000000001"/>
    <n v="2"/>
    <n v="0.2"/>
    <x v="5695"/>
  </r>
  <r>
    <n v="7077"/>
    <x v="3512"/>
    <x v="0"/>
    <x v="536"/>
    <d v="2013-05-18T00:00:00"/>
    <s v="Standard Class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n v="54.900000000000006"/>
    <n v="5"/>
    <n v="0"/>
    <x v="5696"/>
  </r>
  <r>
    <n v="7078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OFF-BI-10000014"/>
    <x v="1"/>
    <x v="8"/>
    <s v="Heavy-Duty E-Z-D Binders"/>
    <n v="22.911000000000005"/>
    <n v="7"/>
    <n v="0.7"/>
    <x v="5697"/>
  </r>
  <r>
    <n v="7079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x v="5698"/>
  </r>
  <r>
    <n v="7080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OFF-AR-10003560"/>
    <x v="1"/>
    <x v="6"/>
    <s v="Zebra Zazzle Fluorescent Highlighters"/>
    <n v="19.456000000000003"/>
    <n v="4"/>
    <n v="0.2"/>
    <x v="541"/>
  </r>
  <r>
    <n v="7081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FUR-TA-10001768"/>
    <x v="0"/>
    <x v="3"/>
    <s v="Hon Racetrack Conference Tables"/>
    <n v="472.51800000000003"/>
    <n v="3"/>
    <n v="0.4"/>
    <x v="5699"/>
  </r>
  <r>
    <n v="7082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n v="1012.6800000000001"/>
    <n v="3"/>
    <n v="0.2"/>
    <x v="5700"/>
  </r>
  <r>
    <n v="7083"/>
    <x v="3513"/>
    <x v="0"/>
    <x v="476"/>
    <d v="2013-09-07T00:00:00"/>
    <s v="Standard Class"/>
    <s v="JE-15715"/>
    <s v="Joe Elijah"/>
    <x v="0"/>
    <s v="United States"/>
    <s v="Charlotte"/>
    <x v="3"/>
    <n v="28205"/>
    <x v="0"/>
    <s v="OFF-BI-10003166"/>
    <x v="1"/>
    <x v="8"/>
    <s v="GBC Plasticlear Binding Covers"/>
    <n v="17.220000000000006"/>
    <n v="5"/>
    <n v="0.7"/>
    <x v="5701"/>
  </r>
  <r>
    <n v="7084"/>
    <x v="3514"/>
    <x v="3"/>
    <x v="246"/>
    <d v="2014-07-26T00:00:00"/>
    <s v="Second Class"/>
    <s v="AR-10825"/>
    <s v="Anthony Rawles"/>
    <x v="1"/>
    <s v="United States"/>
    <s v="Concord"/>
    <x v="1"/>
    <n v="94521"/>
    <x v="1"/>
    <s v="OFF-AR-10003469"/>
    <x v="1"/>
    <x v="6"/>
    <s v="Nontoxic Chalk"/>
    <n v="3.52"/>
    <n v="2"/>
    <n v="0"/>
    <x v="5702"/>
  </r>
  <r>
    <n v="7085"/>
    <x v="3514"/>
    <x v="3"/>
    <x v="246"/>
    <d v="2014-07-26T00:00:00"/>
    <s v="Second Class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n v="1626.1920000000002"/>
    <n v="9"/>
    <n v="0.2"/>
    <x v="5703"/>
  </r>
  <r>
    <n v="7086"/>
    <x v="3515"/>
    <x v="3"/>
    <x v="145"/>
    <d v="2014-09-29T00:00:00"/>
    <s v="First Class"/>
    <s v="AH-10075"/>
    <s v="Adam Hart"/>
    <x v="1"/>
    <s v="United States"/>
    <s v="Chester"/>
    <x v="9"/>
    <n v="19013"/>
    <x v="3"/>
    <s v="OFF-BI-10003476"/>
    <x v="1"/>
    <x v="8"/>
    <s v="Avery Metallic Poly Binders"/>
    <n v="8.5950000000000024"/>
    <n v="5"/>
    <n v="0.7"/>
    <x v="5704"/>
  </r>
  <r>
    <n v="7087"/>
    <x v="3515"/>
    <x v="3"/>
    <x v="145"/>
    <d v="2014-09-29T00:00:00"/>
    <s v="First Class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n v="190.89600000000002"/>
    <n v="2"/>
    <n v="0.2"/>
    <x v="5705"/>
  </r>
  <r>
    <n v="7088"/>
    <x v="3516"/>
    <x v="3"/>
    <x v="646"/>
    <d v="2014-08-07T00:00:00"/>
    <s v="Second Class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x v="4877"/>
  </r>
  <r>
    <n v="7089"/>
    <x v="3517"/>
    <x v="1"/>
    <x v="969"/>
    <d v="2012-10-27T00:00:00"/>
    <s v="Second Class"/>
    <s v="JF-15415"/>
    <s v="Jennifer Ferguson"/>
    <x v="0"/>
    <s v="United States"/>
    <s v="Sparks"/>
    <x v="33"/>
    <n v="89431"/>
    <x v="1"/>
    <s v="OFF-AR-10001955"/>
    <x v="1"/>
    <x v="6"/>
    <s v="Newell 319"/>
    <n v="79.36"/>
    <n v="4"/>
    <n v="0"/>
    <x v="3447"/>
  </r>
  <r>
    <n v="7090"/>
    <x v="3518"/>
    <x v="3"/>
    <x v="140"/>
    <d v="2014-06-20T00:00:00"/>
    <s v="Second Class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x v="5706"/>
  </r>
  <r>
    <n v="7091"/>
    <x v="3519"/>
    <x v="1"/>
    <x v="1145"/>
    <d v="2012-01-13T00:00:00"/>
    <s v="Standard Class"/>
    <s v="CC-12685"/>
    <s v="Craig Carroll"/>
    <x v="0"/>
    <s v="United States"/>
    <s v="Henderson"/>
    <x v="0"/>
    <n v="42420"/>
    <x v="0"/>
    <s v="OFF-PA-10000474"/>
    <x v="1"/>
    <x v="10"/>
    <s v="Staples"/>
    <n v="106.32"/>
    <n v="3"/>
    <n v="0"/>
    <x v="2086"/>
  </r>
  <r>
    <n v="7092"/>
    <x v="3519"/>
    <x v="1"/>
    <x v="1145"/>
    <d v="2012-01-13T00:00:00"/>
    <s v="Standard Class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x v="5707"/>
  </r>
  <r>
    <n v="7093"/>
    <x v="3519"/>
    <x v="1"/>
    <x v="1145"/>
    <d v="2012-01-13T00:00:00"/>
    <s v="Standard Class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x v="4537"/>
  </r>
  <r>
    <n v="7094"/>
    <x v="3519"/>
    <x v="1"/>
    <x v="1145"/>
    <d v="2012-01-13T00:00:00"/>
    <s v="Standard Class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n v="51.550000000000004"/>
    <n v="5"/>
    <n v="0"/>
    <x v="4342"/>
  </r>
  <r>
    <n v="7095"/>
    <x v="3520"/>
    <x v="1"/>
    <x v="97"/>
    <d v="2012-02-13T00:00:00"/>
    <s v="Second Class"/>
    <s v="JF-15565"/>
    <s v="Jill Fjeld"/>
    <x v="0"/>
    <s v="United States"/>
    <s v="Decatur"/>
    <x v="10"/>
    <n v="62521"/>
    <x v="2"/>
    <s v="TEC-AC-10001908"/>
    <x v="2"/>
    <x v="11"/>
    <s v="Logitech Wireless Headset h800"/>
    <n v="479.952"/>
    <n v="6"/>
    <n v="0.2"/>
    <x v="5708"/>
  </r>
  <r>
    <n v="7096"/>
    <x v="3521"/>
    <x v="0"/>
    <x v="1146"/>
    <d v="2013-08-21T00:00:00"/>
    <s v="First Class"/>
    <s v="RP-19390"/>
    <s v="Resi Pölking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x v="5709"/>
  </r>
  <r>
    <n v="7097"/>
    <x v="3521"/>
    <x v="0"/>
    <x v="1146"/>
    <d v="2013-08-21T00:00:00"/>
    <s v="First Class"/>
    <s v="RP-19390"/>
    <s v="Resi Pölking"/>
    <x v="0"/>
    <s v="United States"/>
    <s v="New York City"/>
    <x v="15"/>
    <n v="10009"/>
    <x v="3"/>
    <s v="OFF-BI-10004318"/>
    <x v="1"/>
    <x v="8"/>
    <s v="Ibico EB-19 Dual Function Manual Binding System"/>
    <n v="276.78400000000005"/>
    <n v="2"/>
    <n v="0.2"/>
    <x v="5710"/>
  </r>
  <r>
    <n v="7098"/>
    <x v="3521"/>
    <x v="0"/>
    <x v="1146"/>
    <d v="2013-08-21T00:00:00"/>
    <s v="First Class"/>
    <s v="RP-19390"/>
    <s v="Resi Pölking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x v="1087"/>
  </r>
  <r>
    <n v="7099"/>
    <x v="3522"/>
    <x v="3"/>
    <x v="44"/>
    <d v="2014-11-11T00:00:00"/>
    <s v="Standard Class"/>
    <s v="CD-11980"/>
    <s v="Carol Darley"/>
    <x v="0"/>
    <s v="United States"/>
    <s v="New York City"/>
    <x v="15"/>
    <n v="10011"/>
    <x v="3"/>
    <s v="OFF-PA-10003302"/>
    <x v="1"/>
    <x v="10"/>
    <s v="Xerox 1906"/>
    <n v="318.95999999999998"/>
    <n v="9"/>
    <n v="0"/>
    <x v="5711"/>
  </r>
  <r>
    <n v="7100"/>
    <x v="3523"/>
    <x v="1"/>
    <x v="207"/>
    <d v="2012-12-30T00:00:00"/>
    <s v="Second Class"/>
    <s v="DF-13135"/>
    <s v="David Flashing"/>
    <x v="0"/>
    <s v="United States"/>
    <s v="New York City"/>
    <x v="15"/>
    <n v="10009"/>
    <x v="3"/>
    <s v="OFF-PA-10003302"/>
    <x v="1"/>
    <x v="10"/>
    <s v="Xerox 1906"/>
    <n v="212.64"/>
    <n v="6"/>
    <n v="0"/>
    <x v="4036"/>
  </r>
  <r>
    <n v="7101"/>
    <x v="3524"/>
    <x v="2"/>
    <x v="533"/>
    <d v="2011-11-28T00:00:00"/>
    <s v="Standard Class"/>
    <s v="SM-20005"/>
    <s v="Sally Matthias"/>
    <x v="0"/>
    <s v="United States"/>
    <s v="Scottsdale"/>
    <x v="16"/>
    <n v="85254"/>
    <x v="1"/>
    <s v="OFF-EN-10002621"/>
    <x v="1"/>
    <x v="12"/>
    <s v="Staples"/>
    <n v="23.472000000000001"/>
    <n v="3"/>
    <n v="0.2"/>
    <x v="5712"/>
  </r>
  <r>
    <n v="7102"/>
    <x v="3525"/>
    <x v="0"/>
    <x v="1147"/>
    <d v="2013-08-06T00:00:00"/>
    <s v="Second Class"/>
    <s v="SG-20890"/>
    <s v="Susan Gilcrest"/>
    <x v="1"/>
    <s v="United States"/>
    <s v="Amarillo"/>
    <x v="5"/>
    <n v="79109"/>
    <x v="2"/>
    <s v="OFF-PA-10000249"/>
    <x v="1"/>
    <x v="10"/>
    <s v="Staples"/>
    <n v="19.648"/>
    <n v="2"/>
    <n v="0.2"/>
    <x v="3442"/>
  </r>
  <r>
    <n v="7103"/>
    <x v="3526"/>
    <x v="2"/>
    <x v="158"/>
    <d v="2011-09-24T00:00:00"/>
    <s v="First Class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n v="6.5700000000000012"/>
    <n v="3"/>
    <n v="0.7"/>
    <x v="5713"/>
  </r>
  <r>
    <n v="7104"/>
    <x v="3527"/>
    <x v="3"/>
    <x v="507"/>
    <d v="2014-09-09T00:00:00"/>
    <s v="Standard Class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x v="5714"/>
  </r>
  <r>
    <n v="7105"/>
    <x v="3528"/>
    <x v="3"/>
    <x v="249"/>
    <d v="2014-06-22T00:00:00"/>
    <s v="Second Class"/>
    <s v="KH-16330"/>
    <s v="Katharine Harms"/>
    <x v="1"/>
    <s v="United States"/>
    <s v="Newark"/>
    <x v="24"/>
    <n v="43055"/>
    <x v="3"/>
    <s v="FUR-CH-10000785"/>
    <x v="0"/>
    <x v="1"/>
    <s v="Global Ergonomic Managers Chair"/>
    <n v="760.11599999999987"/>
    <n v="6"/>
    <n v="0.3"/>
    <x v="5715"/>
  </r>
  <r>
    <n v="7106"/>
    <x v="3528"/>
    <x v="3"/>
    <x v="249"/>
    <d v="2014-06-22T00:00:00"/>
    <s v="Second Class"/>
    <s v="KH-16330"/>
    <s v="Katharine Harms"/>
    <x v="1"/>
    <s v="United States"/>
    <s v="Newark"/>
    <x v="24"/>
    <n v="43055"/>
    <x v="3"/>
    <s v="FUR-FU-10004909"/>
    <x v="0"/>
    <x v="5"/>
    <s v="Contemporary Wood/Metal Frame"/>
    <n v="38.784000000000006"/>
    <n v="3"/>
    <n v="0.2"/>
    <x v="5716"/>
  </r>
  <r>
    <n v="7107"/>
    <x v="3528"/>
    <x v="3"/>
    <x v="249"/>
    <d v="2014-06-22T00:00:00"/>
    <s v="Second Class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n v="122.32799999999999"/>
    <n v="9"/>
    <n v="0.2"/>
    <x v="5717"/>
  </r>
  <r>
    <n v="7108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TEC-PH-10004774"/>
    <x v="2"/>
    <x v="7"/>
    <s v="Gear Head AU3700S Headset"/>
    <n v="25.98"/>
    <n v="2"/>
    <n v="0"/>
    <x v="2666"/>
  </r>
  <r>
    <n v="7109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x v="5718"/>
  </r>
  <r>
    <n v="7110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x v="5719"/>
  </r>
  <r>
    <n v="7111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x v="5720"/>
  </r>
  <r>
    <n v="7112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x v="5721"/>
  </r>
  <r>
    <n v="7113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SU-10001218"/>
    <x v="1"/>
    <x v="14"/>
    <s v="Fiskars Softgrip Scissors"/>
    <n v="54.900000000000006"/>
    <n v="5"/>
    <n v="0"/>
    <x v="3114"/>
  </r>
  <r>
    <n v="7114"/>
    <x v="3529"/>
    <x v="0"/>
    <x v="475"/>
    <d v="2013-04-27T00:00:00"/>
    <s v="Standard Class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x v="5722"/>
  </r>
  <r>
    <n v="7115"/>
    <x v="3530"/>
    <x v="0"/>
    <x v="465"/>
    <d v="2013-05-07T00:00:00"/>
    <s v="First Class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x v="5723"/>
  </r>
  <r>
    <n v="7116"/>
    <x v="3530"/>
    <x v="0"/>
    <x v="465"/>
    <d v="2013-05-07T00:00:00"/>
    <s v="First Class"/>
    <s v="LW-16990"/>
    <s v="Lindsay Williams"/>
    <x v="1"/>
    <s v="United States"/>
    <s v="Henderson"/>
    <x v="33"/>
    <n v="89015"/>
    <x v="1"/>
    <s v="OFF-BI-10001890"/>
    <x v="1"/>
    <x v="8"/>
    <s v="Avery Poly Binder Pockets"/>
    <n v="5.7280000000000006"/>
    <n v="2"/>
    <n v="0.2"/>
    <x v="5724"/>
  </r>
  <r>
    <n v="7117"/>
    <x v="3531"/>
    <x v="2"/>
    <x v="638"/>
    <d v="2011-10-23T00:00:00"/>
    <s v="Second Class"/>
    <s v="IG-15085"/>
    <s v="Ivan Gibson"/>
    <x v="0"/>
    <s v="United States"/>
    <s v="Seattle"/>
    <x v="4"/>
    <n v="98103"/>
    <x v="1"/>
    <s v="OFF-PA-10000167"/>
    <x v="1"/>
    <x v="10"/>
    <s v="Xerox 1925"/>
    <n v="61.96"/>
    <n v="2"/>
    <n v="0"/>
    <x v="4027"/>
  </r>
  <r>
    <n v="7118"/>
    <x v="3531"/>
    <x v="2"/>
    <x v="638"/>
    <d v="2011-10-23T00:00:00"/>
    <s v="Second Class"/>
    <s v="IG-15085"/>
    <s v="Ivan Gibson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x v="5725"/>
  </r>
  <r>
    <n v="7119"/>
    <x v="3532"/>
    <x v="3"/>
    <x v="778"/>
    <d v="2014-02-18T00:00:00"/>
    <s v="Standard Class"/>
    <s v="JP-15460"/>
    <s v="Jennifer Patt"/>
    <x v="1"/>
    <s v="United States"/>
    <s v="New York City"/>
    <x v="15"/>
    <n v="10009"/>
    <x v="3"/>
    <s v="OFF-PA-10001184"/>
    <x v="1"/>
    <x v="10"/>
    <s v="Xerox 1903"/>
    <n v="17.940000000000001"/>
    <n v="3"/>
    <n v="0"/>
    <x v="1544"/>
  </r>
  <r>
    <n v="7120"/>
    <x v="3533"/>
    <x v="3"/>
    <x v="701"/>
    <d v="2014-11-25T00:00:00"/>
    <s v="Standard Class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x v="1206"/>
  </r>
  <r>
    <n v="7121"/>
    <x v="3534"/>
    <x v="2"/>
    <x v="407"/>
    <d v="2011-01-27T00:00:00"/>
    <s v="Standard Class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x v="5726"/>
  </r>
  <r>
    <n v="7122"/>
    <x v="3535"/>
    <x v="3"/>
    <x v="96"/>
    <d v="2014-12-09T00:00:00"/>
    <s v="Standard Class"/>
    <s v="SO-20335"/>
    <s v="Sean O'Donnell"/>
    <x v="0"/>
    <s v="United States"/>
    <s v="Seattle"/>
    <x v="4"/>
    <n v="98105"/>
    <x v="1"/>
    <s v="OFF-PA-10001593"/>
    <x v="1"/>
    <x v="10"/>
    <s v="Xerox 1947"/>
    <n v="41.86"/>
    <n v="7"/>
    <n v="0"/>
    <x v="5727"/>
  </r>
  <r>
    <n v="7123"/>
    <x v="3535"/>
    <x v="3"/>
    <x v="96"/>
    <d v="2014-12-09T00:00:00"/>
    <s v="Standard Class"/>
    <s v="SO-20335"/>
    <s v="Sean O'Donnell"/>
    <x v="0"/>
    <s v="United States"/>
    <s v="Seattle"/>
    <x v="4"/>
    <n v="98105"/>
    <x v="1"/>
    <s v="FUR-BO-10002598"/>
    <x v="0"/>
    <x v="0"/>
    <s v="Hon Metal Bookcases, Putty"/>
    <n v="141.96"/>
    <n v="2"/>
    <n v="0"/>
    <x v="2979"/>
  </r>
  <r>
    <n v="7124"/>
    <x v="3536"/>
    <x v="1"/>
    <x v="101"/>
    <d v="2012-08-16T00:00:00"/>
    <s v="Standard Class"/>
    <s v="MF-18250"/>
    <s v="Monica Federle"/>
    <x v="1"/>
    <s v="United States"/>
    <s v="New York City"/>
    <x v="15"/>
    <n v="10035"/>
    <x v="3"/>
    <s v="FUR-FU-10000320"/>
    <x v="0"/>
    <x v="5"/>
    <s v="OIC Stacking Trays"/>
    <n v="10.02"/>
    <n v="3"/>
    <n v="0"/>
    <x v="5728"/>
  </r>
  <r>
    <n v="7125"/>
    <x v="3536"/>
    <x v="1"/>
    <x v="101"/>
    <d v="2012-08-16T00:00:00"/>
    <s v="Standard Class"/>
    <s v="MF-18250"/>
    <s v="Monica Federle"/>
    <x v="1"/>
    <s v="United States"/>
    <s v="New York City"/>
    <x v="15"/>
    <n v="10035"/>
    <x v="3"/>
    <s v="OFF-PA-10001815"/>
    <x v="1"/>
    <x v="10"/>
    <s v="Xerox 1885"/>
    <n v="144.12"/>
    <n v="3"/>
    <n v="0"/>
    <x v="4367"/>
  </r>
  <r>
    <n v="7126"/>
    <x v="3537"/>
    <x v="0"/>
    <x v="720"/>
    <d v="2013-09-30T00:00:00"/>
    <s v="Second Class"/>
    <s v="JG-15160"/>
    <s v="James Galang"/>
    <x v="0"/>
    <s v="United States"/>
    <s v="Atlanta"/>
    <x v="32"/>
    <n v="30318"/>
    <x v="0"/>
    <s v="OFF-PA-10003971"/>
    <x v="1"/>
    <x v="10"/>
    <s v="Xerox 1965"/>
    <n v="17.940000000000001"/>
    <n v="3"/>
    <n v="0"/>
    <x v="1544"/>
  </r>
  <r>
    <n v="7127"/>
    <x v="3537"/>
    <x v="0"/>
    <x v="720"/>
    <d v="2013-09-30T00:00:00"/>
    <s v="Second Class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x v="5729"/>
  </r>
  <r>
    <n v="7128"/>
    <x v="3538"/>
    <x v="0"/>
    <x v="696"/>
    <d v="2013-11-21T00:00:00"/>
    <s v="Standard Class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n v="16.45"/>
    <n v="5"/>
    <n v="0"/>
    <x v="5730"/>
  </r>
  <r>
    <n v="7129"/>
    <x v="3538"/>
    <x v="0"/>
    <x v="696"/>
    <d v="2013-11-21T00:00:00"/>
    <s v="Standard Class"/>
    <s v="JM-16195"/>
    <s v="Justin MacKendrick"/>
    <x v="0"/>
    <s v="United States"/>
    <s v="Newark"/>
    <x v="13"/>
    <n v="19711"/>
    <x v="3"/>
    <s v="FUR-FU-10000550"/>
    <x v="0"/>
    <x v="5"/>
    <s v="Stacking Trays by OIC"/>
    <n v="19.920000000000002"/>
    <n v="4"/>
    <n v="0"/>
    <x v="5731"/>
  </r>
  <r>
    <n v="7130"/>
    <x v="3539"/>
    <x v="0"/>
    <x v="947"/>
    <d v="2013-04-23T00:00:00"/>
    <s v="Standard Class"/>
    <s v="PK-19075"/>
    <s v="Pete Kriz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x v="4300"/>
  </r>
  <r>
    <n v="7131"/>
    <x v="3539"/>
    <x v="0"/>
    <x v="947"/>
    <d v="2013-04-23T00:00:00"/>
    <s v="Standard Class"/>
    <s v="PK-19075"/>
    <s v="Pete Kriz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x v="5732"/>
  </r>
  <r>
    <n v="7132"/>
    <x v="3540"/>
    <x v="3"/>
    <x v="200"/>
    <d v="2014-12-02T00:00:00"/>
    <s v="Standard Class"/>
    <s v="TT-21460"/>
    <s v="Tonja Turnell"/>
    <x v="2"/>
    <s v="United States"/>
    <s v="Richmond"/>
    <x v="14"/>
    <n v="47374"/>
    <x v="2"/>
    <s v="FUR-TA-10001039"/>
    <x v="0"/>
    <x v="3"/>
    <s v="KI Adjustable-Height Table"/>
    <n v="257.94"/>
    <n v="3"/>
    <n v="0"/>
    <x v="5733"/>
  </r>
  <r>
    <n v="7133"/>
    <x v="3540"/>
    <x v="3"/>
    <x v="200"/>
    <d v="2014-12-02T00:00:00"/>
    <s v="Standard Class"/>
    <s v="TT-21460"/>
    <s v="Tonja Turnell"/>
    <x v="2"/>
    <s v="United States"/>
    <s v="Richmond"/>
    <x v="14"/>
    <n v="47374"/>
    <x v="2"/>
    <s v="TEC-PH-10002624"/>
    <x v="2"/>
    <x v="7"/>
    <s v="Samsung Galaxy S4 Mini"/>
    <n v="1879.96"/>
    <n v="4"/>
    <n v="0"/>
    <x v="5734"/>
  </r>
  <r>
    <n v="7134"/>
    <x v="3540"/>
    <x v="3"/>
    <x v="200"/>
    <d v="2014-12-02T00:00:00"/>
    <s v="Standard Class"/>
    <s v="TT-21460"/>
    <s v="Tonja Turnell"/>
    <x v="2"/>
    <s v="United States"/>
    <s v="Richmond"/>
    <x v="14"/>
    <n v="47374"/>
    <x v="2"/>
    <s v="FUR-FU-10001473"/>
    <x v="0"/>
    <x v="5"/>
    <s v="DAX Wood Document Frame"/>
    <n v="27.46"/>
    <n v="2"/>
    <n v="0"/>
    <x v="1357"/>
  </r>
  <r>
    <n v="7135"/>
    <x v="3540"/>
    <x v="3"/>
    <x v="200"/>
    <d v="2014-12-02T00:00:00"/>
    <s v="Standard Class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x v="2456"/>
  </r>
  <r>
    <n v="7136"/>
    <x v="3540"/>
    <x v="3"/>
    <x v="200"/>
    <d v="2014-12-02T00:00:00"/>
    <s v="Standard Class"/>
    <s v="TT-21460"/>
    <s v="Tonja Turnell"/>
    <x v="2"/>
    <s v="United States"/>
    <s v="Richmond"/>
    <x v="14"/>
    <n v="47374"/>
    <x v="2"/>
    <s v="FUR-CH-10004287"/>
    <x v="0"/>
    <x v="1"/>
    <s v="SAFCO Arco Folding Chair"/>
    <n v="828.59999999999991"/>
    <n v="3"/>
    <n v="0"/>
    <x v="5735"/>
  </r>
  <r>
    <n v="7137"/>
    <x v="3541"/>
    <x v="1"/>
    <x v="312"/>
    <d v="2012-11-27T00:00:00"/>
    <s v="Standard Class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n v="7.2300000000000022"/>
    <n v="5"/>
    <n v="0.7"/>
    <x v="2372"/>
  </r>
  <r>
    <n v="7138"/>
    <x v="3541"/>
    <x v="1"/>
    <x v="312"/>
    <d v="2012-11-27T00:00:00"/>
    <s v="Standard Class"/>
    <s v="SS-20875"/>
    <s v="Sung Shariari"/>
    <x v="0"/>
    <s v="United States"/>
    <s v="Miami"/>
    <x v="2"/>
    <n v="33180"/>
    <x v="0"/>
    <s v="OFF-ST-10000918"/>
    <x v="1"/>
    <x v="4"/>
    <s v="Crate-A-Files"/>
    <n v="17.440000000000001"/>
    <n v="2"/>
    <n v="0.2"/>
    <x v="5736"/>
  </r>
  <r>
    <n v="7139"/>
    <x v="3541"/>
    <x v="1"/>
    <x v="312"/>
    <d v="2012-11-27T00:00:00"/>
    <s v="Standard Class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n v="62.88000000000001"/>
    <n v="4"/>
    <n v="0.7"/>
    <x v="5737"/>
  </r>
  <r>
    <n v="7140"/>
    <x v="3541"/>
    <x v="1"/>
    <x v="312"/>
    <d v="2012-11-27T00:00:00"/>
    <s v="Standard Class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n v="290.35200000000003"/>
    <n v="3"/>
    <n v="0.2"/>
    <x v="5738"/>
  </r>
  <r>
    <n v="7141"/>
    <x v="3542"/>
    <x v="3"/>
    <x v="210"/>
    <d v="2014-09-08T00:00:00"/>
    <s v="Same Day"/>
    <s v="TG-21640"/>
    <s v="Trudy Glocke"/>
    <x v="0"/>
    <s v="United States"/>
    <s v="Saint Charles"/>
    <x v="25"/>
    <n v="63301"/>
    <x v="2"/>
    <s v="TEC-AC-10002473"/>
    <x v="2"/>
    <x v="11"/>
    <s v="Maxell 4.7GB DVD-R"/>
    <n v="113.52"/>
    <n v="4"/>
    <n v="0"/>
    <x v="5739"/>
  </r>
  <r>
    <n v="7142"/>
    <x v="3542"/>
    <x v="3"/>
    <x v="210"/>
    <d v="2014-09-08T00:00:00"/>
    <s v="Same Day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n v="135.29999999999998"/>
    <n v="5"/>
    <n v="0"/>
    <x v="5740"/>
  </r>
  <r>
    <n v="7143"/>
    <x v="3543"/>
    <x v="2"/>
    <x v="156"/>
    <d v="2011-11-29T00:00:00"/>
    <s v="Standard Class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x v="5741"/>
  </r>
  <r>
    <n v="7144"/>
    <x v="3544"/>
    <x v="3"/>
    <x v="825"/>
    <d v="2014-03-17T00:00:00"/>
    <s v="Standard Class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n v="776.84999999999991"/>
    <n v="5"/>
    <n v="0.4"/>
    <x v="5742"/>
  </r>
  <r>
    <n v="7145"/>
    <x v="3544"/>
    <x v="3"/>
    <x v="825"/>
    <d v="2014-03-17T00:00:00"/>
    <s v="Standard Class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x v="4949"/>
  </r>
  <r>
    <n v="7146"/>
    <x v="3544"/>
    <x v="3"/>
    <x v="825"/>
    <d v="2014-03-17T00:00:00"/>
    <s v="Standard Class"/>
    <s v="MH-17290"/>
    <s v="Marc Harrigan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x v="5743"/>
  </r>
  <r>
    <n v="7147"/>
    <x v="3544"/>
    <x v="3"/>
    <x v="825"/>
    <d v="2014-03-17T00:00:00"/>
    <s v="Standard Class"/>
    <s v="MH-17290"/>
    <s v="Marc Harrigan"/>
    <x v="2"/>
    <s v="United States"/>
    <s v="Philadelphia"/>
    <x v="9"/>
    <n v="19140"/>
    <x v="3"/>
    <s v="OFF-ST-10004946"/>
    <x v="1"/>
    <x v="4"/>
    <s v="Desktop 3-Pocket Hot File"/>
    <n v="43.28"/>
    <n v="1"/>
    <n v="0.2"/>
    <x v="5744"/>
  </r>
  <r>
    <n v="7148"/>
    <x v="3545"/>
    <x v="0"/>
    <x v="1"/>
    <d v="2013-06-18T00:00:00"/>
    <s v="Standard Class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x v="1761"/>
  </r>
  <r>
    <n v="7149"/>
    <x v="3545"/>
    <x v="0"/>
    <x v="1"/>
    <d v="2013-06-18T00:00:00"/>
    <s v="Standard Class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n v="52.56"/>
    <n v="3"/>
    <n v="0"/>
    <x v="3407"/>
  </r>
  <r>
    <n v="7150"/>
    <x v="3546"/>
    <x v="1"/>
    <x v="153"/>
    <d v="2012-06-30T00:00:00"/>
    <s v="Standard Class"/>
    <s v="VD-21670"/>
    <s v="Valerie Dominguez"/>
    <x v="0"/>
    <s v="United States"/>
    <s v="Houston"/>
    <x v="5"/>
    <n v="77070"/>
    <x v="2"/>
    <s v="TEC-PH-10001578"/>
    <x v="2"/>
    <x v="7"/>
    <s v="Polycom SoundStation2 EX Conference phone"/>
    <n v="971.88000000000011"/>
    <n v="3"/>
    <n v="0.2"/>
    <x v="5745"/>
  </r>
  <r>
    <n v="7151"/>
    <x v="3547"/>
    <x v="3"/>
    <x v="66"/>
    <d v="2014-12-27T00:00:00"/>
    <s v="Standard Class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x v="5746"/>
  </r>
  <r>
    <n v="7152"/>
    <x v="3548"/>
    <x v="3"/>
    <x v="66"/>
    <d v="2014-12-26T00:00:00"/>
    <s v="Second Class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x v="5747"/>
  </r>
  <r>
    <n v="7153"/>
    <x v="3549"/>
    <x v="2"/>
    <x v="1148"/>
    <d v="2011-10-15T00:00:00"/>
    <s v="Standard Class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x v="1764"/>
  </r>
  <r>
    <n v="7154"/>
    <x v="3550"/>
    <x v="1"/>
    <x v="895"/>
    <d v="2012-12-15T00:00:00"/>
    <s v="Standard Class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n v="53.087999999999994"/>
    <n v="7"/>
    <n v="0.8"/>
    <x v="5748"/>
  </r>
  <r>
    <n v="7155"/>
    <x v="3551"/>
    <x v="1"/>
    <x v="707"/>
    <d v="2012-12-27T00:00:00"/>
    <s v="Second Class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x v="5749"/>
  </r>
  <r>
    <n v="7156"/>
    <x v="3551"/>
    <x v="1"/>
    <x v="707"/>
    <d v="2012-12-27T00:00:00"/>
    <s v="Second Class"/>
    <s v="LH-16900"/>
    <s v="Lena Hernandez"/>
    <x v="0"/>
    <s v="United States"/>
    <s v="Columbus"/>
    <x v="32"/>
    <n v="31907"/>
    <x v="0"/>
    <s v="OFF-BI-10004492"/>
    <x v="1"/>
    <x v="8"/>
    <s v="Tuf-Vin Binders"/>
    <n v="157.89999999999998"/>
    <n v="5"/>
    <n v="0"/>
    <x v="5750"/>
  </r>
  <r>
    <n v="7157"/>
    <x v="3552"/>
    <x v="3"/>
    <x v="568"/>
    <d v="2014-05-05T00:00:00"/>
    <s v="Standard Class"/>
    <s v="KT-16480"/>
    <s v="Kean Thornton"/>
    <x v="0"/>
    <s v="United States"/>
    <s v="Orange"/>
    <x v="30"/>
    <n v="7050"/>
    <x v="3"/>
    <s v="OFF-LA-10004055"/>
    <x v="1"/>
    <x v="2"/>
    <s v="Color-Coded Legal Exhibit Labels"/>
    <n v="4.91"/>
    <n v="1"/>
    <n v="0"/>
    <x v="5751"/>
  </r>
  <r>
    <n v="7158"/>
    <x v="3553"/>
    <x v="0"/>
    <x v="463"/>
    <d v="2013-04-01T00:00:00"/>
    <s v="Second Class"/>
    <s v="CC-12220"/>
    <s v="Chris Cortes"/>
    <x v="0"/>
    <s v="United States"/>
    <s v="Los Angeles"/>
    <x v="1"/>
    <n v="90032"/>
    <x v="1"/>
    <s v="OFF-ST-10002485"/>
    <x v="1"/>
    <x v="4"/>
    <s v="Rogers Deluxe File Chest"/>
    <n v="87.92"/>
    <n v="4"/>
    <n v="0"/>
    <x v="4936"/>
  </r>
  <r>
    <n v="7159"/>
    <x v="3553"/>
    <x v="0"/>
    <x v="463"/>
    <d v="2013-04-01T00:00:00"/>
    <s v="Second Class"/>
    <s v="CC-12220"/>
    <s v="Chris Cortes"/>
    <x v="0"/>
    <s v="United States"/>
    <s v="Los Angeles"/>
    <x v="1"/>
    <n v="90032"/>
    <x v="1"/>
    <s v="OFF-PA-10001243"/>
    <x v="1"/>
    <x v="10"/>
    <s v="Xerox 1983"/>
    <n v="5.98"/>
    <n v="1"/>
    <n v="0"/>
    <x v="5752"/>
  </r>
  <r>
    <n v="7160"/>
    <x v="3554"/>
    <x v="1"/>
    <x v="1149"/>
    <d v="2012-05-18T00:00:00"/>
    <s v="Second Class"/>
    <s v="BF-11170"/>
    <s v="Ben Ferrer"/>
    <x v="2"/>
    <s v="United States"/>
    <s v="Chicago"/>
    <x v="10"/>
    <n v="60623"/>
    <x v="2"/>
    <s v="TEC-PH-10004447"/>
    <x v="2"/>
    <x v="7"/>
    <s v="Toshiba IPT2010-SD IP Telephone"/>
    <n v="222.38400000000001"/>
    <n v="2"/>
    <n v="0.2"/>
    <x v="2995"/>
  </r>
  <r>
    <n v="7161"/>
    <x v="3554"/>
    <x v="1"/>
    <x v="1149"/>
    <d v="2012-05-18T00:00:00"/>
    <s v="Second Class"/>
    <s v="BF-11170"/>
    <s v="Ben Ferrer"/>
    <x v="2"/>
    <s v="United States"/>
    <s v="Chicago"/>
    <x v="10"/>
    <n v="60623"/>
    <x v="2"/>
    <s v="OFF-FA-10002280"/>
    <x v="1"/>
    <x v="13"/>
    <s v="Advantus Plastic Paper Clips"/>
    <n v="16"/>
    <n v="4"/>
    <n v="0.2"/>
    <x v="5581"/>
  </r>
  <r>
    <n v="7162"/>
    <x v="3555"/>
    <x v="2"/>
    <x v="1129"/>
    <d v="2011-07-09T00:00:00"/>
    <s v="Standard Class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n v="21.84"/>
    <n v="3"/>
    <n v="0"/>
    <x v="5753"/>
  </r>
  <r>
    <n v="7163"/>
    <x v="3555"/>
    <x v="2"/>
    <x v="1129"/>
    <d v="2011-07-09T00:00:00"/>
    <s v="Standard Class"/>
    <s v="MS-17770"/>
    <s v="Maxwell Schwartz"/>
    <x v="0"/>
    <s v="United States"/>
    <s v="Richmond"/>
    <x v="17"/>
    <n v="23223"/>
    <x v="0"/>
    <s v="OFF-BI-10000145"/>
    <x v="1"/>
    <x v="8"/>
    <s v="Zipper Ring Binder Pockets"/>
    <n v="15.600000000000001"/>
    <n v="5"/>
    <n v="0"/>
    <x v="5754"/>
  </r>
  <r>
    <n v="7164"/>
    <x v="3556"/>
    <x v="2"/>
    <x v="1150"/>
    <d v="2011-04-24T00:00:00"/>
    <s v="Second Class"/>
    <s v="AH-10030"/>
    <s v="Aaron Hawkins"/>
    <x v="1"/>
    <s v="United States"/>
    <s v="Troy"/>
    <x v="15"/>
    <n v="12180"/>
    <x v="3"/>
    <s v="OFF-EN-10004773"/>
    <x v="1"/>
    <x v="12"/>
    <s v="Staples"/>
    <n v="247.84"/>
    <n v="8"/>
    <n v="0"/>
    <x v="5755"/>
  </r>
  <r>
    <n v="7165"/>
    <x v="3556"/>
    <x v="2"/>
    <x v="1150"/>
    <d v="2011-04-24T00:00:00"/>
    <s v="Second Class"/>
    <s v="AH-10030"/>
    <s v="Aaron Hawkins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x v="5756"/>
  </r>
  <r>
    <n v="7166"/>
    <x v="3557"/>
    <x v="0"/>
    <x v="251"/>
    <d v="2013-09-23T00:00:00"/>
    <s v="First Class"/>
    <s v="CK-12595"/>
    <s v="Clytie Kelty"/>
    <x v="0"/>
    <s v="United States"/>
    <s v="Providence"/>
    <x v="34"/>
    <n v="2908"/>
    <x v="3"/>
    <s v="OFF-ST-10000604"/>
    <x v="1"/>
    <x v="4"/>
    <s v="Home/Office Personal File Carts"/>
    <n v="69.52"/>
    <n v="2"/>
    <n v="0"/>
    <x v="5140"/>
  </r>
  <r>
    <n v="7167"/>
    <x v="3558"/>
    <x v="2"/>
    <x v="192"/>
    <d v="2011-07-24T00:00:00"/>
    <s v="Second Class"/>
    <s v="NP-18325"/>
    <s v="Naresj Patel"/>
    <x v="0"/>
    <s v="United States"/>
    <s v="San Francisco"/>
    <x v="1"/>
    <n v="94122"/>
    <x v="1"/>
    <s v="OFF-AR-10003190"/>
    <x v="1"/>
    <x v="6"/>
    <s v="Newell 32"/>
    <n v="11.52"/>
    <n v="4"/>
    <n v="0"/>
    <x v="776"/>
  </r>
  <r>
    <n v="7168"/>
    <x v="3558"/>
    <x v="2"/>
    <x v="192"/>
    <d v="2011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x v="5757"/>
  </r>
  <r>
    <n v="7169"/>
    <x v="3558"/>
    <x v="2"/>
    <x v="192"/>
    <d v="2011-07-24T00:00:00"/>
    <s v="Second Class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x v="5758"/>
  </r>
  <r>
    <n v="7170"/>
    <x v="3558"/>
    <x v="2"/>
    <x v="192"/>
    <d v="2011-07-24T00:00:00"/>
    <s v="Second Class"/>
    <s v="NP-18325"/>
    <s v="Naresj Patel"/>
    <x v="0"/>
    <s v="United States"/>
    <s v="San Francisco"/>
    <x v="1"/>
    <n v="94122"/>
    <x v="1"/>
    <s v="FUR-TA-10004767"/>
    <x v="0"/>
    <x v="3"/>
    <s v="Safco Drafting Table"/>
    <n v="170.35200000000003"/>
    <n v="3"/>
    <n v="0.2"/>
    <x v="5759"/>
  </r>
  <r>
    <n v="7171"/>
    <x v="3559"/>
    <x v="3"/>
    <x v="1048"/>
    <d v="2014-10-15T00:00:00"/>
    <s v="Standard Class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x v="5760"/>
  </r>
  <r>
    <n v="7172"/>
    <x v="3560"/>
    <x v="3"/>
    <x v="1016"/>
    <d v="2014-04-28T00:00:00"/>
    <s v="Second Class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x v="3741"/>
  </r>
  <r>
    <n v="7173"/>
    <x v="3561"/>
    <x v="3"/>
    <x v="606"/>
    <d v="2014-03-31T00:00:00"/>
    <s v="Standard Class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x v="5761"/>
  </r>
  <r>
    <n v="7174"/>
    <x v="3561"/>
    <x v="3"/>
    <x v="606"/>
    <d v="2014-03-31T00:00:00"/>
    <s v="Standard Class"/>
    <s v="HK-14890"/>
    <s v="Heather Kirkland"/>
    <x v="1"/>
    <s v="United States"/>
    <s v="Houston"/>
    <x v="5"/>
    <n v="77070"/>
    <x v="2"/>
    <s v="TEC-CO-10002313"/>
    <x v="2"/>
    <x v="16"/>
    <s v="Canon PC1080F Personal Copier"/>
    <n v="2399.96"/>
    <n v="5"/>
    <n v="0.2"/>
    <x v="5762"/>
  </r>
  <r>
    <n v="7175"/>
    <x v="3561"/>
    <x v="3"/>
    <x v="606"/>
    <d v="2014-03-31T00:00:00"/>
    <s v="Standard Class"/>
    <s v="HK-14890"/>
    <s v="Heather Kirkland"/>
    <x v="1"/>
    <s v="United States"/>
    <s v="Houston"/>
    <x v="5"/>
    <n v="77070"/>
    <x v="2"/>
    <s v="OFF-PA-10002581"/>
    <x v="1"/>
    <x v="10"/>
    <s v="Xerox 1951"/>
    <n v="74.352000000000004"/>
    <n v="3"/>
    <n v="0.2"/>
    <x v="1419"/>
  </r>
  <r>
    <n v="7176"/>
    <x v="3561"/>
    <x v="3"/>
    <x v="606"/>
    <d v="2014-03-31T00:00:00"/>
    <s v="Standard Class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n v="87.167999999999978"/>
    <n v="8"/>
    <n v="0.8"/>
    <x v="5763"/>
  </r>
  <r>
    <n v="7177"/>
    <x v="3561"/>
    <x v="3"/>
    <x v="606"/>
    <d v="2014-03-31T00:00:00"/>
    <s v="Standard Class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x v="5764"/>
  </r>
  <r>
    <n v="7178"/>
    <x v="3562"/>
    <x v="3"/>
    <x v="464"/>
    <d v="2014-05-11T00:00:00"/>
    <s v="Standard Class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n v="2.2020000000000004"/>
    <n v="2"/>
    <n v="0.7"/>
    <x v="5765"/>
  </r>
  <r>
    <n v="7179"/>
    <x v="3562"/>
    <x v="3"/>
    <x v="464"/>
    <d v="2014-05-11T00:00:00"/>
    <s v="Standard Class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x v="5766"/>
  </r>
  <r>
    <n v="7180"/>
    <x v="3563"/>
    <x v="0"/>
    <x v="696"/>
    <d v="2013-11-19T00:00:00"/>
    <s v="Standard Class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x v="5767"/>
  </r>
  <r>
    <n v="7181"/>
    <x v="3564"/>
    <x v="2"/>
    <x v="1037"/>
    <d v="2011-01-08T00:00:00"/>
    <s v="First Class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x v="5768"/>
  </r>
  <r>
    <n v="7182"/>
    <x v="3565"/>
    <x v="0"/>
    <x v="797"/>
    <d v="2013-12-31T00:00:00"/>
    <s v="Second Class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x v="5769"/>
  </r>
  <r>
    <n v="7183"/>
    <x v="3566"/>
    <x v="3"/>
    <x v="504"/>
    <d v="2014-05-05T00:00:00"/>
    <s v="Standard Class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x v="5770"/>
  </r>
  <r>
    <n v="7184"/>
    <x v="3567"/>
    <x v="3"/>
    <x v="81"/>
    <d v="2014-04-24T00:00:00"/>
    <s v="First Class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x v="5771"/>
  </r>
  <r>
    <n v="7185"/>
    <x v="3568"/>
    <x v="3"/>
    <x v="629"/>
    <d v="2014-08-25T00:00:00"/>
    <s v="Standard Class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n v="5.5520000000000005"/>
    <n v="2"/>
    <n v="0.2"/>
    <x v="5772"/>
  </r>
  <r>
    <n v="7186"/>
    <x v="3568"/>
    <x v="3"/>
    <x v="629"/>
    <d v="2014-08-25T00:00:00"/>
    <s v="Standard Class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x v="2423"/>
  </r>
  <r>
    <n v="7187"/>
    <x v="3568"/>
    <x v="3"/>
    <x v="629"/>
    <d v="2014-08-25T00:00:00"/>
    <s v="Standard Class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x v="5773"/>
  </r>
  <r>
    <n v="7188"/>
    <x v="3568"/>
    <x v="3"/>
    <x v="629"/>
    <d v="2014-08-25T00:00:00"/>
    <s v="Standard Class"/>
    <s v="ED-13885"/>
    <s v="Emily Ducich"/>
    <x v="2"/>
    <s v="United States"/>
    <s v="Houston"/>
    <x v="5"/>
    <n v="77095"/>
    <x v="2"/>
    <s v="FUR-FU-10003247"/>
    <x v="0"/>
    <x v="5"/>
    <s v="36X48 HARDFLOOR CHAIRMAT"/>
    <n v="16.784000000000002"/>
    <n v="2"/>
    <n v="0.6"/>
    <x v="5774"/>
  </r>
  <r>
    <n v="7189"/>
    <x v="3568"/>
    <x v="3"/>
    <x v="629"/>
    <d v="2014-08-25T00:00:00"/>
    <s v="Standard Class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n v="38.86399999999999"/>
    <n v="4"/>
    <n v="0.8"/>
    <x v="5775"/>
  </r>
  <r>
    <n v="7190"/>
    <x v="3569"/>
    <x v="0"/>
    <x v="396"/>
    <d v="2013-11-16T00:00:00"/>
    <s v="First Class"/>
    <s v="DW-13480"/>
    <s v="Dianna Wilson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x v="5776"/>
  </r>
  <r>
    <n v="7191"/>
    <x v="3569"/>
    <x v="0"/>
    <x v="396"/>
    <d v="2013-11-16T00:00:00"/>
    <s v="First Class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n v="674.35200000000009"/>
    <n v="3"/>
    <n v="0.2"/>
    <x v="5777"/>
  </r>
  <r>
    <n v="7192"/>
    <x v="3570"/>
    <x v="0"/>
    <x v="393"/>
    <d v="2013-10-07T00:00:00"/>
    <s v="Second Class"/>
    <s v="JK-15205"/>
    <s v="Jamie Kunitz"/>
    <x v="0"/>
    <s v="United States"/>
    <s v="Hialeah"/>
    <x v="2"/>
    <n v="33012"/>
    <x v="0"/>
    <s v="OFF-BI-10004140"/>
    <x v="1"/>
    <x v="8"/>
    <s v="Avery Non-Stick Binders"/>
    <n v="5.3880000000000008"/>
    <n v="4"/>
    <n v="0.7"/>
    <x v="5778"/>
  </r>
  <r>
    <n v="7193"/>
    <x v="3570"/>
    <x v="0"/>
    <x v="393"/>
    <d v="2013-10-07T00:00:00"/>
    <s v="Second Class"/>
    <s v="JK-15205"/>
    <s v="Jamie Kunitz"/>
    <x v="0"/>
    <s v="United States"/>
    <s v="Hialeah"/>
    <x v="2"/>
    <n v="33012"/>
    <x v="0"/>
    <s v="OFF-AR-10003631"/>
    <x v="1"/>
    <x v="6"/>
    <s v="Staples"/>
    <n v="30.975999999999999"/>
    <n v="8"/>
    <n v="0.2"/>
    <x v="5779"/>
  </r>
  <r>
    <n v="7194"/>
    <x v="3571"/>
    <x v="0"/>
    <x v="1151"/>
    <d v="2013-02-14T00:00:00"/>
    <s v="First Class"/>
    <s v="JS-15880"/>
    <s v="John Stevenson"/>
    <x v="0"/>
    <s v="United States"/>
    <s v="Atlanta"/>
    <x v="32"/>
    <n v="30318"/>
    <x v="0"/>
    <s v="OFF-ST-10003716"/>
    <x v="1"/>
    <x v="4"/>
    <s v="Tennsco Double-Tier Lockers"/>
    <n v="1350.1200000000001"/>
    <n v="6"/>
    <n v="0"/>
    <x v="5780"/>
  </r>
  <r>
    <n v="7195"/>
    <x v="3571"/>
    <x v="0"/>
    <x v="1151"/>
    <d v="2013-02-14T00:00:00"/>
    <s v="First Class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x v="206"/>
  </r>
  <r>
    <n v="7196"/>
    <x v="3572"/>
    <x v="0"/>
    <x v="373"/>
    <d v="2013-11-18T00:00:00"/>
    <s v="Standard Class"/>
    <s v="PO-19180"/>
    <s v="Philisse Overcash"/>
    <x v="2"/>
    <s v="United States"/>
    <s v="Seattle"/>
    <x v="4"/>
    <n v="98103"/>
    <x v="1"/>
    <s v="FUR-FU-10004848"/>
    <x v="0"/>
    <x v="5"/>
    <s v="DAX Solid Wood Frames"/>
    <n v="19.54"/>
    <n v="2"/>
    <n v="0"/>
    <x v="5781"/>
  </r>
  <r>
    <n v="7197"/>
    <x v="3573"/>
    <x v="2"/>
    <x v="759"/>
    <d v="2011-04-30T00:00:00"/>
    <s v="Standard Class"/>
    <s v="MH-17290"/>
    <s v="Marc Harrigan"/>
    <x v="2"/>
    <s v="United States"/>
    <s v="Los Angeles"/>
    <x v="1"/>
    <n v="90036"/>
    <x v="1"/>
    <s v="OFF-AR-10003504"/>
    <x v="1"/>
    <x v="6"/>
    <s v="Newell 347"/>
    <n v="21.400000000000002"/>
    <n v="5"/>
    <n v="0"/>
    <x v="1684"/>
  </r>
  <r>
    <n v="7198"/>
    <x v="3573"/>
    <x v="2"/>
    <x v="759"/>
    <d v="2011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x v="5782"/>
  </r>
  <r>
    <n v="7199"/>
    <x v="3574"/>
    <x v="1"/>
    <x v="1067"/>
    <d v="2012-08-15T00:00:00"/>
    <s v="Standard Class"/>
    <s v="PO-19180"/>
    <s v="Philisse Overcash"/>
    <x v="2"/>
    <s v="United States"/>
    <s v="New York City"/>
    <x v="15"/>
    <n v="10035"/>
    <x v="3"/>
    <s v="OFF-AR-10001427"/>
    <x v="1"/>
    <x v="6"/>
    <s v="Newell 330"/>
    <n v="11.96"/>
    <n v="2"/>
    <n v="0"/>
    <x v="5783"/>
  </r>
  <r>
    <n v="7200"/>
    <x v="3574"/>
    <x v="1"/>
    <x v="1067"/>
    <d v="2012-08-15T00:00:00"/>
    <s v="Standard Class"/>
    <s v="PO-19180"/>
    <s v="Philisse Overcash"/>
    <x v="2"/>
    <s v="United States"/>
    <s v="New York City"/>
    <x v="15"/>
    <n v="10035"/>
    <x v="3"/>
    <s v="TEC-PH-10004614"/>
    <x v="2"/>
    <x v="7"/>
    <s v="AT&amp;T 841000 Phone"/>
    <n v="138"/>
    <n v="2"/>
    <n v="0"/>
    <x v="4930"/>
  </r>
  <r>
    <n v="7201"/>
    <x v="3575"/>
    <x v="0"/>
    <x v="581"/>
    <d v="2013-12-04T00:00:00"/>
    <s v="Standard Class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n v="116.75999999999999"/>
    <n v="1"/>
    <n v="0.2"/>
    <x v="5784"/>
  </r>
  <r>
    <n v="7202"/>
    <x v="3575"/>
    <x v="0"/>
    <x v="581"/>
    <d v="2013-12-04T00:00:00"/>
    <s v="Standard Class"/>
    <s v="HF-14995"/>
    <s v="Herbert Flentye"/>
    <x v="0"/>
    <s v="United States"/>
    <s v="Fort Lauderdale"/>
    <x v="2"/>
    <n v="33311"/>
    <x v="0"/>
    <s v="FUR-TA-10001039"/>
    <x v="0"/>
    <x v="3"/>
    <s v="KI Adjustable-Height Table"/>
    <n v="331.02300000000008"/>
    <n v="7"/>
    <n v="0.45"/>
    <x v="5785"/>
  </r>
  <r>
    <n v="7203"/>
    <x v="3576"/>
    <x v="0"/>
    <x v="99"/>
    <d v="2013-10-29T00:00:00"/>
    <s v="Same Day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n v="756.80000000000007"/>
    <n v="5"/>
    <n v="0"/>
    <x v="5786"/>
  </r>
  <r>
    <n v="7204"/>
    <x v="3577"/>
    <x v="2"/>
    <x v="282"/>
    <d v="2012-01-02T00:00:00"/>
    <s v="Standard Class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x v="5787"/>
  </r>
  <r>
    <n v="7205"/>
    <x v="3578"/>
    <x v="1"/>
    <x v="229"/>
    <d v="2012-09-17T00:00:00"/>
    <s v="Standard Class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x v="5788"/>
  </r>
  <r>
    <n v="7206"/>
    <x v="3579"/>
    <x v="3"/>
    <x v="280"/>
    <d v="2014-10-07T00:00:00"/>
    <s v="Standard Class"/>
    <s v="CM-12115"/>
    <s v="Chad McGuire"/>
    <x v="0"/>
    <s v="United States"/>
    <s v="San Francisco"/>
    <x v="1"/>
    <n v="94109"/>
    <x v="1"/>
    <s v="FUR-FU-10001424"/>
    <x v="0"/>
    <x v="5"/>
    <s v="Dax Clear Box Frame"/>
    <n v="17.46"/>
    <n v="2"/>
    <n v="0"/>
    <x v="843"/>
  </r>
  <r>
    <n v="7207"/>
    <x v="3579"/>
    <x v="3"/>
    <x v="280"/>
    <d v="2014-10-07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x v="5789"/>
  </r>
  <r>
    <n v="7208"/>
    <x v="3580"/>
    <x v="0"/>
    <x v="108"/>
    <d v="2013-09-14T00:00:00"/>
    <s v="First Class"/>
    <s v="LC-16930"/>
    <s v="Linda Cazamias"/>
    <x v="1"/>
    <s v="United States"/>
    <s v="Phoenix"/>
    <x v="16"/>
    <n v="85023"/>
    <x v="1"/>
    <s v="OFF-AR-10003759"/>
    <x v="1"/>
    <x v="6"/>
    <s v="Crayola Anti Dust Chalk, 12/Pack"/>
    <n v="2.9120000000000004"/>
    <n v="2"/>
    <n v="0.2"/>
    <x v="2320"/>
  </r>
  <r>
    <n v="7209"/>
    <x v="3580"/>
    <x v="0"/>
    <x v="108"/>
    <d v="2013-09-14T00:00:00"/>
    <s v="First Class"/>
    <s v="LC-16930"/>
    <s v="Linda Cazamias"/>
    <x v="1"/>
    <s v="United States"/>
    <s v="Phoenix"/>
    <x v="16"/>
    <n v="85023"/>
    <x v="1"/>
    <s v="OFF-PA-10001837"/>
    <x v="1"/>
    <x v="10"/>
    <s v="Xerox 1976"/>
    <n v="20.736000000000004"/>
    <n v="4"/>
    <n v="0.2"/>
    <x v="570"/>
  </r>
  <r>
    <n v="7210"/>
    <x v="3580"/>
    <x v="0"/>
    <x v="108"/>
    <d v="2013-09-14T00:00:00"/>
    <s v="First Class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n v="9.5680000000000014"/>
    <n v="2"/>
    <n v="0.2"/>
    <x v="3389"/>
  </r>
  <r>
    <n v="7211"/>
    <x v="3581"/>
    <x v="0"/>
    <x v="799"/>
    <d v="2013-06-07T00:00:00"/>
    <s v="Standard Class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x v="5635"/>
  </r>
  <r>
    <n v="7212"/>
    <x v="3581"/>
    <x v="0"/>
    <x v="799"/>
    <d v="2013-06-07T00:00:00"/>
    <s v="Standard Class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x v="5790"/>
  </r>
  <r>
    <n v="7213"/>
    <x v="3581"/>
    <x v="0"/>
    <x v="799"/>
    <d v="2013-06-07T00:00:00"/>
    <s v="Standard Class"/>
    <s v="EH-13765"/>
    <s v="Edward Hooks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x v="4547"/>
  </r>
  <r>
    <n v="7214"/>
    <x v="3582"/>
    <x v="3"/>
    <x v="453"/>
    <d v="2014-10-20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x v="4030"/>
  </r>
  <r>
    <n v="7215"/>
    <x v="3583"/>
    <x v="1"/>
    <x v="874"/>
    <d v="2012-09-30T00:00:00"/>
    <s v="Second Class"/>
    <s v="HW-14935"/>
    <s v="Helen Wasserman"/>
    <x v="1"/>
    <s v="United States"/>
    <s v="Detroit"/>
    <x v="12"/>
    <n v="48205"/>
    <x v="2"/>
    <s v="OFF-AR-10000127"/>
    <x v="1"/>
    <x v="6"/>
    <s v="Newell 321"/>
    <n v="16.399999999999999"/>
    <n v="5"/>
    <n v="0"/>
    <x v="2074"/>
  </r>
  <r>
    <n v="7216"/>
    <x v="3583"/>
    <x v="1"/>
    <x v="874"/>
    <d v="2012-09-30T00:00:00"/>
    <s v="Second Class"/>
    <s v="HW-14935"/>
    <s v="Helen Wasserman"/>
    <x v="1"/>
    <s v="United States"/>
    <s v="Detroit"/>
    <x v="12"/>
    <n v="48205"/>
    <x v="2"/>
    <s v="OFF-PA-10003172"/>
    <x v="1"/>
    <x v="10"/>
    <s v="Xerox 1996"/>
    <n v="25.92"/>
    <n v="4"/>
    <n v="0"/>
    <x v="245"/>
  </r>
  <r>
    <n v="7217"/>
    <x v="3584"/>
    <x v="1"/>
    <x v="910"/>
    <d v="2012-05-06T00:00:00"/>
    <s v="First Class"/>
    <s v="LC-16870"/>
    <s v="Lena Cacioppo"/>
    <x v="0"/>
    <s v="United States"/>
    <s v="San Francisco"/>
    <x v="1"/>
    <n v="94109"/>
    <x v="1"/>
    <s v="OFF-AR-10001246"/>
    <x v="1"/>
    <x v="6"/>
    <s v="Newell 317"/>
    <n v="8.82"/>
    <n v="3"/>
    <n v="0"/>
    <x v="4153"/>
  </r>
  <r>
    <n v="7218"/>
    <x v="3584"/>
    <x v="1"/>
    <x v="910"/>
    <d v="2012-05-06T00:00:00"/>
    <s v="First Class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n v="62.496000000000009"/>
    <n v="2"/>
    <n v="0.2"/>
    <x v="5791"/>
  </r>
  <r>
    <n v="7219"/>
    <x v="3584"/>
    <x v="1"/>
    <x v="910"/>
    <d v="2012-05-06T00:00:00"/>
    <s v="First Class"/>
    <s v="LC-16870"/>
    <s v="Lena Cacioppo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x v="2285"/>
  </r>
  <r>
    <n v="7220"/>
    <x v="3584"/>
    <x v="1"/>
    <x v="910"/>
    <d v="2012-05-06T00:00:00"/>
    <s v="First Class"/>
    <s v="LC-16870"/>
    <s v="Lena Cacioppo"/>
    <x v="0"/>
    <s v="United States"/>
    <s v="San Francisco"/>
    <x v="1"/>
    <n v="94109"/>
    <x v="1"/>
    <s v="OFF-BI-10001575"/>
    <x v="1"/>
    <x v="8"/>
    <s v="GBC Linen Binding Covers"/>
    <n v="49.568000000000005"/>
    <n v="2"/>
    <n v="0.2"/>
    <x v="5418"/>
  </r>
  <r>
    <n v="7221"/>
    <x v="3585"/>
    <x v="3"/>
    <x v="1152"/>
    <d v="2014-01-14T00:00:00"/>
    <s v="Standard Class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n v="274.49100000000004"/>
    <n v="3"/>
    <n v="0.7"/>
    <x v="5792"/>
  </r>
  <r>
    <n v="7222"/>
    <x v="3586"/>
    <x v="3"/>
    <x v="678"/>
    <d v="2014-02-01T00:00:00"/>
    <s v="Standard Class"/>
    <s v="TG-21310"/>
    <s v="Toby Gnade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x v="5793"/>
  </r>
  <r>
    <n v="7223"/>
    <x v="3587"/>
    <x v="3"/>
    <x v="264"/>
    <d v="2014-09-07T00:00:00"/>
    <s v="Standard Class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x v="5794"/>
  </r>
  <r>
    <n v="7224"/>
    <x v="3588"/>
    <x v="0"/>
    <x v="216"/>
    <d v="2013-07-19T00:00:00"/>
    <s v="Standard Class"/>
    <s v="RB-19360"/>
    <s v="Raymond Buch"/>
    <x v="0"/>
    <s v="United States"/>
    <s v="San Francisco"/>
    <x v="1"/>
    <n v="94122"/>
    <x v="1"/>
    <s v="TEC-PH-10004093"/>
    <x v="2"/>
    <x v="7"/>
    <s v="Panasonic Kx-TS550"/>
    <n v="110.376"/>
    <n v="3"/>
    <n v="0.2"/>
    <x v="5795"/>
  </r>
  <r>
    <n v="7225"/>
    <x v="3588"/>
    <x v="0"/>
    <x v="216"/>
    <d v="2013-07-19T00:00:00"/>
    <s v="Standard Class"/>
    <s v="RB-19360"/>
    <s v="Raymond Buch"/>
    <x v="0"/>
    <s v="United States"/>
    <s v="San Francisco"/>
    <x v="1"/>
    <n v="94122"/>
    <x v="1"/>
    <s v="OFF-AP-10002998"/>
    <x v="1"/>
    <x v="9"/>
    <s v="Holmes 99% HEPA Air Purifier"/>
    <n v="151.62"/>
    <n v="7"/>
    <n v="0"/>
    <x v="5796"/>
  </r>
  <r>
    <n v="7226"/>
    <x v="3588"/>
    <x v="0"/>
    <x v="216"/>
    <d v="2013-07-19T00:00:00"/>
    <s v="Standard Class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x v="5797"/>
  </r>
  <r>
    <n v="7227"/>
    <x v="3589"/>
    <x v="3"/>
    <x v="642"/>
    <d v="2014-03-01T00:00:00"/>
    <s v="Standard Class"/>
    <s v="ES-14080"/>
    <s v="Erin Smith"/>
    <x v="1"/>
    <s v="United States"/>
    <s v="Philadelphia"/>
    <x v="9"/>
    <n v="19134"/>
    <x v="3"/>
    <s v="OFF-PA-10001125"/>
    <x v="1"/>
    <x v="10"/>
    <s v="Xerox 1988"/>
    <n v="123.92000000000002"/>
    <n v="5"/>
    <n v="0.2"/>
    <x v="5798"/>
  </r>
  <r>
    <n v="7228"/>
    <x v="3589"/>
    <x v="3"/>
    <x v="642"/>
    <d v="2014-03-01T00:00:00"/>
    <s v="Standard Class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x v="5799"/>
  </r>
  <r>
    <n v="7229"/>
    <x v="3590"/>
    <x v="2"/>
    <x v="836"/>
    <d v="2011-07-22T00:00:00"/>
    <s v="First Class"/>
    <s v="RD-19720"/>
    <s v="Roger Demir"/>
    <x v="0"/>
    <s v="United States"/>
    <s v="San Francisco"/>
    <x v="1"/>
    <n v="94122"/>
    <x v="1"/>
    <s v="OFF-BI-10002498"/>
    <x v="1"/>
    <x v="8"/>
    <s v="Clear Mylar Reinforcing Strips"/>
    <n v="89.712000000000018"/>
    <n v="6"/>
    <n v="0.2"/>
    <x v="5800"/>
  </r>
  <r>
    <n v="7230"/>
    <x v="3590"/>
    <x v="2"/>
    <x v="836"/>
    <d v="2011-07-22T00:00:00"/>
    <s v="First Class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n v="22.830000000000002"/>
    <n v="3"/>
    <n v="0"/>
    <x v="5801"/>
  </r>
  <r>
    <n v="7231"/>
    <x v="3591"/>
    <x v="3"/>
    <x v="677"/>
    <d v="2014-03-16T00:00:00"/>
    <s v="First Class"/>
    <s v="SC-20380"/>
    <s v="Shahid Collister"/>
    <x v="0"/>
    <s v="United States"/>
    <s v="Fairfield"/>
    <x v="29"/>
    <n v="6824"/>
    <x v="3"/>
    <s v="OFF-BI-10002353"/>
    <x v="1"/>
    <x v="8"/>
    <s v="GBC VeloBind Cover Sets"/>
    <n v="30.88"/>
    <n v="2"/>
    <n v="0"/>
    <x v="5802"/>
  </r>
  <r>
    <n v="7232"/>
    <x v="3591"/>
    <x v="3"/>
    <x v="677"/>
    <d v="2014-03-16T00:00:00"/>
    <s v="First Class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x v="5119"/>
  </r>
  <r>
    <n v="7233"/>
    <x v="3591"/>
    <x v="3"/>
    <x v="677"/>
    <d v="2014-03-16T00:00:00"/>
    <s v="First Class"/>
    <s v="SC-20380"/>
    <s v="Shahid Collister"/>
    <x v="0"/>
    <s v="United States"/>
    <s v="Fairfield"/>
    <x v="29"/>
    <n v="6824"/>
    <x v="3"/>
    <s v="OFF-PA-10003673"/>
    <x v="1"/>
    <x v="10"/>
    <s v="Strathmore Photo Mount Cards"/>
    <n v="27.12"/>
    <n v="4"/>
    <n v="0"/>
    <x v="5803"/>
  </r>
  <r>
    <n v="7234"/>
    <x v="3592"/>
    <x v="0"/>
    <x v="387"/>
    <d v="2013-03-13T00:00:00"/>
    <s v="Standard Class"/>
    <s v="GB-14575"/>
    <s v="Giulietta Baptist"/>
    <x v="0"/>
    <s v="United States"/>
    <s v="New York City"/>
    <x v="15"/>
    <n v="10011"/>
    <x v="3"/>
    <s v="FUR-FU-10003347"/>
    <x v="0"/>
    <x v="5"/>
    <s v="Coloredge Poster Frame"/>
    <n v="113.6"/>
    <n v="8"/>
    <n v="0"/>
    <x v="5804"/>
  </r>
  <r>
    <n v="7235"/>
    <x v="3592"/>
    <x v="0"/>
    <x v="387"/>
    <d v="2013-03-13T00:00:00"/>
    <s v="Standard Class"/>
    <s v="GB-14575"/>
    <s v="Giulietta Baptist"/>
    <x v="0"/>
    <s v="United States"/>
    <s v="New York City"/>
    <x v="15"/>
    <n v="10011"/>
    <x v="3"/>
    <s v="OFF-PA-10001934"/>
    <x v="1"/>
    <x v="10"/>
    <s v="Xerox 1993"/>
    <n v="12.96"/>
    <n v="2"/>
    <n v="0"/>
    <x v="2056"/>
  </r>
  <r>
    <n v="7236"/>
    <x v="3592"/>
    <x v="0"/>
    <x v="387"/>
    <d v="2013-03-13T00:00:00"/>
    <s v="Standard Class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x v="2122"/>
  </r>
  <r>
    <n v="7237"/>
    <x v="3593"/>
    <x v="2"/>
    <x v="1035"/>
    <d v="2011-12-10T00:00:00"/>
    <s v="First Class"/>
    <s v="FP-14320"/>
    <s v="Frank Preis"/>
    <x v="0"/>
    <s v="United States"/>
    <s v="Los Angeles"/>
    <x v="1"/>
    <n v="90049"/>
    <x v="1"/>
    <s v="OFF-AR-10003190"/>
    <x v="1"/>
    <x v="6"/>
    <s v="Newell 32"/>
    <n v="8.64"/>
    <n v="3"/>
    <n v="0"/>
    <x v="5805"/>
  </r>
  <r>
    <n v="7238"/>
    <x v="3594"/>
    <x v="0"/>
    <x v="212"/>
    <d v="2013-07-11T00:00:00"/>
    <s v="Same Day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n v="341.99100000000004"/>
    <n v="3"/>
    <n v="0.7"/>
    <x v="5806"/>
  </r>
  <r>
    <n v="7239"/>
    <x v="3595"/>
    <x v="0"/>
    <x v="435"/>
    <d v="2013-12-31T00:00:00"/>
    <s v="Standard Class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x v="5807"/>
  </r>
  <r>
    <n v="7240"/>
    <x v="3595"/>
    <x v="0"/>
    <x v="435"/>
    <d v="2013-12-31T00:00:00"/>
    <s v="Standard Class"/>
    <s v="SC-20305"/>
    <s v="Sean Christensen"/>
    <x v="0"/>
    <s v="United States"/>
    <s v="San Jose"/>
    <x v="1"/>
    <n v="95123"/>
    <x v="1"/>
    <s v="OFF-EN-10001990"/>
    <x v="1"/>
    <x v="12"/>
    <s v="Staples"/>
    <n v="39.76"/>
    <n v="7"/>
    <n v="0"/>
    <x v="5808"/>
  </r>
  <r>
    <n v="7241"/>
    <x v="3596"/>
    <x v="3"/>
    <x v="756"/>
    <d v="2014-04-26T00:00:00"/>
    <s v="Second Class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x v="5809"/>
  </r>
  <r>
    <n v="7242"/>
    <x v="3596"/>
    <x v="3"/>
    <x v="756"/>
    <d v="2014-04-26T00:00:00"/>
    <s v="Second Class"/>
    <s v="JF-15355"/>
    <s v="Jay Fein"/>
    <x v="0"/>
    <s v="United States"/>
    <s v="Pasadena"/>
    <x v="1"/>
    <n v="91104"/>
    <x v="1"/>
    <s v="OFF-BI-10003638"/>
    <x v="1"/>
    <x v="8"/>
    <s v="GBC Durable Plastic Covers"/>
    <n v="92.88000000000001"/>
    <n v="6"/>
    <n v="0.2"/>
    <x v="5810"/>
  </r>
  <r>
    <n v="7243"/>
    <x v="3596"/>
    <x v="3"/>
    <x v="756"/>
    <d v="2014-04-26T00:00:00"/>
    <s v="Second Class"/>
    <s v="JF-15355"/>
    <s v="Jay Fein"/>
    <x v="0"/>
    <s v="United States"/>
    <s v="Pasadena"/>
    <x v="1"/>
    <n v="91104"/>
    <x v="1"/>
    <s v="FUR-FU-10004864"/>
    <x v="0"/>
    <x v="5"/>
    <s v="Eldon 500 Class Desk Accessories"/>
    <n v="24.14"/>
    <n v="2"/>
    <n v="0"/>
    <x v="5811"/>
  </r>
  <r>
    <n v="7244"/>
    <x v="3597"/>
    <x v="3"/>
    <x v="629"/>
    <d v="2014-08-23T00:00:00"/>
    <s v="Second Class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x v="5812"/>
  </r>
  <r>
    <n v="7245"/>
    <x v="3598"/>
    <x v="3"/>
    <x v="1053"/>
    <d v="2014-05-26T00:00:00"/>
    <s v="First Class"/>
    <s v="RL-19615"/>
    <s v="Rob Lucas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x v="5813"/>
  </r>
  <r>
    <n v="7246"/>
    <x v="3599"/>
    <x v="3"/>
    <x v="839"/>
    <d v="2014-02-14T00:00:00"/>
    <s v="Standard Class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n v="354.90000000000003"/>
    <n v="5"/>
    <n v="0"/>
    <x v="1449"/>
  </r>
  <r>
    <n v="7247"/>
    <x v="3600"/>
    <x v="2"/>
    <x v="223"/>
    <d v="2011-03-08T00:00:00"/>
    <s v="Standard Class"/>
    <s v="JS-15595"/>
    <s v="Jill Stevenson"/>
    <x v="1"/>
    <s v="United States"/>
    <s v="Columbus"/>
    <x v="24"/>
    <n v="43229"/>
    <x v="3"/>
    <s v="OFF-LA-10000305"/>
    <x v="1"/>
    <x v="2"/>
    <s v="Avery 495"/>
    <n v="15.120000000000001"/>
    <n v="3"/>
    <n v="0.2"/>
    <x v="1192"/>
  </r>
  <r>
    <n v="7248"/>
    <x v="3600"/>
    <x v="2"/>
    <x v="223"/>
    <d v="2011-03-08T00:00:00"/>
    <s v="Standard Class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x v="5814"/>
  </r>
  <r>
    <n v="7249"/>
    <x v="3600"/>
    <x v="2"/>
    <x v="223"/>
    <d v="2011-03-08T00:00:00"/>
    <s v="Standard Class"/>
    <s v="JS-15595"/>
    <s v="Jill Stevenson"/>
    <x v="1"/>
    <s v="United States"/>
    <s v="Columbus"/>
    <x v="24"/>
    <n v="43229"/>
    <x v="3"/>
    <s v="OFF-ST-10002486"/>
    <x v="1"/>
    <x v="4"/>
    <s v="Eldon Shelf Savers Cubes and Bins"/>
    <n v="44.672000000000004"/>
    <n v="8"/>
    <n v="0.2"/>
    <x v="5815"/>
  </r>
  <r>
    <n v="7250"/>
    <x v="3601"/>
    <x v="1"/>
    <x v="593"/>
    <d v="2012-06-09T00:00:00"/>
    <s v="Second Class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x v="5816"/>
  </r>
  <r>
    <n v="7251"/>
    <x v="3601"/>
    <x v="1"/>
    <x v="593"/>
    <d v="2012-06-09T00:00:00"/>
    <s v="Second Class"/>
    <s v="BP-11155"/>
    <s v="Becky Pak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x v="5817"/>
  </r>
  <r>
    <n v="7252"/>
    <x v="3602"/>
    <x v="0"/>
    <x v="278"/>
    <d v="2013-09-03T00:00:00"/>
    <s v="Standard Class"/>
    <s v="EM-13825"/>
    <s v="Elizabeth Moffitt"/>
    <x v="1"/>
    <s v="United States"/>
    <s v="Hollywood"/>
    <x v="2"/>
    <n v="33021"/>
    <x v="0"/>
    <s v="OFF-LA-10002473"/>
    <x v="1"/>
    <x v="2"/>
    <s v="Avery 484"/>
    <n v="9.2159999999999993"/>
    <n v="4"/>
    <n v="0.2"/>
    <x v="2311"/>
  </r>
  <r>
    <n v="7253"/>
    <x v="3603"/>
    <x v="0"/>
    <x v="126"/>
    <d v="2013-09-19T00:00:00"/>
    <s v="Standard Class"/>
    <s v="SC-20695"/>
    <s v="Steve Chapman"/>
    <x v="1"/>
    <s v="United States"/>
    <s v="Roseville"/>
    <x v="12"/>
    <n v="48066"/>
    <x v="2"/>
    <s v="OFF-PA-10003790"/>
    <x v="1"/>
    <x v="10"/>
    <s v="Xerox 1991"/>
    <n v="68.52"/>
    <n v="3"/>
    <n v="0"/>
    <x v="4951"/>
  </r>
  <r>
    <n v="7254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x v="5818"/>
  </r>
  <r>
    <n v="7255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n v="47.400000000000006"/>
    <n v="5"/>
    <n v="0"/>
    <x v="5819"/>
  </r>
  <r>
    <n v="7256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ST-10000876"/>
    <x v="1"/>
    <x v="4"/>
    <s v="Eldon Simplefile Box Office"/>
    <n v="49.76"/>
    <n v="4"/>
    <n v="0"/>
    <x v="5820"/>
  </r>
  <r>
    <n v="7257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AR-10003732"/>
    <x v="1"/>
    <x v="6"/>
    <s v="Newell 333"/>
    <n v="5.56"/>
    <n v="2"/>
    <n v="0"/>
    <x v="356"/>
  </r>
  <r>
    <n v="7258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PA-10000994"/>
    <x v="1"/>
    <x v="10"/>
    <s v="Xerox 1915"/>
    <n v="629.09999999999991"/>
    <n v="6"/>
    <n v="0"/>
    <x v="3005"/>
  </r>
  <r>
    <n v="7259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AR-10000940"/>
    <x v="1"/>
    <x v="6"/>
    <s v="Newell 343"/>
    <n v="14.7"/>
    <n v="5"/>
    <n v="0"/>
    <x v="4274"/>
  </r>
  <r>
    <n v="7260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OFF-PA-10004888"/>
    <x v="1"/>
    <x v="10"/>
    <s v="Xerox 217"/>
    <n v="45.36"/>
    <n v="7"/>
    <n v="0"/>
    <x v="1657"/>
  </r>
  <r>
    <n v="7261"/>
    <x v="3604"/>
    <x v="0"/>
    <x v="198"/>
    <d v="2013-06-05T00:00:00"/>
    <s v="Standard Class"/>
    <s v="EM-14140"/>
    <s v="Eugene Moren"/>
    <x v="2"/>
    <s v="United States"/>
    <s v="Superior"/>
    <x v="6"/>
    <n v="54880"/>
    <x v="2"/>
    <s v="TEC-PH-10000441"/>
    <x v="2"/>
    <x v="7"/>
    <s v="VTech DS6151"/>
    <n v="125.99"/>
    <n v="1"/>
    <n v="0"/>
    <x v="5821"/>
  </r>
  <r>
    <n v="7262"/>
    <x v="3605"/>
    <x v="3"/>
    <x v="193"/>
    <d v="2014-06-14T00:00:00"/>
    <s v="Second Class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n v="14.700000000000001"/>
    <n v="7"/>
    <n v="0"/>
    <x v="5822"/>
  </r>
  <r>
    <n v="7263"/>
    <x v="3606"/>
    <x v="3"/>
    <x v="760"/>
    <d v="2014-10-29T00:00:00"/>
    <s v="Standard Class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x v="5823"/>
  </r>
  <r>
    <n v="7264"/>
    <x v="3606"/>
    <x v="3"/>
    <x v="760"/>
    <d v="2014-10-29T00:00:00"/>
    <s v="Standard Class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n v="31.680000000000003"/>
    <n v="4"/>
    <n v="0.2"/>
    <x v="5824"/>
  </r>
  <r>
    <n v="7265"/>
    <x v="3607"/>
    <x v="3"/>
    <x v="487"/>
    <d v="2014-06-18T00:00:00"/>
    <s v="Standard Class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x v="2818"/>
  </r>
  <r>
    <n v="7266"/>
    <x v="3608"/>
    <x v="2"/>
    <x v="533"/>
    <d v="2011-11-26T00:00:00"/>
    <s v="Second Class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n v="155.37199999999999"/>
    <n v="2"/>
    <n v="0.3"/>
    <x v="5825"/>
  </r>
  <r>
    <n v="7267"/>
    <x v="3609"/>
    <x v="3"/>
    <x v="1153"/>
    <d v="2014-08-17T00:00:00"/>
    <s v="Same Day"/>
    <s v="SJ-20215"/>
    <s v="Sarah Jordon"/>
    <x v="0"/>
    <s v="United States"/>
    <s v="Columbia"/>
    <x v="18"/>
    <n v="38401"/>
    <x v="0"/>
    <s v="OFF-BI-10002824"/>
    <x v="1"/>
    <x v="8"/>
    <s v="Recycled Easel Ring Binders"/>
    <n v="13.428000000000003"/>
    <n v="3"/>
    <n v="0.7"/>
    <x v="5826"/>
  </r>
  <r>
    <n v="7268"/>
    <x v="3609"/>
    <x v="3"/>
    <x v="1153"/>
    <d v="2014-08-17T00:00:00"/>
    <s v="Same Day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n v="67.13600000000001"/>
    <n v="4"/>
    <n v="0.2"/>
    <x v="5827"/>
  </r>
  <r>
    <n v="7269"/>
    <x v="3610"/>
    <x v="0"/>
    <x v="1154"/>
    <d v="2013-01-20T00:00:00"/>
    <s v="Standard Class"/>
    <s v="AG-10675"/>
    <s v="Anna Gayman"/>
    <x v="0"/>
    <s v="United States"/>
    <s v="Concord"/>
    <x v="3"/>
    <n v="28027"/>
    <x v="0"/>
    <s v="OFF-PA-10004039"/>
    <x v="1"/>
    <x v="10"/>
    <s v="Xerox 1882"/>
    <n v="89.567999999999998"/>
    <n v="2"/>
    <n v="0.2"/>
    <x v="3201"/>
  </r>
  <r>
    <n v="7270"/>
    <x v="3610"/>
    <x v="0"/>
    <x v="1154"/>
    <d v="2013-01-20T00:00:00"/>
    <s v="Standard Class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n v="315.77600000000007"/>
    <n v="8"/>
    <n v="0.2"/>
    <x v="5828"/>
  </r>
  <r>
    <n v="7271"/>
    <x v="3611"/>
    <x v="0"/>
    <x v="1142"/>
    <d v="2013-09-23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x v="5829"/>
  </r>
  <r>
    <n v="7272"/>
    <x v="3611"/>
    <x v="0"/>
    <x v="1142"/>
    <d v="2013-09-23T00:00:00"/>
    <s v="Standard Class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x v="5535"/>
  </r>
  <r>
    <n v="7273"/>
    <x v="3612"/>
    <x v="0"/>
    <x v="1155"/>
    <d v="2013-10-15T00:00:00"/>
    <s v="Standard Class"/>
    <s v="EB-13975"/>
    <s v="Erica Bern"/>
    <x v="1"/>
    <s v="United States"/>
    <s v="Greensboro"/>
    <x v="3"/>
    <n v="27405"/>
    <x v="0"/>
    <s v="OFF-SU-10004498"/>
    <x v="1"/>
    <x v="14"/>
    <s v="Martin-Yale Premier Letter Opener"/>
    <n v="20.608000000000004"/>
    <n v="2"/>
    <n v="0.2"/>
    <x v="5830"/>
  </r>
  <r>
    <n v="7274"/>
    <x v="3612"/>
    <x v="0"/>
    <x v="1155"/>
    <d v="2013-10-15T00:00:00"/>
    <s v="Standard Class"/>
    <s v="EB-13975"/>
    <s v="Erica Bern"/>
    <x v="1"/>
    <s v="United States"/>
    <s v="Greensboro"/>
    <x v="3"/>
    <n v="27405"/>
    <x v="0"/>
    <s v="OFF-BI-10002557"/>
    <x v="1"/>
    <x v="8"/>
    <s v="Presstex Flexible Ring Binders"/>
    <n v="4.0950000000000006"/>
    <n v="3"/>
    <n v="0.7"/>
    <x v="5831"/>
  </r>
  <r>
    <n v="7275"/>
    <x v="3613"/>
    <x v="1"/>
    <x v="50"/>
    <d v="2012-11-17T00:00:00"/>
    <s v="Standard Class"/>
    <s v="AW-10930"/>
    <s v="Arthur Wiediger"/>
    <x v="2"/>
    <s v="United States"/>
    <s v="Helena"/>
    <x v="37"/>
    <n v="59601"/>
    <x v="1"/>
    <s v="TEC-PH-10004908"/>
    <x v="2"/>
    <x v="7"/>
    <s v="Panasonic KX TS3282W Corded phone"/>
    <n v="339.96000000000004"/>
    <n v="5"/>
    <n v="0.2"/>
    <x v="5182"/>
  </r>
  <r>
    <n v="7276"/>
    <x v="3613"/>
    <x v="1"/>
    <x v="50"/>
    <d v="2012-11-17T00:00:00"/>
    <s v="Standard Class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n v="63.980000000000004"/>
    <n v="7"/>
    <n v="0"/>
    <x v="5832"/>
  </r>
  <r>
    <n v="7277"/>
    <x v="3614"/>
    <x v="2"/>
    <x v="981"/>
    <d v="2011-11-06T00:00:00"/>
    <s v="Standard Class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n v="799.92000000000007"/>
    <n v="10"/>
    <n v="0.2"/>
    <x v="5833"/>
  </r>
  <r>
    <n v="7278"/>
    <x v="3615"/>
    <x v="0"/>
    <x v="1080"/>
    <d v="2013-07-22T00:00:00"/>
    <s v="First Class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x v="5834"/>
  </r>
  <r>
    <n v="7279"/>
    <x v="3615"/>
    <x v="0"/>
    <x v="1080"/>
    <d v="2013-07-22T00:00:00"/>
    <s v="First Class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x v="2099"/>
  </r>
  <r>
    <n v="7280"/>
    <x v="3616"/>
    <x v="0"/>
    <x v="675"/>
    <d v="2013-05-15T00:00:00"/>
    <s v="Same Day"/>
    <s v="TH-21235"/>
    <s v="Tiffany House"/>
    <x v="1"/>
    <s v="United States"/>
    <s v="Yuma"/>
    <x v="16"/>
    <n v="85364"/>
    <x v="1"/>
    <s v="TEC-AC-10003832"/>
    <x v="2"/>
    <x v="11"/>
    <s v="Imation 16GB Mini TravelDrive USB 2.0 Flash Drive"/>
    <n v="185.52800000000002"/>
    <n v="7"/>
    <n v="0.2"/>
    <x v="5835"/>
  </r>
  <r>
    <n v="7281"/>
    <x v="3617"/>
    <x v="1"/>
    <x v="780"/>
    <d v="2012-02-27T00:00:00"/>
    <s v="Standard Class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x v="5836"/>
  </r>
  <r>
    <n v="7282"/>
    <x v="3618"/>
    <x v="3"/>
    <x v="524"/>
    <d v="2014-10-22T00:00:00"/>
    <s v="Standard Class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n v="599.98500000000013"/>
    <n v="5"/>
    <n v="0.7"/>
    <x v="5837"/>
  </r>
  <r>
    <n v="7283"/>
    <x v="3619"/>
    <x v="3"/>
    <x v="738"/>
    <d v="2014-06-30T00:00:00"/>
    <s v="Standard Class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n v="3.0359999999999996"/>
    <n v="3"/>
    <n v="0.8"/>
    <x v="5838"/>
  </r>
  <r>
    <n v="7284"/>
    <x v="3620"/>
    <x v="3"/>
    <x v="428"/>
    <d v="2014-09-14T00:00:00"/>
    <s v="Standard Class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n v="25.920000000000005"/>
    <n v="5"/>
    <n v="0.2"/>
    <x v="5839"/>
  </r>
  <r>
    <n v="7285"/>
    <x v="3620"/>
    <x v="3"/>
    <x v="428"/>
    <d v="2014-09-14T00:00:00"/>
    <s v="Standard Class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n v="66.112000000000009"/>
    <n v="2"/>
    <n v="0.2"/>
    <x v="5840"/>
  </r>
  <r>
    <n v="7286"/>
    <x v="3621"/>
    <x v="3"/>
    <x v="336"/>
    <d v="2014-10-20T00:00:00"/>
    <s v="Standard Class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x v="5841"/>
  </r>
  <r>
    <n v="7287"/>
    <x v="3622"/>
    <x v="0"/>
    <x v="23"/>
    <d v="2013-06-26T00:00:00"/>
    <s v="Standard Class"/>
    <s v="BS-11365"/>
    <s v="Bill Shonely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x v="5842"/>
  </r>
  <r>
    <n v="7288"/>
    <x v="3622"/>
    <x v="0"/>
    <x v="23"/>
    <d v="2013-06-26T00:00:00"/>
    <s v="Standard Class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x v="2380"/>
  </r>
  <r>
    <n v="7289"/>
    <x v="3623"/>
    <x v="2"/>
    <x v="814"/>
    <d v="2011-09-07T00:00:00"/>
    <s v="Standard Class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x v="5843"/>
  </r>
  <r>
    <n v="7290"/>
    <x v="3624"/>
    <x v="0"/>
    <x v="806"/>
    <d v="2013-01-31T00:00:00"/>
    <s v="First Class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x v="2628"/>
  </r>
  <r>
    <n v="7291"/>
    <x v="3624"/>
    <x v="0"/>
    <x v="806"/>
    <d v="2013-01-31T00:00:00"/>
    <s v="First Class"/>
    <s v="SC-20725"/>
    <s v="Steven Cartwright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x v="5844"/>
  </r>
  <r>
    <n v="7292"/>
    <x v="3624"/>
    <x v="0"/>
    <x v="806"/>
    <d v="2013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x v="5845"/>
  </r>
  <r>
    <n v="7293"/>
    <x v="3625"/>
    <x v="3"/>
    <x v="769"/>
    <d v="2014-12-10T00:00:00"/>
    <s v="Standard Class"/>
    <s v="LR-16915"/>
    <s v="Lena Radford"/>
    <x v="0"/>
    <s v="United States"/>
    <s v="Nashville"/>
    <x v="18"/>
    <n v="37211"/>
    <x v="0"/>
    <s v="TEC-MA-10001856"/>
    <x v="2"/>
    <x v="15"/>
    <s v="Okidata C610n Printer"/>
    <n v="649"/>
    <n v="2"/>
    <n v="0.5"/>
    <x v="5846"/>
  </r>
  <r>
    <n v="7294"/>
    <x v="3626"/>
    <x v="0"/>
    <x v="1156"/>
    <d v="2013-01-29T00:00:00"/>
    <s v="Standard Class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n v="59.99"/>
    <n v="7"/>
    <n v="0"/>
    <x v="5847"/>
  </r>
  <r>
    <n v="7295"/>
    <x v="3627"/>
    <x v="1"/>
    <x v="989"/>
    <d v="2012-05-31T00:00:00"/>
    <s v="Standard Class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x v="5848"/>
  </r>
  <r>
    <n v="7296"/>
    <x v="3628"/>
    <x v="2"/>
    <x v="417"/>
    <d v="2011-05-05T00:00:00"/>
    <s v="First Class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n v="37.839999999999996"/>
    <n v="2"/>
    <n v="0.2"/>
    <x v="5849"/>
  </r>
  <r>
    <n v="7297"/>
    <x v="3628"/>
    <x v="2"/>
    <x v="417"/>
    <d v="2011-05-05T00:00:00"/>
    <s v="First Class"/>
    <s v="NC-18340"/>
    <s v="Nat Carroll"/>
    <x v="0"/>
    <s v="United States"/>
    <s v="Houston"/>
    <x v="5"/>
    <n v="77036"/>
    <x v="2"/>
    <s v="OFF-FA-10000840"/>
    <x v="1"/>
    <x v="13"/>
    <s v="OIC Thumb-Tacks"/>
    <n v="5.4719999999999995"/>
    <n v="6"/>
    <n v="0.2"/>
    <x v="5850"/>
  </r>
  <r>
    <n v="7298"/>
    <x v="3629"/>
    <x v="1"/>
    <x v="1157"/>
    <d v="2012-02-14T00:00:00"/>
    <s v="Second Class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n v="77.240000000000009"/>
    <n v="5"/>
    <n v="0.2"/>
    <x v="5851"/>
  </r>
  <r>
    <n v="7299"/>
    <x v="3630"/>
    <x v="2"/>
    <x v="728"/>
    <d v="2011-11-21T00:00:00"/>
    <s v="First Class"/>
    <s v="JK-15730"/>
    <s v="Joe Kamberova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x v="5852"/>
  </r>
  <r>
    <n v="7300"/>
    <x v="3630"/>
    <x v="2"/>
    <x v="728"/>
    <d v="2011-11-21T00:00:00"/>
    <s v="First Class"/>
    <s v="JK-15730"/>
    <s v="Joe Kamberova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x v="4462"/>
  </r>
  <r>
    <n v="7301"/>
    <x v="3630"/>
    <x v="2"/>
    <x v="728"/>
    <d v="2011-11-21T00:00:00"/>
    <s v="First Class"/>
    <s v="JK-15730"/>
    <s v="Joe Kamberova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x v="5853"/>
  </r>
  <r>
    <n v="7302"/>
    <x v="3630"/>
    <x v="2"/>
    <x v="728"/>
    <d v="2011-11-21T00:00:00"/>
    <s v="First Class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n v="2.8919999999999995"/>
    <n v="3"/>
    <n v="0.8"/>
    <x v="5854"/>
  </r>
  <r>
    <n v="7303"/>
    <x v="3630"/>
    <x v="2"/>
    <x v="728"/>
    <d v="2011-11-21T00:00:00"/>
    <s v="First Class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x v="5855"/>
  </r>
  <r>
    <n v="7304"/>
    <x v="3631"/>
    <x v="3"/>
    <x v="507"/>
    <d v="2014-09-09T00:00:00"/>
    <s v="Standard Class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n v="97.184000000000012"/>
    <n v="2"/>
    <n v="0.2"/>
    <x v="2645"/>
  </r>
  <r>
    <n v="7305"/>
    <x v="3631"/>
    <x v="3"/>
    <x v="507"/>
    <d v="2014-09-09T00:00:00"/>
    <s v="Standard Class"/>
    <s v="DO-13645"/>
    <s v="Doug O'Connell"/>
    <x v="0"/>
    <s v="United States"/>
    <s v="Boynton Beach"/>
    <x v="2"/>
    <n v="33437"/>
    <x v="0"/>
    <s v="OFF-PA-10000289"/>
    <x v="1"/>
    <x v="10"/>
    <s v="Xerox 213"/>
    <n v="10.368000000000002"/>
    <n v="2"/>
    <n v="0.2"/>
    <x v="572"/>
  </r>
  <r>
    <n v="7306"/>
    <x v="3632"/>
    <x v="2"/>
    <x v="1158"/>
    <d v="2011-04-02T00:00:00"/>
    <s v="Standard Class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n v="890.84099999999989"/>
    <n v="3"/>
    <n v="0.3"/>
    <x v="5856"/>
  </r>
  <r>
    <n v="7307"/>
    <x v="3633"/>
    <x v="0"/>
    <x v="732"/>
    <d v="2013-11-08T00:00:00"/>
    <s v="Second Class"/>
    <s v="LH-17155"/>
    <s v="Logan Haushalter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x v="3083"/>
  </r>
  <r>
    <n v="7308"/>
    <x v="3633"/>
    <x v="0"/>
    <x v="732"/>
    <d v="2013-11-08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00000000002"/>
    <n v="2"/>
    <n v="0.2"/>
    <x v="2635"/>
  </r>
  <r>
    <n v="7309"/>
    <x v="3633"/>
    <x v="0"/>
    <x v="732"/>
    <d v="2013-11-08T00:00:00"/>
    <s v="Second Class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x v="4386"/>
  </r>
  <r>
    <n v="7310"/>
    <x v="3634"/>
    <x v="3"/>
    <x v="193"/>
    <d v="2014-06-15T00:00:00"/>
    <s v="Second Class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n v="14.129999999999999"/>
    <n v="3"/>
    <n v="0"/>
    <x v="5857"/>
  </r>
  <r>
    <n v="7311"/>
    <x v="3635"/>
    <x v="1"/>
    <x v="544"/>
    <d v="2012-08-14T00:00:00"/>
    <s v="Standard Class"/>
    <s v="BD-11320"/>
    <s v="Bill Donatelli"/>
    <x v="0"/>
    <s v="United States"/>
    <s v="Detroit"/>
    <x v="12"/>
    <n v="48227"/>
    <x v="2"/>
    <s v="OFF-BI-10004632"/>
    <x v="1"/>
    <x v="8"/>
    <s v="GBC Binding covers"/>
    <n v="64.75"/>
    <n v="5"/>
    <n v="0"/>
    <x v="5858"/>
  </r>
  <r>
    <n v="7312"/>
    <x v="3636"/>
    <x v="1"/>
    <x v="330"/>
    <d v="2012-10-13T00:00:00"/>
    <s v="Standard Class"/>
    <s v="SC-20575"/>
    <s v="Sonia Cooley"/>
    <x v="0"/>
    <s v="United States"/>
    <s v="Miami"/>
    <x v="2"/>
    <n v="33178"/>
    <x v="0"/>
    <s v="OFF-BI-10000145"/>
    <x v="1"/>
    <x v="8"/>
    <s v="Zipper Ring Binder Pockets"/>
    <n v="1.8720000000000003"/>
    <n v="2"/>
    <n v="0.7"/>
    <x v="5859"/>
  </r>
  <r>
    <n v="7313"/>
    <x v="3636"/>
    <x v="1"/>
    <x v="330"/>
    <d v="2012-10-13T00:00:00"/>
    <s v="Standard Class"/>
    <s v="SC-20575"/>
    <s v="Sonia Cooley"/>
    <x v="0"/>
    <s v="United States"/>
    <s v="Miami"/>
    <x v="2"/>
    <n v="33178"/>
    <x v="0"/>
    <s v="OFF-BI-10002498"/>
    <x v="1"/>
    <x v="8"/>
    <s v="Clear Mylar Reinforcing Strips"/>
    <n v="11.214000000000002"/>
    <n v="2"/>
    <n v="0.7"/>
    <x v="5860"/>
  </r>
  <r>
    <n v="7314"/>
    <x v="3636"/>
    <x v="1"/>
    <x v="330"/>
    <d v="2012-10-13T00:00:00"/>
    <s v="Standard Class"/>
    <s v="SC-20575"/>
    <s v="Sonia Cooley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x v="5861"/>
  </r>
  <r>
    <n v="7315"/>
    <x v="3637"/>
    <x v="0"/>
    <x v="316"/>
    <d v="2013-06-03T00:00:00"/>
    <s v="Standard Class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n v="286.40000000000003"/>
    <n v="1"/>
    <n v="0.2"/>
    <x v="5862"/>
  </r>
  <r>
    <n v="7316"/>
    <x v="3638"/>
    <x v="3"/>
    <x v="943"/>
    <d v="2014-05-17T00:00:00"/>
    <s v="Second Class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x v="5179"/>
  </r>
  <r>
    <n v="7317"/>
    <x v="3639"/>
    <x v="0"/>
    <x v="1159"/>
    <d v="2013-10-21T00:00:00"/>
    <s v="Standard Class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x v="5863"/>
  </r>
  <r>
    <n v="7318"/>
    <x v="3640"/>
    <x v="3"/>
    <x v="701"/>
    <d v="2014-11-22T00:00:00"/>
    <s v="Standard Class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x v="5864"/>
  </r>
  <r>
    <n v="7319"/>
    <x v="3640"/>
    <x v="3"/>
    <x v="701"/>
    <d v="2014-11-22T00:00:00"/>
    <s v="Standard Class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x v="5865"/>
  </r>
  <r>
    <n v="7320"/>
    <x v="3641"/>
    <x v="3"/>
    <x v="200"/>
    <d v="2014-11-30T00:00:00"/>
    <s v="Second Class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x v="5866"/>
  </r>
  <r>
    <n v="7321"/>
    <x v="3641"/>
    <x v="3"/>
    <x v="200"/>
    <d v="2014-11-30T00:00:00"/>
    <s v="Second Class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n v="135.29999999999998"/>
    <n v="5"/>
    <n v="0"/>
    <x v="5740"/>
  </r>
  <r>
    <n v="7322"/>
    <x v="3642"/>
    <x v="3"/>
    <x v="213"/>
    <d v="2014-09-08T00:00:00"/>
    <s v="Standard Class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x v="3309"/>
  </r>
  <r>
    <n v="7323"/>
    <x v="3642"/>
    <x v="3"/>
    <x v="213"/>
    <d v="2014-09-08T00:00:00"/>
    <s v="Standard Class"/>
    <s v="MY-18295"/>
    <s v="Muhammed Yedwab"/>
    <x v="1"/>
    <s v="United States"/>
    <s v="Chicago"/>
    <x v="10"/>
    <n v="60623"/>
    <x v="2"/>
    <s v="TEC-AC-10004353"/>
    <x v="2"/>
    <x v="11"/>
    <s v="Hypercom P1300 Pinpad"/>
    <n v="100.80000000000001"/>
    <n v="2"/>
    <n v="0.2"/>
    <x v="5510"/>
  </r>
  <r>
    <n v="7324"/>
    <x v="3643"/>
    <x v="3"/>
    <x v="256"/>
    <d v="2014-12-09T00:00:00"/>
    <s v="First Class"/>
    <s v="CS-11950"/>
    <s v="Carlos Soltero"/>
    <x v="0"/>
    <s v="United States"/>
    <s v="New York City"/>
    <x v="15"/>
    <n v="10024"/>
    <x v="3"/>
    <s v="FUR-FU-10001934"/>
    <x v="0"/>
    <x v="5"/>
    <s v="Magnifier Swing Arm Lamp"/>
    <n v="41.96"/>
    <n v="2"/>
    <n v="0"/>
    <x v="109"/>
  </r>
  <r>
    <n v="7325"/>
    <x v="3643"/>
    <x v="3"/>
    <x v="256"/>
    <d v="2014-12-09T00:00:00"/>
    <s v="First Class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x v="3120"/>
  </r>
  <r>
    <n v="7326"/>
    <x v="3644"/>
    <x v="3"/>
    <x v="468"/>
    <d v="2014-11-18T00:00:00"/>
    <s v="Standard Class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n v="400.79999999999995"/>
    <n v="5"/>
    <n v="0"/>
    <x v="5867"/>
  </r>
  <r>
    <n v="7327"/>
    <x v="3644"/>
    <x v="3"/>
    <x v="468"/>
    <d v="2014-11-18T00:00:00"/>
    <s v="Standard Class"/>
    <s v="MC-17845"/>
    <s v="Michael Chen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x v="5868"/>
  </r>
  <r>
    <n v="7328"/>
    <x v="3645"/>
    <x v="2"/>
    <x v="772"/>
    <d v="2011-03-24T00:00:00"/>
    <s v="Standard Class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x v="5869"/>
  </r>
  <r>
    <n v="7329"/>
    <x v="3645"/>
    <x v="2"/>
    <x v="772"/>
    <d v="2011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x v="5870"/>
  </r>
  <r>
    <n v="7330"/>
    <x v="3645"/>
    <x v="2"/>
    <x v="772"/>
    <d v="2011-03-24T00:00:00"/>
    <s v="Standard Class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x v="5871"/>
  </r>
  <r>
    <n v="7331"/>
    <x v="3646"/>
    <x v="0"/>
    <x v="396"/>
    <d v="2013-11-14T00:00:00"/>
    <s v="First Class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n v="22.752000000000002"/>
    <n v="6"/>
    <n v="0.6"/>
    <x v="4782"/>
  </r>
  <r>
    <n v="7332"/>
    <x v="3647"/>
    <x v="3"/>
    <x v="40"/>
    <d v="2014-10-31T00:00:00"/>
    <s v="Standard Class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n v="61.541999999999994"/>
    <n v="1"/>
    <n v="0.4"/>
    <x v="5872"/>
  </r>
  <r>
    <n v="7333"/>
    <x v="3647"/>
    <x v="3"/>
    <x v="40"/>
    <d v="2014-10-31T00:00:00"/>
    <s v="Standard Class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17"/>
    <n v="7"/>
    <n v="0.7"/>
    <x v="5873"/>
  </r>
  <r>
    <n v="7334"/>
    <x v="3648"/>
    <x v="1"/>
    <x v="347"/>
    <d v="2012-04-17T00:00:00"/>
    <s v="Standard Class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x v="5874"/>
  </r>
  <r>
    <n v="7335"/>
    <x v="3648"/>
    <x v="1"/>
    <x v="347"/>
    <d v="2012-04-17T00:00:00"/>
    <s v="Standard Class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n v="54.527999999999992"/>
    <n v="3"/>
    <n v="0.2"/>
    <x v="5875"/>
  </r>
  <r>
    <n v="7336"/>
    <x v="3649"/>
    <x v="1"/>
    <x v="707"/>
    <d v="2012-12-30T00:00:00"/>
    <s v="Standard Class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x v="4680"/>
  </r>
  <r>
    <n v="7337"/>
    <x v="3649"/>
    <x v="1"/>
    <x v="707"/>
    <d v="2012-12-30T00:00:00"/>
    <s v="Standard Class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n v="449.56800000000004"/>
    <n v="2"/>
    <n v="0.2"/>
    <x v="5876"/>
  </r>
  <r>
    <n v="7338"/>
    <x v="3650"/>
    <x v="3"/>
    <x v="296"/>
    <d v="2014-09-24T00:00:00"/>
    <s v="First Class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x v="5877"/>
  </r>
  <r>
    <n v="7339"/>
    <x v="3651"/>
    <x v="2"/>
    <x v="414"/>
    <d v="2011-12-23T00:00:00"/>
    <s v="Second Class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n v="192.18600000000004"/>
    <n v="3"/>
    <n v="0.1"/>
    <x v="5878"/>
  </r>
  <r>
    <n v="7340"/>
    <x v="3652"/>
    <x v="1"/>
    <x v="1074"/>
    <d v="2012-07-21T00:00:00"/>
    <s v="First Class"/>
    <s v="KC-16255"/>
    <s v="Karen Carlisle"/>
    <x v="1"/>
    <s v="United States"/>
    <s v="New York City"/>
    <x v="15"/>
    <n v="10009"/>
    <x v="3"/>
    <s v="OFF-AR-10003190"/>
    <x v="1"/>
    <x v="6"/>
    <s v="Newell 32"/>
    <n v="5.76"/>
    <n v="2"/>
    <n v="0"/>
    <x v="5879"/>
  </r>
  <r>
    <n v="7341"/>
    <x v="3653"/>
    <x v="2"/>
    <x v="711"/>
    <d v="2011-08-01T00:00:00"/>
    <s v="Standard Class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x v="5880"/>
  </r>
  <r>
    <n v="7342"/>
    <x v="3653"/>
    <x v="2"/>
    <x v="711"/>
    <d v="2011-08-01T00:00:00"/>
    <s v="Standard Class"/>
    <s v="SG-20470"/>
    <s v="Sheri Gordon"/>
    <x v="0"/>
    <s v="United States"/>
    <s v="Atlanta"/>
    <x v="32"/>
    <n v="30318"/>
    <x v="0"/>
    <s v="OFF-LA-10002762"/>
    <x v="1"/>
    <x v="2"/>
    <s v="Avery 485"/>
    <n v="162.88999999999999"/>
    <n v="13"/>
    <n v="0"/>
    <x v="5881"/>
  </r>
  <r>
    <n v="7343"/>
    <x v="3653"/>
    <x v="2"/>
    <x v="711"/>
    <d v="2011-08-01T00:00:00"/>
    <s v="Standard Class"/>
    <s v="SG-20470"/>
    <s v="Sheri Gordon"/>
    <x v="0"/>
    <s v="United States"/>
    <s v="Atlanta"/>
    <x v="32"/>
    <n v="30318"/>
    <x v="0"/>
    <s v="FUR-FU-10000719"/>
    <x v="0"/>
    <x v="5"/>
    <s v="DAX Cubicle Frames, 8-1/2 x 11"/>
    <n v="25.71"/>
    <n v="3"/>
    <n v="0"/>
    <x v="5882"/>
  </r>
  <r>
    <n v="7344"/>
    <x v="3654"/>
    <x v="2"/>
    <x v="58"/>
    <d v="2012-01-01T00:00:00"/>
    <s v="Standard Class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x v="1740"/>
  </r>
  <r>
    <n v="7345"/>
    <x v="3655"/>
    <x v="3"/>
    <x v="157"/>
    <d v="2014-12-18T00:00:00"/>
    <s v="Standard Class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n v="721.87500000000011"/>
    <n v="6"/>
    <n v="0.45"/>
    <x v="5883"/>
  </r>
  <r>
    <n v="7346"/>
    <x v="3655"/>
    <x v="3"/>
    <x v="157"/>
    <d v="2014-12-18T00:00:00"/>
    <s v="Standard Class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x v="5884"/>
  </r>
  <r>
    <n v="7347"/>
    <x v="3655"/>
    <x v="3"/>
    <x v="157"/>
    <d v="2014-12-18T00:00:00"/>
    <s v="Standard Class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n v="13.584000000000001"/>
    <n v="1"/>
    <n v="0.2"/>
    <x v="5885"/>
  </r>
  <r>
    <n v="7348"/>
    <x v="3655"/>
    <x v="3"/>
    <x v="157"/>
    <d v="2014-12-18T00:00:00"/>
    <s v="Standard Class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x v="5886"/>
  </r>
  <r>
    <n v="7349"/>
    <x v="3656"/>
    <x v="2"/>
    <x v="223"/>
    <d v="2011-03-07T00:00:00"/>
    <s v="Standard Class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n v="176.77199999999996"/>
    <n v="3"/>
    <n v="0.8"/>
    <x v="5887"/>
  </r>
  <r>
    <n v="7350"/>
    <x v="3657"/>
    <x v="3"/>
    <x v="208"/>
    <d v="2014-10-28T00:00:00"/>
    <s v="Standard Class"/>
    <s v="JB-15400"/>
    <s v="Jennifer Braxton"/>
    <x v="1"/>
    <s v="United States"/>
    <s v="Milwaukee"/>
    <x v="6"/>
    <n v="53209"/>
    <x v="2"/>
    <s v="OFF-BI-10000301"/>
    <x v="1"/>
    <x v="8"/>
    <s v="GBC Instant Report Kit"/>
    <n v="38.82"/>
    <n v="6"/>
    <n v="0"/>
    <x v="5888"/>
  </r>
  <r>
    <n v="7351"/>
    <x v="3657"/>
    <x v="3"/>
    <x v="208"/>
    <d v="2014-10-28T00:00:00"/>
    <s v="Standard Class"/>
    <s v="JB-15400"/>
    <s v="Jennifer Braxton"/>
    <x v="1"/>
    <s v="United States"/>
    <s v="Milwaukee"/>
    <x v="6"/>
    <n v="53209"/>
    <x v="2"/>
    <s v="OFF-BI-10003460"/>
    <x v="1"/>
    <x v="8"/>
    <s v="Acco 3-Hole Punch"/>
    <n v="21.9"/>
    <n v="5"/>
    <n v="0"/>
    <x v="3820"/>
  </r>
  <r>
    <n v="7352"/>
    <x v="3658"/>
    <x v="3"/>
    <x v="468"/>
    <d v="2014-11-17T00:00:00"/>
    <s v="Standard Class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x v="1960"/>
  </r>
  <r>
    <n v="7353"/>
    <x v="3659"/>
    <x v="3"/>
    <x v="633"/>
    <d v="2014-03-19T00:00:00"/>
    <s v="Second Class"/>
    <s v="MG-17650"/>
    <s v="Matthew Grinstein"/>
    <x v="2"/>
    <s v="United States"/>
    <s v="Lakewood"/>
    <x v="24"/>
    <n v="44107"/>
    <x v="3"/>
    <s v="TEC-PH-10003505"/>
    <x v="2"/>
    <x v="7"/>
    <s v="Geemarc AmpliPOWER60"/>
    <n v="445.44"/>
    <n v="8"/>
    <n v="0.4"/>
    <x v="5889"/>
  </r>
  <r>
    <n v="7354"/>
    <x v="3660"/>
    <x v="0"/>
    <x v="897"/>
    <d v="2013-09-30T00:00:00"/>
    <s v="Standard Class"/>
    <s v="RD-19660"/>
    <s v="Robert Dilbeck"/>
    <x v="2"/>
    <s v="United States"/>
    <s v="Philadelphia"/>
    <x v="9"/>
    <n v="19134"/>
    <x v="3"/>
    <s v="OFF-LA-10004484"/>
    <x v="1"/>
    <x v="2"/>
    <s v="Avery 476"/>
    <n v="16.520000000000003"/>
    <n v="5"/>
    <n v="0.2"/>
    <x v="5890"/>
  </r>
  <r>
    <n v="7355"/>
    <x v="3661"/>
    <x v="3"/>
    <x v="695"/>
    <d v="2014-02-14T00:00:00"/>
    <s v="Standard Class"/>
    <s v="SN-20560"/>
    <s v="Skye Norling"/>
    <x v="2"/>
    <s v="United States"/>
    <s v="San Francisco"/>
    <x v="1"/>
    <n v="94109"/>
    <x v="1"/>
    <s v="OFF-PA-10001593"/>
    <x v="1"/>
    <x v="10"/>
    <s v="Xerox 1947"/>
    <n v="29.900000000000002"/>
    <n v="5"/>
    <n v="0"/>
    <x v="4397"/>
  </r>
  <r>
    <n v="7356"/>
    <x v="3662"/>
    <x v="1"/>
    <x v="620"/>
    <d v="2013-01-02T00:00:00"/>
    <s v="Second Class"/>
    <s v="AH-10690"/>
    <s v="Anna Häberlin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x v="5891"/>
  </r>
  <r>
    <n v="7357"/>
    <x v="3663"/>
    <x v="0"/>
    <x v="790"/>
    <d v="2013-10-15T00:00:00"/>
    <s v="Standard Class"/>
    <s v="MZ-17335"/>
    <s v="Maria Zettner"/>
    <x v="2"/>
    <s v="United States"/>
    <s v="Phoenix"/>
    <x v="16"/>
    <n v="85023"/>
    <x v="1"/>
    <s v="OFF-AR-10001315"/>
    <x v="1"/>
    <x v="6"/>
    <s v="Newell 310"/>
    <n v="1.4080000000000001"/>
    <n v="1"/>
    <n v="0.2"/>
    <x v="5892"/>
  </r>
  <r>
    <n v="7358"/>
    <x v="3663"/>
    <x v="0"/>
    <x v="790"/>
    <d v="2013-10-15T00:00:00"/>
    <s v="Standard Class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x v="232"/>
  </r>
  <r>
    <n v="7359"/>
    <x v="3664"/>
    <x v="2"/>
    <x v="125"/>
    <d v="2012-01-03T00:00:00"/>
    <s v="Second Class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n v="251.96399999999994"/>
    <n v="6"/>
    <n v="0.4"/>
    <x v="5893"/>
  </r>
  <r>
    <n v="7360"/>
    <x v="3664"/>
    <x v="2"/>
    <x v="125"/>
    <d v="2012-01-03T00:00:00"/>
    <s v="Second Class"/>
    <s v="AR-10345"/>
    <s v="Alex Russell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x v="3322"/>
  </r>
  <r>
    <n v="7361"/>
    <x v="3665"/>
    <x v="0"/>
    <x v="408"/>
    <d v="2013-04-15T00:00:00"/>
    <s v="First Class"/>
    <s v="JF-15295"/>
    <s v="Jason Fortune-"/>
    <x v="0"/>
    <s v="United States"/>
    <s v="Los Angeles"/>
    <x v="1"/>
    <n v="90036"/>
    <x v="1"/>
    <s v="OFF-PA-10000809"/>
    <x v="1"/>
    <x v="10"/>
    <s v="Xerox 206"/>
    <n v="19.440000000000001"/>
    <n v="3"/>
    <n v="0"/>
    <x v="551"/>
  </r>
  <r>
    <n v="7362"/>
    <x v="3665"/>
    <x v="0"/>
    <x v="408"/>
    <d v="2013-04-15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00000000003"/>
    <n v="3"/>
    <n v="0.2"/>
    <x v="5894"/>
  </r>
  <r>
    <n v="7363"/>
    <x v="3665"/>
    <x v="0"/>
    <x v="408"/>
    <d v="2013-04-15T00:00:00"/>
    <s v="First Class"/>
    <s v="JF-15295"/>
    <s v="Jason Fortune-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x v="975"/>
  </r>
  <r>
    <n v="7364"/>
    <x v="3666"/>
    <x v="0"/>
    <x v="85"/>
    <d v="2013-12-05T00:00:00"/>
    <s v="Standard Class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x v="5895"/>
  </r>
  <r>
    <n v="7365"/>
    <x v="3666"/>
    <x v="0"/>
    <x v="85"/>
    <d v="2013-12-05T00:00:00"/>
    <s v="Standard Class"/>
    <s v="DS-13180"/>
    <s v="David Smith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x v="5896"/>
  </r>
  <r>
    <n v="7366"/>
    <x v="3666"/>
    <x v="0"/>
    <x v="85"/>
    <d v="2013-12-05T00:00:00"/>
    <s v="Standard Class"/>
    <s v="DS-13180"/>
    <s v="David Smith"/>
    <x v="1"/>
    <s v="United States"/>
    <s v="Philadelphia"/>
    <x v="9"/>
    <n v="19140"/>
    <x v="3"/>
    <s v="OFF-BI-10003166"/>
    <x v="1"/>
    <x v="8"/>
    <s v="GBC Plasticlear Binding Covers"/>
    <n v="6.8880000000000017"/>
    <n v="2"/>
    <n v="0.7"/>
    <x v="5897"/>
  </r>
  <r>
    <n v="7367"/>
    <x v="3666"/>
    <x v="0"/>
    <x v="85"/>
    <d v="2013-12-05T00:00:00"/>
    <s v="Standard Class"/>
    <s v="DS-13180"/>
    <s v="David Smith"/>
    <x v="1"/>
    <s v="United States"/>
    <s v="Philadelphia"/>
    <x v="9"/>
    <n v="19140"/>
    <x v="3"/>
    <s v="OFF-ST-10002301"/>
    <x v="1"/>
    <x v="4"/>
    <s v="Tennsco Commercial Shelving"/>
    <n v="32.544000000000004"/>
    <n v="2"/>
    <n v="0.2"/>
    <x v="2867"/>
  </r>
  <r>
    <n v="7368"/>
    <x v="3666"/>
    <x v="0"/>
    <x v="85"/>
    <d v="2013-12-05T00:00:00"/>
    <s v="Standard Class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x v="2793"/>
  </r>
  <r>
    <n v="7369"/>
    <x v="3667"/>
    <x v="3"/>
    <x v="4"/>
    <d v="2014-04-18T00:00:00"/>
    <s v="First Class"/>
    <s v="BP-11095"/>
    <s v="Bart Pistole"/>
    <x v="1"/>
    <s v="United States"/>
    <s v="Miami"/>
    <x v="2"/>
    <n v="33180"/>
    <x v="0"/>
    <s v="OFF-BI-10004654"/>
    <x v="1"/>
    <x v="8"/>
    <s v="VariCap6 Expandable Binder"/>
    <n v="15.570000000000004"/>
    <n v="3"/>
    <n v="0.7"/>
    <x v="5898"/>
  </r>
  <r>
    <n v="7370"/>
    <x v="3668"/>
    <x v="1"/>
    <x v="1000"/>
    <d v="2012-03-11T00:00:00"/>
    <s v="Second Class"/>
    <s v="TG-21310"/>
    <s v="Toby Gnade"/>
    <x v="0"/>
    <s v="United States"/>
    <s v="Raleigh"/>
    <x v="3"/>
    <n v="27604"/>
    <x v="0"/>
    <s v="OFF-LA-10001175"/>
    <x v="1"/>
    <x v="2"/>
    <s v="Avery 514"/>
    <n v="4.6079999999999997"/>
    <n v="2"/>
    <n v="0.2"/>
    <x v="910"/>
  </r>
  <r>
    <n v="7371"/>
    <x v="3669"/>
    <x v="2"/>
    <x v="919"/>
    <d v="2011-11-01T00:00:00"/>
    <s v="Standard Class"/>
    <s v="BT-11395"/>
    <s v="Bill Tyler"/>
    <x v="1"/>
    <s v="United States"/>
    <s v="Garden City"/>
    <x v="41"/>
    <n v="67846"/>
    <x v="2"/>
    <s v="TEC-PH-10001336"/>
    <x v="2"/>
    <x v="7"/>
    <s v="Digium D40 VoIP phone"/>
    <n v="257.98"/>
    <n v="2"/>
    <n v="0"/>
    <x v="2210"/>
  </r>
  <r>
    <n v="7372"/>
    <x v="3670"/>
    <x v="3"/>
    <x v="363"/>
    <d v="2014-01-10T00:00:00"/>
    <s v="Second Class"/>
    <s v="JF-15190"/>
    <s v="Jamie Frazer"/>
    <x v="0"/>
    <s v="United States"/>
    <s v="Long Beach"/>
    <x v="1"/>
    <n v="90805"/>
    <x v="1"/>
    <s v="OFF-ST-10000760"/>
    <x v="1"/>
    <x v="4"/>
    <s v="Eldon Fold 'N Roll Cart System"/>
    <n v="153.78"/>
    <n v="11"/>
    <n v="0"/>
    <x v="5899"/>
  </r>
  <r>
    <n v="7373"/>
    <x v="3670"/>
    <x v="3"/>
    <x v="363"/>
    <d v="2014-01-10T00:00:00"/>
    <s v="Second Class"/>
    <s v="JF-15190"/>
    <s v="Jamie Frazer"/>
    <x v="0"/>
    <s v="United States"/>
    <s v="Long Beach"/>
    <x v="1"/>
    <n v="90805"/>
    <x v="1"/>
    <s v="OFF-ST-10002301"/>
    <x v="1"/>
    <x v="4"/>
    <s v="Tennsco Commercial Shelving"/>
    <n v="61.019999999999996"/>
    <n v="3"/>
    <n v="0"/>
    <x v="5900"/>
  </r>
  <r>
    <n v="7374"/>
    <x v="3670"/>
    <x v="3"/>
    <x v="363"/>
    <d v="2014-01-10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x v="5901"/>
  </r>
  <r>
    <n v="7375"/>
    <x v="3670"/>
    <x v="3"/>
    <x v="363"/>
    <d v="2014-01-10T00:00:00"/>
    <s v="Second Class"/>
    <s v="JF-15190"/>
    <s v="Jamie Frazer"/>
    <x v="0"/>
    <s v="United States"/>
    <s v="Long Beach"/>
    <x v="1"/>
    <n v="90805"/>
    <x v="1"/>
    <s v="OFF-FA-10003112"/>
    <x v="1"/>
    <x v="13"/>
    <s v="Staples"/>
    <n v="7.89"/>
    <n v="1"/>
    <n v="0"/>
    <x v="5902"/>
  </r>
  <r>
    <n v="7376"/>
    <x v="3671"/>
    <x v="3"/>
    <x v="802"/>
    <d v="2014-08-21T00:00:00"/>
    <s v="Standard Class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x v="5903"/>
  </r>
  <r>
    <n v="7377"/>
    <x v="3672"/>
    <x v="3"/>
    <x v="808"/>
    <d v="2014-11-06T00:00:00"/>
    <s v="First Class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n v="54.336000000000006"/>
    <n v="4"/>
    <n v="0.2"/>
    <x v="5904"/>
  </r>
  <r>
    <n v="7378"/>
    <x v="3673"/>
    <x v="2"/>
    <x v="111"/>
    <d v="2011-09-23T00:00:00"/>
    <s v="Standard Class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x v="462"/>
  </r>
  <r>
    <n v="7379"/>
    <x v="3674"/>
    <x v="1"/>
    <x v="70"/>
    <d v="2012-05-31T00:00:00"/>
    <s v="Same Day"/>
    <s v="ML-18265"/>
    <s v="Muhammed Lee"/>
    <x v="0"/>
    <s v="United States"/>
    <s v="Fayetteville"/>
    <x v="3"/>
    <n v="28314"/>
    <x v="0"/>
    <s v="OFF-AR-10003504"/>
    <x v="1"/>
    <x v="6"/>
    <s v="Newell 347"/>
    <n v="10.272000000000002"/>
    <n v="3"/>
    <n v="0.2"/>
    <x v="4816"/>
  </r>
  <r>
    <n v="7380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ST-10000419"/>
    <x v="1"/>
    <x v="4"/>
    <s v="Rogers Jumbo File, Granite"/>
    <n v="40.74"/>
    <n v="3"/>
    <n v="0"/>
    <x v="1423"/>
  </r>
  <r>
    <n v="7381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LA-10004559"/>
    <x v="1"/>
    <x v="2"/>
    <s v="Avery 49"/>
    <n v="14.399999999999999"/>
    <n v="5"/>
    <n v="0"/>
    <x v="970"/>
  </r>
  <r>
    <n v="7382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x v="181"/>
  </r>
  <r>
    <n v="7383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SU-10004782"/>
    <x v="1"/>
    <x v="14"/>
    <s v="Elite 5&quot; Scissors"/>
    <n v="16.899999999999999"/>
    <n v="2"/>
    <n v="0"/>
    <x v="3292"/>
  </r>
  <r>
    <n v="7384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PA-10002250"/>
    <x v="1"/>
    <x v="10"/>
    <s v="Things To Do Today Pad"/>
    <n v="17.61"/>
    <n v="3"/>
    <n v="0"/>
    <x v="1260"/>
  </r>
  <r>
    <n v="7385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AP-10001394"/>
    <x v="1"/>
    <x v="9"/>
    <s v="Harmony Air Purifier"/>
    <n v="378"/>
    <n v="2"/>
    <n v="0"/>
    <x v="5905"/>
  </r>
  <r>
    <n v="7386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x v="5906"/>
  </r>
  <r>
    <n v="7387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OFF-ST-10004340"/>
    <x v="1"/>
    <x v="4"/>
    <s v="Fellowes Mobile File Cart, Black"/>
    <n v="373.08"/>
    <n v="6"/>
    <n v="0"/>
    <x v="5907"/>
  </r>
  <r>
    <n v="7388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n v="1336.4399999999998"/>
    <n v="14"/>
    <n v="0"/>
    <x v="5908"/>
  </r>
  <r>
    <n v="7389"/>
    <x v="3675"/>
    <x v="0"/>
    <x v="1160"/>
    <d v="2013-09-19T00:00:00"/>
    <s v="Standard Class"/>
    <s v="AG-10270"/>
    <s v="Alejandro Grove"/>
    <x v="0"/>
    <s v="United States"/>
    <s v="Omaha"/>
    <x v="8"/>
    <n v="68104"/>
    <x v="2"/>
    <s v="TEC-PH-10004897"/>
    <x v="2"/>
    <x v="7"/>
    <s v="Mediabridge Sport Armband iPhone 5s"/>
    <n v="29.97"/>
    <n v="3"/>
    <n v="0"/>
    <x v="5096"/>
  </r>
  <r>
    <n v="7390"/>
    <x v="3676"/>
    <x v="3"/>
    <x v="1161"/>
    <d v="2014-12-04T00:00:00"/>
    <s v="Standard Class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x v="5909"/>
  </r>
  <r>
    <n v="7391"/>
    <x v="3676"/>
    <x v="3"/>
    <x v="1161"/>
    <d v="2014-12-04T00:00:00"/>
    <s v="Standard Class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n v="101.52000000000001"/>
    <n v="5"/>
    <n v="0.2"/>
    <x v="5910"/>
  </r>
  <r>
    <n v="7392"/>
    <x v="3677"/>
    <x v="3"/>
    <x v="769"/>
    <d v="2014-12-08T00:00:00"/>
    <s v="Second Class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x v="1419"/>
  </r>
  <r>
    <n v="7393"/>
    <x v="3678"/>
    <x v="3"/>
    <x v="743"/>
    <d v="2014-05-07T00:00:00"/>
    <s v="Standard Class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n v="15.700000000000001"/>
    <n v="5"/>
    <n v="0"/>
    <x v="2412"/>
  </r>
  <r>
    <n v="7394"/>
    <x v="3678"/>
    <x v="3"/>
    <x v="743"/>
    <d v="2014-05-07T00:00:00"/>
    <s v="Standard Class"/>
    <s v="DD-13570"/>
    <s v="Dorothy Dickinson"/>
    <x v="0"/>
    <s v="United States"/>
    <s v="Los Angeles"/>
    <x v="1"/>
    <n v="90049"/>
    <x v="1"/>
    <s v="OFF-AR-10001615"/>
    <x v="1"/>
    <x v="6"/>
    <s v="Newell 34"/>
    <n v="59.519999999999996"/>
    <n v="3"/>
    <n v="0"/>
    <x v="436"/>
  </r>
  <r>
    <n v="7395"/>
    <x v="3678"/>
    <x v="3"/>
    <x v="743"/>
    <d v="2014-05-07T00:00:00"/>
    <s v="Standard Class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x v="351"/>
  </r>
  <r>
    <n v="7396"/>
    <x v="3679"/>
    <x v="0"/>
    <x v="591"/>
    <d v="2013-12-31T00:00:00"/>
    <s v="Standard Class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x v="4895"/>
  </r>
  <r>
    <n v="7397"/>
    <x v="3679"/>
    <x v="0"/>
    <x v="591"/>
    <d v="2013-12-31T00:00:00"/>
    <s v="Standard Class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x v="5911"/>
  </r>
  <r>
    <n v="7398"/>
    <x v="3680"/>
    <x v="2"/>
    <x v="587"/>
    <d v="2011-09-30T00:00:00"/>
    <s v="Same Day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n v="795.40800000000013"/>
    <n v="6"/>
    <n v="0.2"/>
    <x v="5912"/>
  </r>
  <r>
    <n v="7399"/>
    <x v="3681"/>
    <x v="2"/>
    <x v="136"/>
    <d v="2011-07-15T00:00:00"/>
    <s v="Second Class"/>
    <s v="ME-17725"/>
    <s v="Max Engle"/>
    <x v="0"/>
    <s v="United States"/>
    <s v="Chicago"/>
    <x v="10"/>
    <n v="60610"/>
    <x v="2"/>
    <s v="OFF-PA-10001526"/>
    <x v="1"/>
    <x v="10"/>
    <s v="Xerox 1949"/>
    <n v="35.856000000000002"/>
    <n v="9"/>
    <n v="0.2"/>
    <x v="5913"/>
  </r>
  <r>
    <n v="7400"/>
    <x v="3681"/>
    <x v="2"/>
    <x v="136"/>
    <d v="2011-07-15T00:00:00"/>
    <s v="Second Class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n v="23.840000000000003"/>
    <n v="4"/>
    <n v="0.2"/>
    <x v="5914"/>
  </r>
  <r>
    <n v="7401"/>
    <x v="3682"/>
    <x v="0"/>
    <x v="162"/>
    <d v="2013-09-14T00:00:00"/>
    <s v="Standard Class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x v="5915"/>
  </r>
  <r>
    <n v="7402"/>
    <x v="3682"/>
    <x v="0"/>
    <x v="162"/>
    <d v="2013-09-14T00:00:00"/>
    <s v="Standard Class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x v="5916"/>
  </r>
  <r>
    <n v="7403"/>
    <x v="3683"/>
    <x v="3"/>
    <x v="634"/>
    <d v="2014-08-11T00:00:00"/>
    <s v="Standard Class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x v="387"/>
  </r>
  <r>
    <n v="7404"/>
    <x v="3684"/>
    <x v="1"/>
    <x v="263"/>
    <d v="2012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49999999992"/>
    <n v="5"/>
    <n v="0.15"/>
    <x v="5917"/>
  </r>
  <r>
    <n v="7405"/>
    <x v="3684"/>
    <x v="1"/>
    <x v="263"/>
    <d v="2012-05-19T00:00:00"/>
    <s v="Standard Class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x v="5918"/>
  </r>
  <r>
    <n v="7406"/>
    <x v="3684"/>
    <x v="1"/>
    <x v="263"/>
    <d v="2012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x v="2066"/>
  </r>
  <r>
    <n v="7407"/>
    <x v="3684"/>
    <x v="1"/>
    <x v="263"/>
    <d v="2012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200000000009"/>
    <n v="3"/>
    <n v="0.2"/>
    <x v="5919"/>
  </r>
  <r>
    <n v="7408"/>
    <x v="3685"/>
    <x v="3"/>
    <x v="176"/>
    <d v="2014-01-22T00:00:00"/>
    <s v="First Class"/>
    <s v="ML-17410"/>
    <s v="Maris LaWare"/>
    <x v="0"/>
    <s v="United States"/>
    <s v="Chicago"/>
    <x v="10"/>
    <n v="60653"/>
    <x v="2"/>
    <s v="OFF-LA-10001613"/>
    <x v="1"/>
    <x v="2"/>
    <s v="Avery File Folder Labels"/>
    <n v="11.52"/>
    <n v="5"/>
    <n v="0.2"/>
    <x v="2045"/>
  </r>
  <r>
    <n v="7409"/>
    <x v="3686"/>
    <x v="0"/>
    <x v="198"/>
    <d v="2013-06-07T00:00:00"/>
    <s v="Standard Class"/>
    <s v="JG-15310"/>
    <s v="Jason Gross"/>
    <x v="1"/>
    <s v="United States"/>
    <s v="Los Angeles"/>
    <x v="1"/>
    <n v="90032"/>
    <x v="1"/>
    <s v="FUR-FU-10003247"/>
    <x v="0"/>
    <x v="5"/>
    <s v="36X48 HARDFLOOR CHAIRMAT"/>
    <n v="167.84"/>
    <n v="8"/>
    <n v="0"/>
    <x v="5920"/>
  </r>
  <r>
    <n v="7410"/>
    <x v="3687"/>
    <x v="2"/>
    <x v="918"/>
    <d v="2011-04-12T00:00:00"/>
    <s v="Standard Class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x v="5921"/>
  </r>
  <r>
    <n v="7411"/>
    <x v="3688"/>
    <x v="2"/>
    <x v="149"/>
    <d v="2011-07-24T00:00:00"/>
    <s v="First Class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x v="2888"/>
  </r>
  <r>
    <n v="7412"/>
    <x v="3689"/>
    <x v="3"/>
    <x v="1109"/>
    <d v="2014-06-04T00:00:00"/>
    <s v="Standard Class"/>
    <s v="MG-17890"/>
    <s v="Michael Granlund"/>
    <x v="2"/>
    <s v="United States"/>
    <s v="Tigard"/>
    <x v="21"/>
    <n v="97224"/>
    <x v="1"/>
    <s v="TEC-PH-10001619"/>
    <x v="2"/>
    <x v="7"/>
    <s v="LG G3"/>
    <n v="156.79200000000003"/>
    <n v="1"/>
    <n v="0.2"/>
    <x v="5922"/>
  </r>
  <r>
    <n v="7413"/>
    <x v="3689"/>
    <x v="3"/>
    <x v="1109"/>
    <d v="2014-06-04T00:00:00"/>
    <s v="Standard Class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n v="35.360000000000007"/>
    <n v="2"/>
    <n v="0.2"/>
    <x v="1518"/>
  </r>
  <r>
    <n v="7414"/>
    <x v="3689"/>
    <x v="3"/>
    <x v="1109"/>
    <d v="2014-06-04T00:00:00"/>
    <s v="Standard Class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n v="13.591999999999999"/>
    <n v="1"/>
    <n v="0.2"/>
    <x v="5923"/>
  </r>
  <r>
    <n v="7415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FUR-CH-10004287"/>
    <x v="0"/>
    <x v="1"/>
    <s v="SAFCO Arco Folding Chair"/>
    <n v="386.67999999999995"/>
    <n v="2"/>
    <n v="0.3"/>
    <x v="5924"/>
  </r>
  <r>
    <n v="7416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n v="379.96000000000004"/>
    <n v="5"/>
    <n v="0.2"/>
    <x v="5925"/>
  </r>
  <r>
    <n v="7417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x v="5926"/>
  </r>
  <r>
    <n v="7418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n v="41.240000000000009"/>
    <n v="5"/>
    <n v="0.2"/>
    <x v="5927"/>
  </r>
  <r>
    <n v="7419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n v="51.897000000000013"/>
    <n v="1"/>
    <n v="0.7"/>
    <x v="5928"/>
  </r>
  <r>
    <n v="7420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x v="5929"/>
  </r>
  <r>
    <n v="7421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OFF-BI-10002353"/>
    <x v="1"/>
    <x v="8"/>
    <s v="GBC VeloBind Cover Sets"/>
    <n v="23.160000000000004"/>
    <n v="5"/>
    <n v="0.7"/>
    <x v="5930"/>
  </r>
  <r>
    <n v="7422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x v="5931"/>
  </r>
  <r>
    <n v="7423"/>
    <x v="3690"/>
    <x v="0"/>
    <x v="69"/>
    <d v="2013-03-16T00:00:00"/>
    <s v="Second Class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x v="5932"/>
  </r>
  <r>
    <n v="7424"/>
    <x v="3691"/>
    <x v="3"/>
    <x v="318"/>
    <d v="2014-04-15T00:00:00"/>
    <s v="Standard Class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x v="5933"/>
  </r>
  <r>
    <n v="7425"/>
    <x v="3691"/>
    <x v="3"/>
    <x v="318"/>
    <d v="2014-04-15T00:00:00"/>
    <s v="Standard Class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x v="5934"/>
  </r>
  <r>
    <n v="7426"/>
    <x v="3692"/>
    <x v="0"/>
    <x v="674"/>
    <d v="2013-06-28T00:00:00"/>
    <s v="Second Class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x v="5935"/>
  </r>
  <r>
    <n v="7427"/>
    <x v="3692"/>
    <x v="0"/>
    <x v="674"/>
    <d v="2013-06-28T00:00:00"/>
    <s v="Second Class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x v="5936"/>
  </r>
  <r>
    <n v="7428"/>
    <x v="3693"/>
    <x v="2"/>
    <x v="461"/>
    <d v="2011-03-21T00:00:00"/>
    <s v="Standard Class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x v="5937"/>
  </r>
  <r>
    <n v="7429"/>
    <x v="3693"/>
    <x v="2"/>
    <x v="461"/>
    <d v="2011-03-21T00:00:00"/>
    <s v="Standard Class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x v="5188"/>
  </r>
  <r>
    <n v="7430"/>
    <x v="3693"/>
    <x v="2"/>
    <x v="461"/>
    <d v="2011-03-21T00:00:00"/>
    <s v="Standard Class"/>
    <s v="MH-17440"/>
    <s v="Mark Haberlin"/>
    <x v="1"/>
    <s v="United States"/>
    <s v="Jackson"/>
    <x v="35"/>
    <n v="39212"/>
    <x v="0"/>
    <s v="OFF-PA-10003349"/>
    <x v="1"/>
    <x v="10"/>
    <s v="Xerox 1957"/>
    <n v="12.96"/>
    <n v="2"/>
    <n v="0"/>
    <x v="2056"/>
  </r>
  <r>
    <n v="7431"/>
    <x v="3693"/>
    <x v="2"/>
    <x v="461"/>
    <d v="2011-03-21T00:00:00"/>
    <s v="Standard Class"/>
    <s v="MH-17440"/>
    <s v="Mark Haberlin"/>
    <x v="1"/>
    <s v="United States"/>
    <s v="Jackson"/>
    <x v="35"/>
    <n v="39212"/>
    <x v="0"/>
    <s v="OFF-PA-10003063"/>
    <x v="1"/>
    <x v="10"/>
    <s v="EcoTones Memo Sheets"/>
    <n v="16"/>
    <n v="4"/>
    <n v="0"/>
    <x v="4543"/>
  </r>
  <r>
    <n v="7432"/>
    <x v="3693"/>
    <x v="2"/>
    <x v="461"/>
    <d v="2011-03-21T00:00:00"/>
    <s v="Standard Class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x v="5690"/>
  </r>
  <r>
    <n v="7433"/>
    <x v="3694"/>
    <x v="2"/>
    <x v="128"/>
    <d v="2011-08-13T00:00:00"/>
    <s v="Standard Class"/>
    <s v="RD-19720"/>
    <s v="Roger Demir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x v="5938"/>
  </r>
  <r>
    <n v="7434"/>
    <x v="3694"/>
    <x v="2"/>
    <x v="128"/>
    <d v="2011-08-13T00:00:00"/>
    <s v="Standard Class"/>
    <s v="RD-19720"/>
    <s v="Roger Demir"/>
    <x v="0"/>
    <s v="United States"/>
    <s v="Phoenix"/>
    <x v="16"/>
    <n v="85023"/>
    <x v="1"/>
    <s v="OFF-BI-10001097"/>
    <x v="1"/>
    <x v="8"/>
    <s v="Avery Hole Reinforcements"/>
    <n v="9.3450000000000024"/>
    <n v="5"/>
    <n v="0.7"/>
    <x v="5939"/>
  </r>
  <r>
    <n v="7435"/>
    <x v="3695"/>
    <x v="1"/>
    <x v="353"/>
    <d v="2012-07-31T00:00:00"/>
    <s v="Standard Class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x v="2217"/>
  </r>
  <r>
    <n v="7436"/>
    <x v="3695"/>
    <x v="1"/>
    <x v="353"/>
    <d v="2012-07-31T00:00:00"/>
    <s v="Standard Class"/>
    <s v="BP-11095"/>
    <s v="Bart Pistole"/>
    <x v="1"/>
    <s v="United States"/>
    <s v="Oxnard"/>
    <x v="1"/>
    <n v="93030"/>
    <x v="1"/>
    <s v="OFF-BI-10003314"/>
    <x v="1"/>
    <x v="8"/>
    <s v="Tuff Stuff Recycled Round Ring Binders"/>
    <n v="23.136000000000003"/>
    <n v="6"/>
    <n v="0.2"/>
    <x v="5940"/>
  </r>
  <r>
    <n v="7437"/>
    <x v="3695"/>
    <x v="1"/>
    <x v="353"/>
    <d v="2012-07-31T00:00:00"/>
    <s v="Standard Class"/>
    <s v="BP-11095"/>
    <s v="Bart Pistole"/>
    <x v="1"/>
    <s v="United States"/>
    <s v="Oxnard"/>
    <x v="1"/>
    <n v="93030"/>
    <x v="1"/>
    <s v="OFF-AR-10002067"/>
    <x v="1"/>
    <x v="6"/>
    <s v="Newell 334"/>
    <n v="99.2"/>
    <n v="5"/>
    <n v="0"/>
    <x v="1713"/>
  </r>
  <r>
    <n v="7438"/>
    <x v="3696"/>
    <x v="2"/>
    <x v="1162"/>
    <d v="2011-02-20T00:00:00"/>
    <s v="Standard Class"/>
    <s v="BF-11020"/>
    <s v="Barry Französisch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x v="4217"/>
  </r>
  <r>
    <n v="7439"/>
    <x v="3697"/>
    <x v="1"/>
    <x v="539"/>
    <d v="2012-03-27T00:00:00"/>
    <s v="Second Class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00000000000006"/>
    <n v="5"/>
    <n v="0"/>
    <x v="5941"/>
  </r>
  <r>
    <n v="7440"/>
    <x v="3698"/>
    <x v="3"/>
    <x v="264"/>
    <d v="2014-09-07T00:00:00"/>
    <s v="Standard Class"/>
    <s v="JL-15235"/>
    <s v="Janet Lee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x v="708"/>
  </r>
  <r>
    <n v="7441"/>
    <x v="3698"/>
    <x v="3"/>
    <x v="264"/>
    <d v="2014-09-07T00:00:00"/>
    <s v="Standard Class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n v="236.52800000000002"/>
    <n v="2"/>
    <n v="0.2"/>
    <x v="5942"/>
  </r>
  <r>
    <n v="7442"/>
    <x v="3699"/>
    <x v="1"/>
    <x v="547"/>
    <d v="2012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n v="18.899999999999999"/>
    <n v="3"/>
    <n v="0"/>
    <x v="3602"/>
  </r>
  <r>
    <n v="7443"/>
    <x v="3700"/>
    <x v="2"/>
    <x v="337"/>
    <d v="2011-12-11T00:00:00"/>
    <s v="First Class"/>
    <s v="VP-21760"/>
    <s v="Victoria Pisteka"/>
    <x v="1"/>
    <s v="United States"/>
    <s v="Brownsville"/>
    <x v="5"/>
    <n v="78521"/>
    <x v="2"/>
    <s v="OFF-PA-10001804"/>
    <x v="1"/>
    <x v="10"/>
    <s v="Xerox 195"/>
    <n v="10.688000000000001"/>
    <n v="2"/>
    <n v="0.2"/>
    <x v="1507"/>
  </r>
  <r>
    <n v="7444"/>
    <x v="3700"/>
    <x v="2"/>
    <x v="337"/>
    <d v="2011-12-11T00:00:00"/>
    <s v="First Class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00000000003"/>
    <n v="3"/>
    <n v="0.2"/>
    <x v="5943"/>
  </r>
  <r>
    <n v="7445"/>
    <x v="3701"/>
    <x v="3"/>
    <x v="447"/>
    <d v="2014-02-08T00:00:00"/>
    <s v="Second Class"/>
    <s v="RD-19810"/>
    <s v="Ross DeVincentis"/>
    <x v="2"/>
    <s v="United States"/>
    <s v="Chicago"/>
    <x v="10"/>
    <n v="60610"/>
    <x v="2"/>
    <s v="OFF-PA-10001166"/>
    <x v="1"/>
    <x v="10"/>
    <s v="Xerox 2"/>
    <n v="5.1840000000000011"/>
    <n v="1"/>
    <n v="0.2"/>
    <x v="1673"/>
  </r>
  <r>
    <n v="7446"/>
    <x v="3701"/>
    <x v="3"/>
    <x v="447"/>
    <d v="2014-02-08T00:00:00"/>
    <s v="Second Class"/>
    <s v="RD-19810"/>
    <s v="Ross DeVincentis"/>
    <x v="2"/>
    <s v="United States"/>
    <s v="Chicago"/>
    <x v="10"/>
    <n v="60610"/>
    <x v="2"/>
    <s v="OFF-PA-10001033"/>
    <x v="1"/>
    <x v="10"/>
    <s v="Xerox 1893"/>
    <n v="65.584000000000003"/>
    <n v="2"/>
    <n v="0.2"/>
    <x v="5944"/>
  </r>
  <r>
    <n v="7447"/>
    <x v="3701"/>
    <x v="3"/>
    <x v="447"/>
    <d v="2014-02-08T00:00:00"/>
    <s v="Second Class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n v="22.200000000000003"/>
    <n v="1"/>
    <n v="0.6"/>
    <x v="5945"/>
  </r>
  <r>
    <n v="7448"/>
    <x v="3701"/>
    <x v="3"/>
    <x v="447"/>
    <d v="2014-02-08T00:00:00"/>
    <s v="Second Class"/>
    <s v="RD-19810"/>
    <s v="Ross DeVincentis"/>
    <x v="2"/>
    <s v="United States"/>
    <s v="Chicago"/>
    <x v="10"/>
    <n v="60610"/>
    <x v="2"/>
    <s v="OFF-PA-10000418"/>
    <x v="1"/>
    <x v="10"/>
    <s v="Xerox 189"/>
    <n v="419.4"/>
    <n v="5"/>
    <n v="0.2"/>
    <x v="1306"/>
  </r>
  <r>
    <n v="7449"/>
    <x v="3702"/>
    <x v="3"/>
    <x v="343"/>
    <d v="2014-11-15T00:00:00"/>
    <s v="First Class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n v="88.920000000000016"/>
    <n v="5"/>
    <n v="0.2"/>
    <x v="5946"/>
  </r>
  <r>
    <n v="7450"/>
    <x v="3703"/>
    <x v="3"/>
    <x v="697"/>
    <d v="2014-09-23T00:00:00"/>
    <s v="Second Class"/>
    <s v="SJ-20125"/>
    <s v="Sanjit Jacobs"/>
    <x v="2"/>
    <s v="United States"/>
    <s v="Houston"/>
    <x v="5"/>
    <n v="77036"/>
    <x v="2"/>
    <s v="OFF-AR-10000390"/>
    <x v="1"/>
    <x v="6"/>
    <s v="Newell Chalk Holder"/>
    <n v="9.9120000000000008"/>
    <n v="3"/>
    <n v="0.2"/>
    <x v="5360"/>
  </r>
  <r>
    <n v="7451"/>
    <x v="3703"/>
    <x v="3"/>
    <x v="697"/>
    <d v="2014-09-23T00:00:00"/>
    <s v="Second Class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x v="2872"/>
  </r>
  <r>
    <n v="7452"/>
    <x v="3703"/>
    <x v="3"/>
    <x v="697"/>
    <d v="2014-09-23T00:00:00"/>
    <s v="Second Class"/>
    <s v="SJ-20125"/>
    <s v="Sanjit Jacobs"/>
    <x v="2"/>
    <s v="United States"/>
    <s v="Houston"/>
    <x v="5"/>
    <n v="77036"/>
    <x v="2"/>
    <s v="OFF-BI-10002412"/>
    <x v="1"/>
    <x v="8"/>
    <s v="Wilson Jones “Snap” Scratch Pad Binder Tool for Ring Binders"/>
    <n v="5.7999999999999989"/>
    <n v="5"/>
    <n v="0.8"/>
    <x v="5947"/>
  </r>
  <r>
    <n v="7453"/>
    <x v="3703"/>
    <x v="3"/>
    <x v="697"/>
    <d v="2014-09-23T00:00:00"/>
    <s v="Second Class"/>
    <s v="SJ-20125"/>
    <s v="Sanjit Jacobs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x v="5948"/>
  </r>
  <r>
    <n v="7454"/>
    <x v="3704"/>
    <x v="3"/>
    <x v="643"/>
    <d v="2014-07-02T00:00:00"/>
    <s v="Standard Class"/>
    <s v="FM-14380"/>
    <s v="Fred McMath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x v="1570"/>
  </r>
  <r>
    <n v="7455"/>
    <x v="3705"/>
    <x v="0"/>
    <x v="679"/>
    <d v="2013-08-05T00:00:00"/>
    <s v="Standard Class"/>
    <s v="KH-16360"/>
    <s v="Katherine Hughes"/>
    <x v="0"/>
    <s v="United States"/>
    <s v="Chicago"/>
    <x v="10"/>
    <n v="60623"/>
    <x v="2"/>
    <s v="OFF-LA-10003663"/>
    <x v="1"/>
    <x v="2"/>
    <s v="Avery 498"/>
    <n v="9.2480000000000011"/>
    <n v="4"/>
    <n v="0.2"/>
    <x v="5949"/>
  </r>
  <r>
    <n v="7456"/>
    <x v="3705"/>
    <x v="0"/>
    <x v="679"/>
    <d v="2013-08-05T00:00:00"/>
    <s v="Standard Class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x v="2777"/>
  </r>
  <r>
    <n v="7457"/>
    <x v="3706"/>
    <x v="1"/>
    <x v="392"/>
    <d v="2012-04-18T00:00:00"/>
    <s v="First Class"/>
    <s v="LL-16840"/>
    <s v="Lauren Leatherbury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x v="5950"/>
  </r>
  <r>
    <n v="7458"/>
    <x v="3706"/>
    <x v="1"/>
    <x v="392"/>
    <d v="2012-04-18T00:00:00"/>
    <s v="First Class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n v="9.14"/>
    <n v="1"/>
    <n v="0"/>
    <x v="5951"/>
  </r>
  <r>
    <n v="7459"/>
    <x v="3706"/>
    <x v="1"/>
    <x v="392"/>
    <d v="2012-04-18T00:00:00"/>
    <s v="First Class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x v="5952"/>
  </r>
  <r>
    <n v="7460"/>
    <x v="3706"/>
    <x v="1"/>
    <x v="392"/>
    <d v="2012-04-18T00:00:00"/>
    <s v="First Class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x v="5953"/>
  </r>
  <r>
    <n v="7461"/>
    <x v="3707"/>
    <x v="1"/>
    <x v="347"/>
    <d v="2012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800000000007"/>
    <n v="4"/>
    <n v="0.2"/>
    <x v="5954"/>
  </r>
  <r>
    <n v="7462"/>
    <x v="3707"/>
    <x v="1"/>
    <x v="347"/>
    <d v="2012-04-14T00:00:00"/>
    <s v="Second Class"/>
    <s v="AR-10540"/>
    <s v="Andy Reiter"/>
    <x v="0"/>
    <s v="United States"/>
    <s v="Los Angeles"/>
    <x v="1"/>
    <n v="90004"/>
    <x v="1"/>
    <s v="OFF-PA-10003127"/>
    <x v="1"/>
    <x v="10"/>
    <s v="Staples"/>
    <n v="52.76"/>
    <n v="2"/>
    <n v="0"/>
    <x v="5955"/>
  </r>
  <r>
    <n v="7463"/>
    <x v="3708"/>
    <x v="1"/>
    <x v="914"/>
    <d v="2012-03-01T00:00:00"/>
    <s v="Second Class"/>
    <s v="NP-18670"/>
    <s v="Nora Paige"/>
    <x v="0"/>
    <s v="United States"/>
    <s v="Seattle"/>
    <x v="4"/>
    <n v="98105"/>
    <x v="1"/>
    <s v="TEC-AC-10002076"/>
    <x v="2"/>
    <x v="11"/>
    <s v="Microsoft Natural Keyboard Elite"/>
    <n v="538.92000000000007"/>
    <n v="9"/>
    <n v="0"/>
    <x v="5956"/>
  </r>
  <r>
    <n v="7464"/>
    <x v="3709"/>
    <x v="0"/>
    <x v="162"/>
    <d v="2013-09-16T00:00:00"/>
    <s v="Standard Class"/>
    <s v="LP-17095"/>
    <s v="Liz Preis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x v="4180"/>
  </r>
  <r>
    <n v="7465"/>
    <x v="3709"/>
    <x v="0"/>
    <x v="162"/>
    <d v="2013-09-16T00:00:00"/>
    <s v="Standard Class"/>
    <s v="LP-17095"/>
    <s v="Liz Preis"/>
    <x v="0"/>
    <s v="United States"/>
    <s v="Visalia"/>
    <x v="1"/>
    <n v="93277"/>
    <x v="1"/>
    <s v="OFF-PA-10004610"/>
    <x v="1"/>
    <x v="10"/>
    <s v="Xerox 1900"/>
    <n v="34.24"/>
    <n v="8"/>
    <n v="0"/>
    <x v="5957"/>
  </r>
  <r>
    <n v="7466"/>
    <x v="3709"/>
    <x v="0"/>
    <x v="162"/>
    <d v="2013-09-16T00:00:00"/>
    <s v="Standard Class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x v="2387"/>
  </r>
  <r>
    <n v="7467"/>
    <x v="3710"/>
    <x v="0"/>
    <x v="288"/>
    <d v="2013-05-24T00:00:00"/>
    <s v="Standard Class"/>
    <s v="AH-10690"/>
    <s v="Anna Häberlin"/>
    <x v="1"/>
    <s v="United States"/>
    <s v="Los Angeles"/>
    <x v="1"/>
    <n v="90008"/>
    <x v="1"/>
    <s v="OFF-AP-10001366"/>
    <x v="1"/>
    <x v="9"/>
    <s v="Staples"/>
    <n v="87.84"/>
    <n v="8"/>
    <n v="0"/>
    <x v="5958"/>
  </r>
  <r>
    <n v="7468"/>
    <x v="3711"/>
    <x v="3"/>
    <x v="343"/>
    <d v="2014-11-16T00:00:00"/>
    <s v="Second Class"/>
    <s v="TB-21190"/>
    <s v="Thomas Brumley"/>
    <x v="2"/>
    <s v="United States"/>
    <s v="Los Angeles"/>
    <x v="1"/>
    <n v="90045"/>
    <x v="1"/>
    <s v="FUR-FU-10001424"/>
    <x v="0"/>
    <x v="5"/>
    <s v="Dax Clear Box Frame"/>
    <n v="34.92"/>
    <n v="4"/>
    <n v="0"/>
    <x v="5959"/>
  </r>
  <r>
    <n v="7469"/>
    <x v="3712"/>
    <x v="2"/>
    <x v="1114"/>
    <d v="2011-09-20T00:00:00"/>
    <s v="Standard Class"/>
    <s v="AA-10315"/>
    <s v="Alex Avila"/>
    <x v="0"/>
    <s v="United States"/>
    <s v="New York City"/>
    <x v="15"/>
    <n v="10011"/>
    <x v="3"/>
    <s v="OFF-PA-10000349"/>
    <x v="1"/>
    <x v="10"/>
    <s v="Staples"/>
    <n v="14.940000000000001"/>
    <n v="3"/>
    <n v="0"/>
    <x v="1961"/>
  </r>
  <r>
    <n v="7470"/>
    <x v="3712"/>
    <x v="2"/>
    <x v="1114"/>
    <d v="2011-09-20T00:00:00"/>
    <s v="Standard Class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x v="3435"/>
  </r>
  <r>
    <n v="7471"/>
    <x v="3713"/>
    <x v="1"/>
    <x v="426"/>
    <d v="2012-09-20T00:00:00"/>
    <s v="Standard Class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n v="3.5760000000000005"/>
    <n v="4"/>
    <n v="0.7"/>
    <x v="5960"/>
  </r>
  <r>
    <n v="7472"/>
    <x v="3713"/>
    <x v="1"/>
    <x v="426"/>
    <d v="2012-09-20T00:00:00"/>
    <s v="Standard Class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x v="3078"/>
  </r>
  <r>
    <n v="7473"/>
    <x v="3714"/>
    <x v="0"/>
    <x v="949"/>
    <d v="2013-07-04T00:00:00"/>
    <s v="First Class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x v="5961"/>
  </r>
  <r>
    <n v="7474"/>
    <x v="3715"/>
    <x v="0"/>
    <x v="342"/>
    <d v="2013-04-16T00:00:00"/>
    <s v="Standard Class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n v="13.568000000000001"/>
    <n v="4"/>
    <n v="0.2"/>
    <x v="5962"/>
  </r>
  <r>
    <n v="7475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x v="5963"/>
  </r>
  <r>
    <n v="7476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x v="5964"/>
  </r>
  <r>
    <n v="7477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x v="5965"/>
  </r>
  <r>
    <n v="7478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TEC-PH-10004977"/>
    <x v="2"/>
    <x v="7"/>
    <s v="GE 30524EE4"/>
    <n v="391.98"/>
    <n v="2"/>
    <n v="0"/>
    <x v="4286"/>
  </r>
  <r>
    <n v="7479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x v="5966"/>
  </r>
  <r>
    <n v="7480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x v="5967"/>
  </r>
  <r>
    <n v="7481"/>
    <x v="3716"/>
    <x v="2"/>
    <x v="1037"/>
    <d v="2011-01-11T00:00:00"/>
    <s v="Standard Class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x v="5968"/>
  </r>
  <r>
    <n v="7482"/>
    <x v="3717"/>
    <x v="0"/>
    <x v="142"/>
    <d v="2013-09-04T00:00:00"/>
    <s v="Second Class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x v="5969"/>
  </r>
  <r>
    <n v="7483"/>
    <x v="3718"/>
    <x v="2"/>
    <x v="865"/>
    <d v="2011-09-30T00:00:00"/>
    <s v="Standard Class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x v="5970"/>
  </r>
  <r>
    <n v="7484"/>
    <x v="3719"/>
    <x v="2"/>
    <x v="534"/>
    <d v="2011-12-17T00:00:00"/>
    <s v="Second Class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x v="5971"/>
  </r>
  <r>
    <n v="7485"/>
    <x v="3720"/>
    <x v="3"/>
    <x v="116"/>
    <d v="2015-01-03T00:00:00"/>
    <s v="Standard Class"/>
    <s v="CS-12400"/>
    <s v="Christopher Schild"/>
    <x v="2"/>
    <s v="United States"/>
    <s v="Fargo"/>
    <x v="46"/>
    <n v="58103"/>
    <x v="2"/>
    <s v="OFF-AR-10004707"/>
    <x v="1"/>
    <x v="6"/>
    <s v="Staples"/>
    <n v="2.48"/>
    <n v="1"/>
    <n v="0"/>
    <x v="5972"/>
  </r>
  <r>
    <n v="7486"/>
    <x v="3720"/>
    <x v="3"/>
    <x v="116"/>
    <d v="2015-01-03T00:00:00"/>
    <s v="Standard Class"/>
    <s v="CS-12400"/>
    <s v="Christopher Schild"/>
    <x v="2"/>
    <s v="United States"/>
    <s v="Fargo"/>
    <x v="46"/>
    <n v="58103"/>
    <x v="2"/>
    <s v="OFF-BI-10004040"/>
    <x v="1"/>
    <x v="8"/>
    <s v="Wilson Jones Impact Binders"/>
    <n v="25.9"/>
    <n v="5"/>
    <n v="0"/>
    <x v="4911"/>
  </r>
  <r>
    <n v="7487"/>
    <x v="3721"/>
    <x v="1"/>
    <x v="546"/>
    <d v="2012-12-24T00:00:00"/>
    <s v="Second Class"/>
    <s v="PM-19135"/>
    <s v="Peter McVee"/>
    <x v="2"/>
    <s v="United States"/>
    <s v="Dover"/>
    <x v="38"/>
    <n v="3820"/>
    <x v="3"/>
    <s v="OFF-PA-10001184"/>
    <x v="1"/>
    <x v="10"/>
    <s v="Xerox 1903"/>
    <n v="29.900000000000002"/>
    <n v="5"/>
    <n v="0"/>
    <x v="3513"/>
  </r>
  <r>
    <n v="7488"/>
    <x v="3721"/>
    <x v="1"/>
    <x v="546"/>
    <d v="2012-12-24T00:00:00"/>
    <s v="Second Class"/>
    <s v="PM-19135"/>
    <s v="Peter McVee"/>
    <x v="2"/>
    <s v="United States"/>
    <s v="Dover"/>
    <x v="38"/>
    <n v="3820"/>
    <x v="3"/>
    <s v="TEC-AC-10004145"/>
    <x v="2"/>
    <x v="11"/>
    <s v="Logitech diNovo Edge Keyboard"/>
    <n v="2249.91"/>
    <n v="9"/>
    <n v="0"/>
    <x v="4147"/>
  </r>
  <r>
    <n v="7489"/>
    <x v="3721"/>
    <x v="1"/>
    <x v="546"/>
    <d v="2012-12-24T00:00:00"/>
    <s v="Second Class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x v="5973"/>
  </r>
  <r>
    <n v="7490"/>
    <x v="3722"/>
    <x v="3"/>
    <x v="60"/>
    <d v="2014-11-10T00:00:00"/>
    <s v="Standard Class"/>
    <s v="AA-10645"/>
    <s v="Anna Andreadi"/>
    <x v="0"/>
    <s v="United States"/>
    <s v="San Diego"/>
    <x v="1"/>
    <n v="92105"/>
    <x v="1"/>
    <s v="OFF-PA-10003172"/>
    <x v="1"/>
    <x v="10"/>
    <s v="Xerox 1996"/>
    <n v="12.96"/>
    <n v="2"/>
    <n v="0"/>
    <x v="91"/>
  </r>
  <r>
    <n v="7491"/>
    <x v="3723"/>
    <x v="1"/>
    <x v="229"/>
    <d v="2012-09-16T00:00:00"/>
    <s v="Standard Class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x v="5974"/>
  </r>
  <r>
    <n v="7492"/>
    <x v="3724"/>
    <x v="3"/>
    <x v="673"/>
    <d v="2014-11-17T00:00:00"/>
    <s v="Same Day"/>
    <s v="CM-12190"/>
    <s v="Charlotte Melton"/>
    <x v="0"/>
    <s v="United States"/>
    <s v="Utica"/>
    <x v="15"/>
    <n v="13501"/>
    <x v="3"/>
    <s v="TEC-PH-10002583"/>
    <x v="2"/>
    <x v="7"/>
    <s v="iOttie HLCRIO102 Car Mount"/>
    <n v="119.94"/>
    <n v="6"/>
    <n v="0"/>
    <x v="5975"/>
  </r>
  <r>
    <n v="7493"/>
    <x v="3725"/>
    <x v="3"/>
    <x v="220"/>
    <d v="2014-09-17T00:00:00"/>
    <s v="Standard Class"/>
    <s v="CC-12475"/>
    <s v="Cindy Chapman"/>
    <x v="0"/>
    <s v="United States"/>
    <s v="Houston"/>
    <x v="5"/>
    <n v="77070"/>
    <x v="2"/>
    <s v="OFF-PA-10004239"/>
    <x v="1"/>
    <x v="10"/>
    <s v="Xerox 1953"/>
    <n v="10.272000000000002"/>
    <n v="3"/>
    <n v="0.2"/>
    <x v="1603"/>
  </r>
  <r>
    <n v="7494"/>
    <x v="3725"/>
    <x v="3"/>
    <x v="220"/>
    <d v="2014-09-17T00:00:00"/>
    <s v="Standard Class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x v="5976"/>
  </r>
  <r>
    <n v="7495"/>
    <x v="3725"/>
    <x v="3"/>
    <x v="220"/>
    <d v="2014-09-17T00:00:00"/>
    <s v="Standard Class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59999999999996"/>
    <n v="2"/>
    <n v="0.8"/>
    <x v="5977"/>
  </r>
  <r>
    <n v="7496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n v="4.4479999999999995"/>
    <n v="2"/>
    <n v="0.2"/>
    <x v="5978"/>
  </r>
  <r>
    <n v="7497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x v="3528"/>
  </r>
  <r>
    <n v="7498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x v="334"/>
  </r>
  <r>
    <n v="7499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x v="5979"/>
  </r>
  <r>
    <n v="7500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x v="2613"/>
  </r>
  <r>
    <n v="7501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x v="5980"/>
  </r>
  <r>
    <n v="7502"/>
    <x v="3726"/>
    <x v="3"/>
    <x v="1163"/>
    <d v="2014-07-19T00:00:00"/>
    <s v="Standard Class"/>
    <s v="TC-21295"/>
    <s v="Toby Carlisle"/>
    <x v="0"/>
    <s v="United States"/>
    <s v="Westminster"/>
    <x v="1"/>
    <n v="92683"/>
    <x v="1"/>
    <s v="TEC-PH-10004977"/>
    <x v="2"/>
    <x v="7"/>
    <s v="GE 30524EE4"/>
    <n v="470.37600000000009"/>
    <n v="3"/>
    <n v="0.2"/>
    <x v="562"/>
  </r>
  <r>
    <n v="7503"/>
    <x v="3727"/>
    <x v="3"/>
    <x v="983"/>
    <d v="2014-03-31T00:00:00"/>
    <s v="Same Day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x v="5788"/>
  </r>
  <r>
    <n v="7504"/>
    <x v="3727"/>
    <x v="3"/>
    <x v="983"/>
    <d v="2014-03-31T00:00:00"/>
    <s v="Same Day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n v="164.79200000000003"/>
    <n v="1"/>
    <n v="0.2"/>
    <x v="5981"/>
  </r>
  <r>
    <n v="7505"/>
    <x v="3728"/>
    <x v="0"/>
    <x v="1011"/>
    <d v="2013-02-04T00:00:00"/>
    <s v="Second Class"/>
    <s v="JK-15325"/>
    <s v="Jason Klamczynski"/>
    <x v="1"/>
    <s v="United States"/>
    <s v="Atlantic City"/>
    <x v="30"/>
    <n v="8401"/>
    <x v="3"/>
    <s v="OFF-EN-10003134"/>
    <x v="1"/>
    <x v="12"/>
    <s v="Staples"/>
    <n v="23.36"/>
    <n v="2"/>
    <n v="0"/>
    <x v="5982"/>
  </r>
  <r>
    <n v="7506"/>
    <x v="3729"/>
    <x v="3"/>
    <x v="110"/>
    <d v="2014-06-14T00:00:00"/>
    <s v="Standard Class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n v="12.175999999999998"/>
    <n v="4"/>
    <n v="0.8"/>
    <x v="371"/>
  </r>
  <r>
    <n v="7507"/>
    <x v="3730"/>
    <x v="2"/>
    <x v="981"/>
    <d v="2011-11-06T00:00:00"/>
    <s v="Standard Class"/>
    <s v="SH-20395"/>
    <s v="Shahid Hopkins"/>
    <x v="0"/>
    <s v="United States"/>
    <s v="San Francisco"/>
    <x v="1"/>
    <n v="94122"/>
    <x v="1"/>
    <s v="TEC-PH-10001615"/>
    <x v="2"/>
    <x v="7"/>
    <s v="AT&amp;T CL82213"/>
    <n v="46.384"/>
    <n v="2"/>
    <n v="0.2"/>
    <x v="5983"/>
  </r>
  <r>
    <n v="7508"/>
    <x v="3730"/>
    <x v="2"/>
    <x v="981"/>
    <d v="2011-11-06T00:00:00"/>
    <s v="Standard Class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x v="1017"/>
  </r>
  <r>
    <n v="7509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OFF-PA-10000605"/>
    <x v="1"/>
    <x v="10"/>
    <s v="Xerox 1950"/>
    <n v="9.2480000000000011"/>
    <n v="2"/>
    <n v="0.2"/>
    <x v="5674"/>
  </r>
  <r>
    <n v="7510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x v="5984"/>
  </r>
  <r>
    <n v="7511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n v="62.040000000000006"/>
    <n v="5"/>
    <n v="0.2"/>
    <x v="5985"/>
  </r>
  <r>
    <n v="7512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n v="396.92000000000007"/>
    <n v="5"/>
    <n v="0.2"/>
    <x v="5986"/>
  </r>
  <r>
    <n v="7513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x v="5987"/>
  </r>
  <r>
    <n v="7514"/>
    <x v="3731"/>
    <x v="3"/>
    <x v="1163"/>
    <d v="2014-07-19T00:00:00"/>
    <s v="Standard Class"/>
    <s v="JL-15835"/>
    <s v="John Lee"/>
    <x v="0"/>
    <s v="United States"/>
    <s v="Columbus"/>
    <x v="24"/>
    <n v="43229"/>
    <x v="3"/>
    <s v="OFF-AR-10004757"/>
    <x v="1"/>
    <x v="6"/>
    <s v="Crayola Colored Pencils"/>
    <n v="13.120000000000001"/>
    <n v="5"/>
    <n v="0.2"/>
    <x v="5988"/>
  </r>
  <r>
    <n v="7515"/>
    <x v="3732"/>
    <x v="3"/>
    <x v="34"/>
    <d v="2014-12-13T00:00:00"/>
    <s v="Second Class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x v="5989"/>
  </r>
  <r>
    <n v="7516"/>
    <x v="3732"/>
    <x v="3"/>
    <x v="34"/>
    <d v="2014-12-13T00:00:00"/>
    <s v="Second Class"/>
    <s v="JL-15835"/>
    <s v="John Lee"/>
    <x v="0"/>
    <s v="United States"/>
    <s v="Richmond"/>
    <x v="0"/>
    <n v="40475"/>
    <x v="0"/>
    <s v="OFF-AP-10000159"/>
    <x v="1"/>
    <x v="9"/>
    <s v="Belkin F9M820V08 8 Outlet Surge"/>
    <n v="214.89999999999998"/>
    <n v="5"/>
    <n v="0"/>
    <x v="5990"/>
  </r>
  <r>
    <n v="7517"/>
    <x v="3732"/>
    <x v="3"/>
    <x v="34"/>
    <d v="2014-12-13T00:00:00"/>
    <s v="Second Class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x v="206"/>
  </r>
  <r>
    <n v="7518"/>
    <x v="3732"/>
    <x v="3"/>
    <x v="34"/>
    <d v="2014-12-13T00:00:00"/>
    <s v="Second Class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x v="5991"/>
  </r>
  <r>
    <n v="7519"/>
    <x v="3732"/>
    <x v="3"/>
    <x v="34"/>
    <d v="2014-12-13T00:00:00"/>
    <s v="Second Class"/>
    <s v="JL-15835"/>
    <s v="John Lee"/>
    <x v="0"/>
    <s v="United States"/>
    <s v="Richmond"/>
    <x v="0"/>
    <n v="40475"/>
    <x v="0"/>
    <s v="OFF-ST-10004963"/>
    <x v="1"/>
    <x v="4"/>
    <s v="Eldon Gobal File Keepers"/>
    <n v="15.14"/>
    <n v="1"/>
    <n v="0"/>
    <x v="5992"/>
  </r>
  <r>
    <n v="7520"/>
    <x v="3732"/>
    <x v="3"/>
    <x v="34"/>
    <d v="2014-12-13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x v="1904"/>
  </r>
  <r>
    <n v="7521"/>
    <x v="3732"/>
    <x v="3"/>
    <x v="34"/>
    <d v="2014-12-13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x v="5993"/>
  </r>
  <r>
    <n v="7522"/>
    <x v="3733"/>
    <x v="0"/>
    <x v="64"/>
    <d v="2013-09-12T00:00:00"/>
    <s v="Standard Class"/>
    <s v="MD-17350"/>
    <s v="Maribeth Dona"/>
    <x v="0"/>
    <s v="United States"/>
    <s v="Lancaster"/>
    <x v="24"/>
    <n v="43130"/>
    <x v="3"/>
    <s v="OFF-BI-10002824"/>
    <x v="1"/>
    <x v="8"/>
    <s v="Recycled Easel Ring Binders"/>
    <n v="8.9520000000000017"/>
    <n v="2"/>
    <n v="0.7"/>
    <x v="5994"/>
  </r>
  <r>
    <n v="7523"/>
    <x v="3733"/>
    <x v="0"/>
    <x v="64"/>
    <d v="2013-09-12T00:00:00"/>
    <s v="Standard Class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n v="8.8560000000000016"/>
    <n v="6"/>
    <n v="0.7"/>
    <x v="5995"/>
  </r>
  <r>
    <n v="7524"/>
    <x v="3733"/>
    <x v="0"/>
    <x v="64"/>
    <d v="2013-09-12T00:00:00"/>
    <s v="Standard Class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x v="5996"/>
  </r>
  <r>
    <n v="7525"/>
    <x v="3734"/>
    <x v="2"/>
    <x v="1076"/>
    <d v="2011-09-16T00:00:00"/>
    <s v="Standard Class"/>
    <s v="CL-12565"/>
    <s v="Clay Ludtke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x v="5997"/>
  </r>
  <r>
    <n v="7526"/>
    <x v="3734"/>
    <x v="2"/>
    <x v="1076"/>
    <d v="2011-09-16T00:00:00"/>
    <s v="Standard Class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x v="3771"/>
  </r>
  <r>
    <n v="7527"/>
    <x v="3735"/>
    <x v="3"/>
    <x v="986"/>
    <d v="2014-09-27T00:00:00"/>
    <s v="Same Day"/>
    <s v="RA-19885"/>
    <s v="Ruben Ausman"/>
    <x v="1"/>
    <s v="United States"/>
    <s v="San Francisco"/>
    <x v="1"/>
    <n v="94109"/>
    <x v="1"/>
    <s v="OFF-EN-10001028"/>
    <x v="1"/>
    <x v="12"/>
    <s v="Staples"/>
    <n v="71.88"/>
    <n v="6"/>
    <n v="0"/>
    <x v="5998"/>
  </r>
  <r>
    <n v="7528"/>
    <x v="3735"/>
    <x v="3"/>
    <x v="986"/>
    <d v="2014-09-27T00:00:00"/>
    <s v="Same Day"/>
    <s v="RA-19885"/>
    <s v="Ruben Ausman"/>
    <x v="1"/>
    <s v="United States"/>
    <s v="San Francisco"/>
    <x v="1"/>
    <n v="94109"/>
    <x v="1"/>
    <s v="FUR-FU-10003829"/>
    <x v="0"/>
    <x v="5"/>
    <s v="Stackable Trays"/>
    <n v="9.24"/>
    <n v="3"/>
    <n v="0"/>
    <x v="5999"/>
  </r>
  <r>
    <n v="7529"/>
    <x v="3735"/>
    <x v="3"/>
    <x v="986"/>
    <d v="2014-09-27T00:00:00"/>
    <s v="Same Day"/>
    <s v="RA-19885"/>
    <s v="Ruben Ausman"/>
    <x v="1"/>
    <s v="United States"/>
    <s v="San Francisco"/>
    <x v="1"/>
    <n v="94109"/>
    <x v="1"/>
    <s v="OFF-PA-10002245"/>
    <x v="1"/>
    <x v="10"/>
    <s v="Xerox 1895"/>
    <n v="35.880000000000003"/>
    <n v="6"/>
    <n v="0"/>
    <x v="5470"/>
  </r>
  <r>
    <n v="7530"/>
    <x v="3735"/>
    <x v="3"/>
    <x v="986"/>
    <d v="2014-09-27T00:00:00"/>
    <s v="Same Day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x v="6000"/>
  </r>
  <r>
    <n v="7531"/>
    <x v="3735"/>
    <x v="3"/>
    <x v="986"/>
    <d v="2014-09-27T00:00:00"/>
    <s v="Same Day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n v="931.17600000000016"/>
    <n v="3"/>
    <n v="0.2"/>
    <x v="2853"/>
  </r>
  <r>
    <n v="7532"/>
    <x v="3736"/>
    <x v="0"/>
    <x v="26"/>
    <d v="2013-06-20T00:00:00"/>
    <s v="First Class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x v="6001"/>
  </r>
  <r>
    <n v="7533"/>
    <x v="3736"/>
    <x v="0"/>
    <x v="26"/>
    <d v="2013-06-20T00:00:00"/>
    <s v="First Class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n v="483.13599999999997"/>
    <n v="4"/>
    <n v="0.2"/>
    <x v="6002"/>
  </r>
  <r>
    <n v="7534"/>
    <x v="3737"/>
    <x v="3"/>
    <x v="906"/>
    <d v="2014-03-02T00:00:00"/>
    <s v="Standard Class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x v="3683"/>
  </r>
  <r>
    <n v="7535"/>
    <x v="3737"/>
    <x v="3"/>
    <x v="906"/>
    <d v="2014-03-02T00:00:00"/>
    <s v="Standard Class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n v="231.92000000000002"/>
    <n v="5"/>
    <n v="0.2"/>
    <x v="3487"/>
  </r>
  <r>
    <n v="7536"/>
    <x v="3738"/>
    <x v="3"/>
    <x v="185"/>
    <d v="2014-04-08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00000000000003"/>
    <n v="3"/>
    <n v="0"/>
    <x v="1924"/>
  </r>
  <r>
    <n v="7537"/>
    <x v="3739"/>
    <x v="3"/>
    <x v="734"/>
    <d v="2014-12-09T00:00:00"/>
    <s v="Standard Class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n v="13.591999999999999"/>
    <n v="2"/>
    <n v="0.6"/>
    <x v="6003"/>
  </r>
  <r>
    <n v="7538"/>
    <x v="3740"/>
    <x v="0"/>
    <x v="317"/>
    <d v="2013-02-22T00:00:00"/>
    <s v="Second Class"/>
    <s v="GT-14710"/>
    <s v="Greg Tran"/>
    <x v="0"/>
    <s v="United States"/>
    <s v="San Francisco"/>
    <x v="1"/>
    <n v="94109"/>
    <x v="1"/>
    <s v="OFF-PA-10001736"/>
    <x v="1"/>
    <x v="10"/>
    <s v="Xerox 1880"/>
    <n v="70.88"/>
    <n v="2"/>
    <n v="0"/>
    <x v="3042"/>
  </r>
  <r>
    <n v="7539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OFF-ST-10003306"/>
    <x v="1"/>
    <x v="4"/>
    <s v="Letter Size Cart"/>
    <n v="114.28800000000001"/>
    <n v="1"/>
    <n v="0.2"/>
    <x v="6004"/>
  </r>
  <r>
    <n v="7540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OFF-BI-10003707"/>
    <x v="1"/>
    <x v="8"/>
    <s v="Aluminum Screw Posts"/>
    <n v="36.624000000000002"/>
    <n v="8"/>
    <n v="0.7"/>
    <x v="6005"/>
  </r>
  <r>
    <n v="7541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FUR-BO-10003546"/>
    <x v="0"/>
    <x v="0"/>
    <s v="Hon 4-Shelf Metal Bookcases"/>
    <n v="242.35200000000003"/>
    <n v="8"/>
    <n v="0.7"/>
    <x v="6006"/>
  </r>
  <r>
    <n v="7542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000000000007"/>
    <n v="2"/>
    <n v="0.2"/>
    <x v="6007"/>
  </r>
  <r>
    <n v="7543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6"/>
    <n v="6"/>
    <n v="0.2"/>
    <x v="232"/>
  </r>
  <r>
    <n v="7544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TEC-PH-10004833"/>
    <x v="2"/>
    <x v="7"/>
    <s v="Macally Suction Cup Mount"/>
    <n v="57.36"/>
    <n v="6"/>
    <n v="0.2"/>
    <x v="6008"/>
  </r>
  <r>
    <n v="7545"/>
    <x v="3741"/>
    <x v="3"/>
    <x v="574"/>
    <d v="2014-12-07T00:00:00"/>
    <s v="Standard Class"/>
    <s v="BS-11380"/>
    <s v="Bill Stewart"/>
    <x v="1"/>
    <s v="United States"/>
    <s v="Denver"/>
    <x v="22"/>
    <n v="80219"/>
    <x v="1"/>
    <s v="FUR-CH-10002335"/>
    <x v="0"/>
    <x v="1"/>
    <s v="Hon GuestStacker Chair"/>
    <n v="906.68000000000006"/>
    <n v="5"/>
    <n v="0.2"/>
    <x v="6009"/>
  </r>
  <r>
    <n v="7546"/>
    <x v="3742"/>
    <x v="2"/>
    <x v="982"/>
    <d v="2011-10-15T00:00:00"/>
    <s v="Standard Class"/>
    <s v="CM-12715"/>
    <s v="Craig Molinari"/>
    <x v="1"/>
    <s v="United States"/>
    <s v="Huntsville"/>
    <x v="5"/>
    <n v="77340"/>
    <x v="2"/>
    <s v="TEC-PH-10001128"/>
    <x v="2"/>
    <x v="7"/>
    <s v="Motorola Droid Maxx"/>
    <n v="719.95200000000011"/>
    <n v="6"/>
    <n v="0.2"/>
    <x v="6010"/>
  </r>
  <r>
    <n v="7547"/>
    <x v="3742"/>
    <x v="2"/>
    <x v="982"/>
    <d v="2011-10-15T00:00:00"/>
    <s v="Standard Class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n v="755.94400000000019"/>
    <n v="7"/>
    <n v="0.2"/>
    <x v="6011"/>
  </r>
  <r>
    <n v="7548"/>
    <x v="3742"/>
    <x v="2"/>
    <x v="982"/>
    <d v="2011-10-15T00:00:00"/>
    <s v="Standard Class"/>
    <s v="CM-12715"/>
    <s v="Craig Molinari"/>
    <x v="1"/>
    <s v="United States"/>
    <s v="Huntsville"/>
    <x v="5"/>
    <n v="77340"/>
    <x v="2"/>
    <s v="OFF-BI-10004817"/>
    <x v="1"/>
    <x v="8"/>
    <s v="GBC Personal VeloBind Strips"/>
    <n v="11.979999999999997"/>
    <n v="5"/>
    <n v="0.8"/>
    <x v="6012"/>
  </r>
  <r>
    <n v="7549"/>
    <x v="3742"/>
    <x v="2"/>
    <x v="982"/>
    <d v="2011-10-15T00:00:00"/>
    <s v="Standard Class"/>
    <s v="CM-12715"/>
    <s v="Craig Molinari"/>
    <x v="1"/>
    <s v="United States"/>
    <s v="Huntsville"/>
    <x v="5"/>
    <n v="77340"/>
    <x v="2"/>
    <s v="OFF-BI-10004140"/>
    <x v="1"/>
    <x v="8"/>
    <s v="Avery Non-Stick Binders"/>
    <n v="0.8979999999999998"/>
    <n v="1"/>
    <n v="0.8"/>
    <x v="6013"/>
  </r>
  <r>
    <n v="7550"/>
    <x v="3743"/>
    <x v="0"/>
    <x v="64"/>
    <d v="2013-09-08T00:00:00"/>
    <s v="First Class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n v="21.204000000000004"/>
    <n v="3"/>
    <n v="0.6"/>
    <x v="6014"/>
  </r>
  <r>
    <n v="7551"/>
    <x v="3744"/>
    <x v="2"/>
    <x v="1164"/>
    <d v="2011-11-25T00:00:00"/>
    <s v="Standard Class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x v="6015"/>
  </r>
  <r>
    <n v="7552"/>
    <x v="3744"/>
    <x v="2"/>
    <x v="1164"/>
    <d v="2011-11-25T00:00:00"/>
    <s v="Standard Class"/>
    <s v="KH-16330"/>
    <s v="Katharine Harms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x v="6016"/>
  </r>
  <r>
    <n v="7553"/>
    <x v="3744"/>
    <x v="2"/>
    <x v="1164"/>
    <d v="2011-11-25T00:00:00"/>
    <s v="Standard Class"/>
    <s v="KH-16330"/>
    <s v="Katharine Harms"/>
    <x v="1"/>
    <s v="United States"/>
    <s v="New York City"/>
    <x v="15"/>
    <n v="10024"/>
    <x v="3"/>
    <s v="OFF-BI-10003669"/>
    <x v="1"/>
    <x v="8"/>
    <s v="3M Organizer Strips"/>
    <n v="12.96"/>
    <n v="3"/>
    <n v="0.2"/>
    <x v="3120"/>
  </r>
  <r>
    <n v="7554"/>
    <x v="3744"/>
    <x v="2"/>
    <x v="1164"/>
    <d v="2011-11-25T00:00:00"/>
    <s v="Standard Class"/>
    <s v="KH-16330"/>
    <s v="Katharine Harms"/>
    <x v="1"/>
    <s v="United States"/>
    <s v="New York City"/>
    <x v="15"/>
    <n v="10024"/>
    <x v="3"/>
    <s v="OFF-PA-10000223"/>
    <x v="1"/>
    <x v="10"/>
    <s v="Xerox 2000"/>
    <n v="25.92"/>
    <n v="4"/>
    <n v="0"/>
    <x v="245"/>
  </r>
  <r>
    <n v="7555"/>
    <x v="3745"/>
    <x v="2"/>
    <x v="1025"/>
    <d v="2011-05-14T00:00:00"/>
    <s v="Second Class"/>
    <s v="AF-10885"/>
    <s v="Art Foster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x v="6017"/>
  </r>
  <r>
    <n v="7556"/>
    <x v="3745"/>
    <x v="2"/>
    <x v="1025"/>
    <d v="2011-05-14T00:00:00"/>
    <s v="Second Class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x v="6018"/>
  </r>
  <r>
    <n v="7557"/>
    <x v="3746"/>
    <x v="3"/>
    <x v="344"/>
    <d v="2014-12-03T00:00:00"/>
    <s v="Standard Class"/>
    <s v="JR-16210"/>
    <s v="Justin Ritter"/>
    <x v="1"/>
    <s v="United States"/>
    <s v="Columbus"/>
    <x v="14"/>
    <n v="47201"/>
    <x v="2"/>
    <s v="OFF-PA-10003641"/>
    <x v="1"/>
    <x v="10"/>
    <s v="Xerox 1909"/>
    <n v="158.28"/>
    <n v="6"/>
    <n v="0"/>
    <x v="6019"/>
  </r>
  <r>
    <n v="7558"/>
    <x v="3746"/>
    <x v="3"/>
    <x v="344"/>
    <d v="2014-12-03T00:00:00"/>
    <s v="Standard Class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n v="497.93999999999994"/>
    <n v="3"/>
    <n v="0"/>
    <x v="6020"/>
  </r>
  <r>
    <n v="7559"/>
    <x v="3747"/>
    <x v="2"/>
    <x v="301"/>
    <d v="2011-11-05T00:00:00"/>
    <s v="Standard Class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n v="533.93999999999994"/>
    <n v="3"/>
    <n v="0"/>
    <x v="6021"/>
  </r>
  <r>
    <n v="7560"/>
    <x v="3747"/>
    <x v="2"/>
    <x v="301"/>
    <d v="2011-11-05T00:00:00"/>
    <s v="Standard Class"/>
    <s v="DL-12925"/>
    <s v="Daniel Lacy"/>
    <x v="0"/>
    <s v="United States"/>
    <s v="Long Beach"/>
    <x v="15"/>
    <n v="11561"/>
    <x v="3"/>
    <s v="OFF-PA-10000806"/>
    <x v="1"/>
    <x v="10"/>
    <s v="Xerox 1934"/>
    <n v="167.94"/>
    <n v="3"/>
    <n v="0"/>
    <x v="4434"/>
  </r>
  <r>
    <n v="7561"/>
    <x v="3747"/>
    <x v="2"/>
    <x v="301"/>
    <d v="2011-11-05T00:00:00"/>
    <s v="Standard Class"/>
    <s v="DL-12925"/>
    <s v="Daniel Lacy"/>
    <x v="0"/>
    <s v="United States"/>
    <s v="Long Beach"/>
    <x v="15"/>
    <n v="11561"/>
    <x v="3"/>
    <s v="FUR-FU-10003142"/>
    <x v="0"/>
    <x v="5"/>
    <s v="Master Big Foot Doorstop, Beige"/>
    <n v="31.68"/>
    <n v="6"/>
    <n v="0"/>
    <x v="6022"/>
  </r>
  <r>
    <n v="7562"/>
    <x v="3748"/>
    <x v="0"/>
    <x v="945"/>
    <d v="2014-01-02T00:00:00"/>
    <s v="First Class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n v="170.78599999999997"/>
    <n v="1"/>
    <n v="0.3"/>
    <x v="232"/>
  </r>
  <r>
    <n v="7563"/>
    <x v="3749"/>
    <x v="0"/>
    <x v="323"/>
    <d v="2013-09-08T00:00:00"/>
    <s v="Standard Class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x v="232"/>
  </r>
  <r>
    <n v="7564"/>
    <x v="3750"/>
    <x v="3"/>
    <x v="361"/>
    <d v="2014-10-08T00:00:00"/>
    <s v="First Class"/>
    <s v="RB-19795"/>
    <s v="Ross Baird"/>
    <x v="2"/>
    <s v="United States"/>
    <s v="Denver"/>
    <x v="22"/>
    <n v="80219"/>
    <x v="1"/>
    <s v="TEC-AC-10001714"/>
    <x v="2"/>
    <x v="11"/>
    <s v="Logitech MX Performance Wireless Mouse"/>
    <n v="63.824000000000005"/>
    <n v="2"/>
    <n v="0.2"/>
    <x v="6023"/>
  </r>
  <r>
    <n v="7565"/>
    <x v="3751"/>
    <x v="0"/>
    <x v="806"/>
    <d v="2013-02-01T00:00:00"/>
    <s v="Second Class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n v="435.16800000000006"/>
    <n v="4"/>
    <n v="0.2"/>
    <x v="6024"/>
  </r>
  <r>
    <n v="7566"/>
    <x v="3751"/>
    <x v="0"/>
    <x v="806"/>
    <d v="2013-02-01T00:00:00"/>
    <s v="Second Class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x v="6025"/>
  </r>
  <r>
    <n v="7567"/>
    <x v="3752"/>
    <x v="3"/>
    <x v="81"/>
    <d v="2014-04-24T00:00:00"/>
    <s v="First Class"/>
    <s v="KN-16390"/>
    <s v="Katherine Nockton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x v="6026"/>
  </r>
  <r>
    <n v="7568"/>
    <x v="3752"/>
    <x v="3"/>
    <x v="81"/>
    <d v="2014-04-24T00:00:00"/>
    <s v="First Class"/>
    <s v="KN-16390"/>
    <s v="Katherine Nockton"/>
    <x v="1"/>
    <s v="United States"/>
    <s v="Houston"/>
    <x v="5"/>
    <n v="77070"/>
    <x v="2"/>
    <s v="OFF-PA-10001534"/>
    <x v="1"/>
    <x v="10"/>
    <s v="Xerox 230"/>
    <n v="20.736000000000004"/>
    <n v="4"/>
    <n v="0.2"/>
    <x v="570"/>
  </r>
  <r>
    <n v="7569"/>
    <x v="3753"/>
    <x v="2"/>
    <x v="29"/>
    <d v="2011-12-10T00:00:00"/>
    <s v="Standard Class"/>
    <s v="RL-19615"/>
    <s v="Rob Lucas"/>
    <x v="0"/>
    <s v="United States"/>
    <s v="Los Angeles"/>
    <x v="1"/>
    <n v="90045"/>
    <x v="1"/>
    <s v="OFF-AR-10003045"/>
    <x v="1"/>
    <x v="6"/>
    <s v="Prang Colored Pencils"/>
    <n v="26.46"/>
    <n v="9"/>
    <n v="0"/>
    <x v="6027"/>
  </r>
  <r>
    <n v="7570"/>
    <x v="3753"/>
    <x v="2"/>
    <x v="29"/>
    <d v="2011-12-10T00:00:00"/>
    <s v="Standard Class"/>
    <s v="RL-19615"/>
    <s v="Rob Lucas"/>
    <x v="0"/>
    <s v="United States"/>
    <s v="Los Angeles"/>
    <x v="1"/>
    <n v="90045"/>
    <x v="1"/>
    <s v="OFF-PA-10001363"/>
    <x v="1"/>
    <x v="10"/>
    <s v="Xerox 1933"/>
    <n v="49.12"/>
    <n v="4"/>
    <n v="0"/>
    <x v="346"/>
  </r>
  <r>
    <n v="7571"/>
    <x v="3753"/>
    <x v="2"/>
    <x v="29"/>
    <d v="2011-12-10T00:00:00"/>
    <s v="Standard Class"/>
    <s v="RL-19615"/>
    <s v="Rob Lucas"/>
    <x v="0"/>
    <s v="United States"/>
    <s v="Los Angeles"/>
    <x v="1"/>
    <n v="90045"/>
    <x v="1"/>
    <s v="OFF-FA-10002280"/>
    <x v="1"/>
    <x v="13"/>
    <s v="Advantus Plastic Paper Clips"/>
    <n v="15"/>
    <n v="3"/>
    <n v="0"/>
    <x v="1824"/>
  </r>
  <r>
    <n v="7572"/>
    <x v="3754"/>
    <x v="2"/>
    <x v="618"/>
    <d v="2011-10-26T00:00:00"/>
    <s v="Standard Class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x v="6028"/>
  </r>
  <r>
    <n v="7573"/>
    <x v="3754"/>
    <x v="2"/>
    <x v="618"/>
    <d v="2011-10-26T00:00:00"/>
    <s v="Standard Class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x v="6029"/>
  </r>
  <r>
    <n v="7574"/>
    <x v="3754"/>
    <x v="2"/>
    <x v="618"/>
    <d v="2011-10-26T00:00:00"/>
    <s v="Standard Class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x v="6030"/>
  </r>
  <r>
    <n v="7575"/>
    <x v="3755"/>
    <x v="1"/>
    <x v="575"/>
    <d v="2012-12-12T00:00:00"/>
    <s v="Standard Class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x v="6031"/>
  </r>
  <r>
    <n v="7576"/>
    <x v="3755"/>
    <x v="1"/>
    <x v="575"/>
    <d v="2012-12-12T00:00:00"/>
    <s v="Standard Class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x v="6032"/>
  </r>
  <r>
    <n v="7577"/>
    <x v="3756"/>
    <x v="2"/>
    <x v="981"/>
    <d v="2011-11-07T00:00:00"/>
    <s v="Second Class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x v="6033"/>
  </r>
  <r>
    <n v="7578"/>
    <x v="3756"/>
    <x v="2"/>
    <x v="981"/>
    <d v="2011-11-07T00:00:00"/>
    <s v="Second Class"/>
    <s v="SW-20755"/>
    <s v="Steven Ward"/>
    <x v="1"/>
    <s v="United States"/>
    <s v="Seattle"/>
    <x v="4"/>
    <n v="98115"/>
    <x v="1"/>
    <s v="TEC-PH-10001750"/>
    <x v="2"/>
    <x v="7"/>
    <s v="Samsung Rugby III"/>
    <n v="52.792000000000002"/>
    <n v="1"/>
    <n v="0.2"/>
    <x v="6034"/>
  </r>
  <r>
    <n v="7579"/>
    <x v="3757"/>
    <x v="0"/>
    <x v="122"/>
    <d v="2013-12-22T00:00:00"/>
    <s v="First Class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n v="563.93999999999994"/>
    <n v="3"/>
    <n v="0"/>
    <x v="4364"/>
  </r>
  <r>
    <n v="7580"/>
    <x v="3758"/>
    <x v="1"/>
    <x v="521"/>
    <d v="2012-11-27T00:00:00"/>
    <s v="Second Class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x v="6035"/>
  </r>
  <r>
    <n v="7581"/>
    <x v="3758"/>
    <x v="1"/>
    <x v="521"/>
    <d v="2012-11-27T00:00:00"/>
    <s v="Second Class"/>
    <s v="AT-10735"/>
    <s v="Annie Thurman"/>
    <x v="0"/>
    <s v="United States"/>
    <s v="Morristown"/>
    <x v="30"/>
    <n v="7960"/>
    <x v="3"/>
    <s v="OFF-AR-10004999"/>
    <x v="1"/>
    <x v="6"/>
    <s v="Newell 315"/>
    <n v="17.940000000000001"/>
    <n v="3"/>
    <n v="0"/>
    <x v="6036"/>
  </r>
  <r>
    <n v="7582"/>
    <x v="3759"/>
    <x v="1"/>
    <x v="863"/>
    <d v="2012-08-16T00:00:00"/>
    <s v="First Class"/>
    <s v="EJ-13720"/>
    <s v="Ed Jacobs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x v="6037"/>
  </r>
  <r>
    <n v="7583"/>
    <x v="3760"/>
    <x v="1"/>
    <x v="392"/>
    <d v="2012-04-21T00:00:00"/>
    <s v="Standard Class"/>
    <s v="DM-13345"/>
    <s v="Denise Monton"/>
    <x v="1"/>
    <s v="United States"/>
    <s v="New York City"/>
    <x v="15"/>
    <n v="10024"/>
    <x v="3"/>
    <s v="FUR-CH-10003968"/>
    <x v="0"/>
    <x v="1"/>
    <s v="Novimex Turbo Task Chair"/>
    <n v="127.76400000000001"/>
    <n v="2"/>
    <n v="0.1"/>
    <x v="6038"/>
  </r>
  <r>
    <n v="7584"/>
    <x v="3761"/>
    <x v="2"/>
    <x v="90"/>
    <d v="2011-03-25T00:00:00"/>
    <s v="Standard Class"/>
    <s v="KH-16690"/>
    <s v="Kristen Hastings"/>
    <x v="1"/>
    <s v="United States"/>
    <s v="Springfield"/>
    <x v="17"/>
    <n v="22153"/>
    <x v="0"/>
    <s v="TEC-PH-10000730"/>
    <x v="2"/>
    <x v="7"/>
    <s v="Samsung Galaxy S4 Active"/>
    <n v="3499.9300000000003"/>
    <n v="7"/>
    <n v="0"/>
    <x v="6039"/>
  </r>
  <r>
    <n v="7585"/>
    <x v="3761"/>
    <x v="2"/>
    <x v="90"/>
    <d v="2011-03-25T00:00:00"/>
    <s v="Standard Class"/>
    <s v="KH-16690"/>
    <s v="Kristen Hastings"/>
    <x v="1"/>
    <s v="United States"/>
    <s v="Springfield"/>
    <x v="17"/>
    <n v="22153"/>
    <x v="0"/>
    <s v="OFF-LA-10004409"/>
    <x v="1"/>
    <x v="2"/>
    <s v="Avery 492"/>
    <n v="14.399999999999999"/>
    <n v="5"/>
    <n v="0"/>
    <x v="6040"/>
  </r>
  <r>
    <n v="7586"/>
    <x v="3761"/>
    <x v="2"/>
    <x v="90"/>
    <d v="2011-03-25T00:00:00"/>
    <s v="Standard Class"/>
    <s v="KH-16690"/>
    <s v="Kristen Hastings"/>
    <x v="1"/>
    <s v="United States"/>
    <s v="Springfield"/>
    <x v="17"/>
    <n v="22153"/>
    <x v="0"/>
    <s v="OFF-PA-10000675"/>
    <x v="1"/>
    <x v="10"/>
    <s v="Xerox 1919"/>
    <n v="122.97"/>
    <n v="3"/>
    <n v="0"/>
    <x v="1295"/>
  </r>
  <r>
    <n v="7587"/>
    <x v="3761"/>
    <x v="2"/>
    <x v="90"/>
    <d v="2011-03-25T00:00:00"/>
    <s v="Standard Class"/>
    <s v="KH-16690"/>
    <s v="Kristen Hastings"/>
    <x v="1"/>
    <s v="United States"/>
    <s v="Springfield"/>
    <x v="17"/>
    <n v="22153"/>
    <x v="0"/>
    <s v="OFF-AR-10001573"/>
    <x v="1"/>
    <x v="6"/>
    <s v="American Pencil"/>
    <n v="9.32"/>
    <n v="4"/>
    <n v="0"/>
    <x v="409"/>
  </r>
  <r>
    <n v="7588"/>
    <x v="3761"/>
    <x v="2"/>
    <x v="90"/>
    <d v="2011-03-25T00:00:00"/>
    <s v="Standard Class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x v="1633"/>
  </r>
  <r>
    <n v="7589"/>
    <x v="3762"/>
    <x v="3"/>
    <x v="673"/>
    <d v="2014-11-23T00:00:00"/>
    <s v="Standard Class"/>
    <s v="MB-18085"/>
    <s v="Mick Brown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x v="1873"/>
  </r>
  <r>
    <n v="7590"/>
    <x v="3763"/>
    <x v="1"/>
    <x v="12"/>
    <d v="2012-09-29T00:00:00"/>
    <s v="Standard Class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x v="4504"/>
  </r>
  <r>
    <n v="7591"/>
    <x v="3764"/>
    <x v="0"/>
    <x v="64"/>
    <d v="2013-09-10T00:00:00"/>
    <s v="Standard Class"/>
    <s v="DB-13210"/>
    <s v="Dean Braden"/>
    <x v="0"/>
    <s v="United States"/>
    <s v="Philadelphia"/>
    <x v="9"/>
    <n v="19134"/>
    <x v="3"/>
    <s v="FUR-FU-10000260"/>
    <x v="0"/>
    <x v="5"/>
    <s v="6&quot; Cubicle Wall Clock, Black"/>
    <n v="58.248000000000005"/>
    <n v="9"/>
    <n v="0.2"/>
    <x v="6041"/>
  </r>
  <r>
    <n v="7592"/>
    <x v="3764"/>
    <x v="0"/>
    <x v="64"/>
    <d v="2013-09-10T00:00:00"/>
    <s v="Standard Class"/>
    <s v="DB-13210"/>
    <s v="Dean Braden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x v="6042"/>
  </r>
  <r>
    <n v="7593"/>
    <x v="3764"/>
    <x v="0"/>
    <x v="64"/>
    <d v="2013-09-10T00:00:00"/>
    <s v="Standard Class"/>
    <s v="DB-13210"/>
    <s v="Dean Braden"/>
    <x v="0"/>
    <s v="United States"/>
    <s v="Philadelphia"/>
    <x v="9"/>
    <n v="19134"/>
    <x v="3"/>
    <s v="OFF-AR-10000896"/>
    <x v="1"/>
    <x v="6"/>
    <s v="Newell 329"/>
    <n v="7.8719999999999999"/>
    <n v="3"/>
    <n v="0.2"/>
    <x v="6043"/>
  </r>
  <r>
    <n v="7594"/>
    <x v="3764"/>
    <x v="0"/>
    <x v="64"/>
    <d v="2013-09-10T00:00:00"/>
    <s v="Standard Class"/>
    <s v="DB-13210"/>
    <s v="Dean Braden"/>
    <x v="0"/>
    <s v="United States"/>
    <s v="Philadelphia"/>
    <x v="9"/>
    <n v="19134"/>
    <x v="3"/>
    <s v="FUR-CH-10000309"/>
    <x v="0"/>
    <x v="1"/>
    <s v="Global Comet Stacking Arm Chair"/>
    <n v="887.27099999999984"/>
    <n v="3"/>
    <n v="0.3"/>
    <x v="6044"/>
  </r>
  <r>
    <n v="7595"/>
    <x v="3765"/>
    <x v="3"/>
    <x v="693"/>
    <d v="2014-04-25T00:00:00"/>
    <s v="Standard Class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x v="6045"/>
  </r>
  <r>
    <n v="7596"/>
    <x v="3765"/>
    <x v="3"/>
    <x v="693"/>
    <d v="2014-04-25T00:00:00"/>
    <s v="Standard Class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n v="36.56"/>
    <n v="4"/>
    <n v="0"/>
    <x v="6046"/>
  </r>
  <r>
    <n v="7597"/>
    <x v="3766"/>
    <x v="1"/>
    <x v="925"/>
    <d v="2012-06-19T00:00:00"/>
    <s v="Standard Class"/>
    <s v="GK-14620"/>
    <s v="Grace Kelly"/>
    <x v="1"/>
    <s v="United States"/>
    <s v="Los Angeles"/>
    <x v="1"/>
    <n v="90004"/>
    <x v="1"/>
    <s v="TEC-PH-10002103"/>
    <x v="2"/>
    <x v="7"/>
    <s v="Jabra SPEAK 410"/>
    <n v="225.57599999999996"/>
    <n v="3"/>
    <n v="0.2"/>
    <x v="6047"/>
  </r>
  <r>
    <n v="7598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OFF-AR-10001473"/>
    <x v="1"/>
    <x v="6"/>
    <s v="Newell 313"/>
    <n v="5.2480000000000002"/>
    <n v="2"/>
    <n v="0.2"/>
    <x v="6048"/>
  </r>
  <r>
    <n v="7599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x v="6049"/>
  </r>
  <r>
    <n v="7600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x v="6050"/>
  </r>
  <r>
    <n v="7601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x v="6051"/>
  </r>
  <r>
    <n v="7602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OFF-PA-10003039"/>
    <x v="1"/>
    <x v="10"/>
    <s v="Xerox 1960"/>
    <n v="148.70400000000001"/>
    <n v="6"/>
    <n v="0.2"/>
    <x v="6052"/>
  </r>
  <r>
    <n v="7603"/>
    <x v="3767"/>
    <x v="2"/>
    <x v="328"/>
    <d v="2011-09-22T00:00:00"/>
    <s v="Standard Class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x v="6053"/>
  </r>
  <r>
    <n v="7604"/>
    <x v="3768"/>
    <x v="0"/>
    <x v="630"/>
    <d v="2013-07-13T00:00:00"/>
    <s v="Standard Class"/>
    <s v="TH-21115"/>
    <s v="Thea Hudgings"/>
    <x v="1"/>
    <s v="United States"/>
    <s v="Providence"/>
    <x v="34"/>
    <n v="2908"/>
    <x v="3"/>
    <s v="OFF-PA-10000289"/>
    <x v="1"/>
    <x v="10"/>
    <s v="Xerox 213"/>
    <n v="12.96"/>
    <n v="2"/>
    <n v="0"/>
    <x v="91"/>
  </r>
  <r>
    <n v="7605"/>
    <x v="3769"/>
    <x v="0"/>
    <x v="1022"/>
    <d v="2013-06-01T00:00:00"/>
    <s v="Standard Class"/>
    <s v="BS-11665"/>
    <s v="Brian Stugart"/>
    <x v="0"/>
    <s v="United States"/>
    <s v="Chicago"/>
    <x v="10"/>
    <n v="60623"/>
    <x v="2"/>
    <s v="FUR-FU-10003247"/>
    <x v="0"/>
    <x v="5"/>
    <s v="36X48 HARDFLOOR CHAIRMAT"/>
    <n v="25.176000000000002"/>
    <n v="3"/>
    <n v="0.6"/>
    <x v="6054"/>
  </r>
  <r>
    <n v="7606"/>
    <x v="3769"/>
    <x v="0"/>
    <x v="1022"/>
    <d v="2013-06-01T00:00:00"/>
    <s v="Standard Class"/>
    <s v="BS-11665"/>
    <s v="Brian Stugart"/>
    <x v="0"/>
    <s v="United States"/>
    <s v="Chicago"/>
    <x v="10"/>
    <n v="60623"/>
    <x v="2"/>
    <s v="FUR-FU-10002191"/>
    <x v="0"/>
    <x v="5"/>
    <s v="G.E. Halogen Desk Lamp Bulbs"/>
    <n v="5.5840000000000005"/>
    <n v="2"/>
    <n v="0.6"/>
    <x v="6055"/>
  </r>
  <r>
    <n v="7607"/>
    <x v="3769"/>
    <x v="0"/>
    <x v="1022"/>
    <d v="2013-06-01T00:00:00"/>
    <s v="Standard Class"/>
    <s v="BS-11665"/>
    <s v="Brian Stugart"/>
    <x v="0"/>
    <s v="United States"/>
    <s v="Chicago"/>
    <x v="10"/>
    <n v="60623"/>
    <x v="2"/>
    <s v="OFF-ST-10001496"/>
    <x v="1"/>
    <x v="4"/>
    <s v="Standard Rollaway File with Lock"/>
    <n v="1297.3680000000002"/>
    <n v="9"/>
    <n v="0.2"/>
    <x v="6056"/>
  </r>
  <r>
    <n v="7608"/>
    <x v="3770"/>
    <x v="3"/>
    <x v="165"/>
    <d v="2014-12-28T00:00:00"/>
    <s v="First Class"/>
    <s v="NS-18505"/>
    <s v="Neola Schneider"/>
    <x v="0"/>
    <s v="United States"/>
    <s v="Dallas"/>
    <x v="5"/>
    <n v="75220"/>
    <x v="2"/>
    <s v="OFF-ST-10000585"/>
    <x v="1"/>
    <x v="4"/>
    <s v="Economy Rollaway Files"/>
    <n v="264.32"/>
    <n v="2"/>
    <n v="0.2"/>
    <x v="2273"/>
  </r>
  <r>
    <n v="7609"/>
    <x v="3771"/>
    <x v="3"/>
    <x v="898"/>
    <d v="2014-05-08T00:00:00"/>
    <s v="Standard Class"/>
    <s v="MK-18160"/>
    <s v="Mike Kennedy"/>
    <x v="0"/>
    <s v="United States"/>
    <s v="San Francisco"/>
    <x v="1"/>
    <n v="94122"/>
    <x v="1"/>
    <s v="OFF-PA-10001166"/>
    <x v="1"/>
    <x v="10"/>
    <s v="Xerox 2"/>
    <n v="25.92"/>
    <n v="4"/>
    <n v="0"/>
    <x v="245"/>
  </r>
  <r>
    <n v="7610"/>
    <x v="3771"/>
    <x v="3"/>
    <x v="898"/>
    <d v="2014-05-08T00:00:00"/>
    <s v="Standard Class"/>
    <s v="MK-18160"/>
    <s v="Mike Kennedy"/>
    <x v="0"/>
    <s v="United States"/>
    <s v="San Francisco"/>
    <x v="1"/>
    <n v="94122"/>
    <x v="1"/>
    <s v="OFF-AR-10003651"/>
    <x v="1"/>
    <x v="6"/>
    <s v="Newell 350"/>
    <n v="22.959999999999997"/>
    <n v="7"/>
    <n v="0"/>
    <x v="1050"/>
  </r>
  <r>
    <n v="7611"/>
    <x v="3772"/>
    <x v="2"/>
    <x v="1165"/>
    <d v="2011-02-25T00:00:00"/>
    <s v="First Class"/>
    <s v="SA-20830"/>
    <s v="Sue Ann Reed"/>
    <x v="0"/>
    <s v="United States"/>
    <s v="Moreno Valley"/>
    <x v="1"/>
    <n v="92553"/>
    <x v="1"/>
    <s v="OFF-PA-10001800"/>
    <x v="1"/>
    <x v="10"/>
    <s v="Xerox 220"/>
    <n v="19.440000000000001"/>
    <n v="3"/>
    <n v="0"/>
    <x v="551"/>
  </r>
  <r>
    <n v="7612"/>
    <x v="3773"/>
    <x v="1"/>
    <x v="285"/>
    <d v="2012-02-11T00:00:00"/>
    <s v="First Class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x v="6057"/>
  </r>
  <r>
    <n v="7613"/>
    <x v="3773"/>
    <x v="1"/>
    <x v="285"/>
    <d v="2012-02-11T00:00:00"/>
    <s v="First Class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x v="6058"/>
  </r>
  <r>
    <n v="7614"/>
    <x v="3773"/>
    <x v="1"/>
    <x v="285"/>
    <d v="2012-02-11T00:00:00"/>
    <s v="First Class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x v="6059"/>
  </r>
  <r>
    <n v="7615"/>
    <x v="3774"/>
    <x v="1"/>
    <x v="252"/>
    <d v="2012-08-28T00:00:00"/>
    <s v="Second Class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x v="4793"/>
  </r>
  <r>
    <n v="7616"/>
    <x v="3775"/>
    <x v="2"/>
    <x v="953"/>
    <d v="2011-12-04T00:00:00"/>
    <s v="Standard Class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n v="6.6420000000000012"/>
    <n v="9"/>
    <n v="0.7"/>
    <x v="6060"/>
  </r>
  <r>
    <n v="7617"/>
    <x v="3776"/>
    <x v="0"/>
    <x v="107"/>
    <d v="2013-12-17T00:00:00"/>
    <s v="Standard Class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x v="2051"/>
  </r>
  <r>
    <n v="7618"/>
    <x v="3776"/>
    <x v="0"/>
    <x v="107"/>
    <d v="2013-12-17T00:00:00"/>
    <s v="Standard Class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x v="6061"/>
  </r>
  <r>
    <n v="7619"/>
    <x v="3777"/>
    <x v="3"/>
    <x v="855"/>
    <d v="2014-10-30T00:00:00"/>
    <s v="First Class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n v="189.57600000000002"/>
    <n v="1"/>
    <n v="0.2"/>
    <x v="6062"/>
  </r>
  <r>
    <n v="7620"/>
    <x v="3777"/>
    <x v="3"/>
    <x v="855"/>
    <d v="2014-10-30T00:00:00"/>
    <s v="First Class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x v="6063"/>
  </r>
  <r>
    <n v="7621"/>
    <x v="3778"/>
    <x v="2"/>
    <x v="641"/>
    <d v="2011-11-29T00:00:00"/>
    <s v="Standard Class"/>
    <s v="RB-19435"/>
    <s v="Richard Bierner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x v="6064"/>
  </r>
  <r>
    <n v="7622"/>
    <x v="3778"/>
    <x v="2"/>
    <x v="641"/>
    <d v="2011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x v="6065"/>
  </r>
  <r>
    <n v="7623"/>
    <x v="3778"/>
    <x v="2"/>
    <x v="641"/>
    <d v="2011-11-29T00:00:00"/>
    <s v="Standard Class"/>
    <s v="RB-19435"/>
    <s v="Richard Bierner"/>
    <x v="0"/>
    <s v="United States"/>
    <s v="Los Angeles"/>
    <x v="1"/>
    <n v="90004"/>
    <x v="1"/>
    <s v="OFF-AR-10004707"/>
    <x v="1"/>
    <x v="6"/>
    <s v="Staples"/>
    <n v="7.4399999999999995"/>
    <n v="3"/>
    <n v="0"/>
    <x v="6066"/>
  </r>
  <r>
    <n v="7624"/>
    <x v="3779"/>
    <x v="2"/>
    <x v="686"/>
    <d v="2011-07-20T00:00:00"/>
    <s v="Standard Class"/>
    <s v="SS-20515"/>
    <s v="Shirley Schmidt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x v="6067"/>
  </r>
  <r>
    <n v="7625"/>
    <x v="3780"/>
    <x v="1"/>
    <x v="293"/>
    <d v="2012-05-27T00:00:00"/>
    <s v="Second Class"/>
    <s v="NM-18445"/>
    <s v="Nathan Mautz"/>
    <x v="2"/>
    <s v="United States"/>
    <s v="Detroit"/>
    <x v="12"/>
    <n v="48234"/>
    <x v="2"/>
    <s v="OFF-AP-10001394"/>
    <x v="1"/>
    <x v="9"/>
    <s v="Harmony Air Purifier"/>
    <n v="850.5"/>
    <n v="5"/>
    <n v="0.1"/>
    <x v="6068"/>
  </r>
  <r>
    <n v="7626"/>
    <x v="3780"/>
    <x v="1"/>
    <x v="293"/>
    <d v="2012-05-27T00:00:00"/>
    <s v="Second Class"/>
    <s v="NM-18445"/>
    <s v="Nathan Mautz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x v="6069"/>
  </r>
  <r>
    <n v="7627"/>
    <x v="3781"/>
    <x v="1"/>
    <x v="82"/>
    <d v="2012-11-23T00:00:00"/>
    <s v="Second Class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n v="325.63200000000006"/>
    <n v="6"/>
    <n v="0.2"/>
    <x v="6070"/>
  </r>
  <r>
    <n v="7628"/>
    <x v="3781"/>
    <x v="1"/>
    <x v="82"/>
    <d v="2012-11-23T00:00:00"/>
    <s v="Second Class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x v="6071"/>
  </r>
  <r>
    <n v="7629"/>
    <x v="3781"/>
    <x v="1"/>
    <x v="82"/>
    <d v="2012-11-23T00:00:00"/>
    <s v="Second Class"/>
    <s v="EM-14095"/>
    <s v="Eudokia Martin"/>
    <x v="1"/>
    <s v="United States"/>
    <s v="Phoenix"/>
    <x v="16"/>
    <n v="85023"/>
    <x v="1"/>
    <s v="OFF-LA-10003121"/>
    <x v="1"/>
    <x v="2"/>
    <s v="Avery 506"/>
    <n v="16.520000000000003"/>
    <n v="5"/>
    <n v="0.2"/>
    <x v="5890"/>
  </r>
  <r>
    <n v="7630"/>
    <x v="3782"/>
    <x v="2"/>
    <x v="809"/>
    <d v="2011-04-01T00:00:00"/>
    <s v="First Class"/>
    <s v="MP-17470"/>
    <s v="Mark Packer"/>
    <x v="2"/>
    <s v="United States"/>
    <s v="Brownsville"/>
    <x v="5"/>
    <n v="78521"/>
    <x v="2"/>
    <s v="OFF-EN-10002230"/>
    <x v="1"/>
    <x v="12"/>
    <s v="Airmail Envelopes"/>
    <n v="335.72"/>
    <n v="5"/>
    <n v="0.2"/>
    <x v="6072"/>
  </r>
  <r>
    <n v="7631"/>
    <x v="3782"/>
    <x v="2"/>
    <x v="809"/>
    <d v="2011-04-01T00:00:00"/>
    <s v="First Class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n v="251.94400000000002"/>
    <n v="7"/>
    <n v="0.2"/>
    <x v="6073"/>
  </r>
  <r>
    <n v="7632"/>
    <x v="3782"/>
    <x v="2"/>
    <x v="809"/>
    <d v="2011-04-01T00:00:00"/>
    <s v="First Class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n v="127.30199999999999"/>
    <n v="7"/>
    <n v="0.3"/>
    <x v="6074"/>
  </r>
  <r>
    <n v="7633"/>
    <x v="3783"/>
    <x v="3"/>
    <x v="614"/>
    <d v="2015-01-02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x v="6075"/>
  </r>
  <r>
    <n v="7634"/>
    <x v="3783"/>
    <x v="3"/>
    <x v="614"/>
    <d v="2015-01-02T00:00:00"/>
    <s v="Second Class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x v="6076"/>
  </r>
  <r>
    <n v="7635"/>
    <x v="3783"/>
    <x v="3"/>
    <x v="614"/>
    <d v="2015-01-02T00:00:00"/>
    <s v="Second Class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x v="1968"/>
  </r>
  <r>
    <n v="7636"/>
    <x v="3783"/>
    <x v="3"/>
    <x v="614"/>
    <d v="2015-01-02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x v="6077"/>
  </r>
  <r>
    <n v="7637"/>
    <x v="3783"/>
    <x v="3"/>
    <x v="614"/>
    <d v="2015-01-02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x v="6078"/>
  </r>
  <r>
    <n v="7638"/>
    <x v="3784"/>
    <x v="3"/>
    <x v="580"/>
    <d v="2014-03-09T00:00:00"/>
    <s v="Standard Class"/>
    <s v="DB-13555"/>
    <s v="Dorothy Badders"/>
    <x v="1"/>
    <s v="United States"/>
    <s v="Newark"/>
    <x v="13"/>
    <n v="19711"/>
    <x v="3"/>
    <s v="OFF-AR-10001615"/>
    <x v="1"/>
    <x v="6"/>
    <s v="Newell 34"/>
    <n v="59.519999999999996"/>
    <n v="3"/>
    <n v="0"/>
    <x v="436"/>
  </r>
  <r>
    <n v="7639"/>
    <x v="3784"/>
    <x v="3"/>
    <x v="580"/>
    <d v="2014-03-09T00:00:00"/>
    <s v="Standard Class"/>
    <s v="DB-13555"/>
    <s v="Dorothy Badders"/>
    <x v="1"/>
    <s v="United States"/>
    <s v="Newark"/>
    <x v="13"/>
    <n v="19711"/>
    <x v="3"/>
    <s v="OFF-EN-10003286"/>
    <x v="1"/>
    <x v="12"/>
    <s v="Staples"/>
    <n v="57.959999999999994"/>
    <n v="7"/>
    <n v="0"/>
    <x v="4758"/>
  </r>
  <r>
    <n v="7640"/>
    <x v="3784"/>
    <x v="3"/>
    <x v="580"/>
    <d v="2014-03-09T00:00:00"/>
    <s v="Standard Class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x v="6079"/>
  </r>
  <r>
    <n v="7641"/>
    <x v="3784"/>
    <x v="3"/>
    <x v="580"/>
    <d v="2014-03-09T00:00:00"/>
    <s v="Standard Class"/>
    <s v="DB-13555"/>
    <s v="Dorothy Badders"/>
    <x v="1"/>
    <s v="United States"/>
    <s v="Newark"/>
    <x v="13"/>
    <n v="19711"/>
    <x v="3"/>
    <s v="OFF-PA-10002764"/>
    <x v="1"/>
    <x v="10"/>
    <s v="Staples"/>
    <n v="68.039999999999992"/>
    <n v="6"/>
    <n v="0"/>
    <x v="6080"/>
  </r>
  <r>
    <n v="7642"/>
    <x v="3785"/>
    <x v="0"/>
    <x v="1099"/>
    <d v="2013-10-08T00:00:00"/>
    <s v="First Class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x v="6081"/>
  </r>
  <r>
    <n v="7643"/>
    <x v="3785"/>
    <x v="0"/>
    <x v="1099"/>
    <d v="2013-10-08T00:00:00"/>
    <s v="First Class"/>
    <s v="LB-16795"/>
    <s v="Laurel Beltran"/>
    <x v="2"/>
    <s v="United States"/>
    <s v="Pueblo"/>
    <x v="22"/>
    <n v="81001"/>
    <x v="1"/>
    <s v="OFF-BI-10002824"/>
    <x v="1"/>
    <x v="8"/>
    <s v="Recycled Easel Ring Binders"/>
    <n v="17.904000000000003"/>
    <n v="4"/>
    <n v="0.7"/>
    <x v="6082"/>
  </r>
  <r>
    <n v="7644"/>
    <x v="3785"/>
    <x v="0"/>
    <x v="1099"/>
    <d v="2013-10-08T00:00:00"/>
    <s v="First Class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n v="11.976000000000003"/>
    <n v="4"/>
    <n v="0.7"/>
    <x v="6083"/>
  </r>
  <r>
    <n v="7645"/>
    <x v="3785"/>
    <x v="0"/>
    <x v="1099"/>
    <d v="2013-10-08T00:00:00"/>
    <s v="First Class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x v="6084"/>
  </r>
  <r>
    <n v="7646"/>
    <x v="3786"/>
    <x v="1"/>
    <x v="57"/>
    <d v="2012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x v="1110"/>
  </r>
  <r>
    <n v="7647"/>
    <x v="3787"/>
    <x v="2"/>
    <x v="340"/>
    <d v="2011-09-13T00:00:00"/>
    <s v="Standard Class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x v="6085"/>
  </r>
  <r>
    <n v="7648"/>
    <x v="3788"/>
    <x v="0"/>
    <x v="543"/>
    <d v="2013-03-17T00:00:00"/>
    <s v="First Class"/>
    <s v="FC-14335"/>
    <s v="Fred Chung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x v="6086"/>
  </r>
  <r>
    <n v="7649"/>
    <x v="3788"/>
    <x v="0"/>
    <x v="543"/>
    <d v="2013-03-17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20000000002"/>
    <n v="4"/>
    <n v="0.2"/>
    <x v="6087"/>
  </r>
  <r>
    <n v="7650"/>
    <x v="3789"/>
    <x v="1"/>
    <x v="17"/>
    <d v="2012-12-31T00:00:00"/>
    <s v="Standard Class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00000000002"/>
    <n v="9"/>
    <n v="0.4"/>
    <x v="6088"/>
  </r>
  <r>
    <n v="7651"/>
    <x v="3789"/>
    <x v="1"/>
    <x v="17"/>
    <d v="2012-12-31T00:00:00"/>
    <s v="Standard Class"/>
    <s v="DB-13120"/>
    <s v="David Bremer"/>
    <x v="1"/>
    <s v="United States"/>
    <s v="Marion"/>
    <x v="24"/>
    <n v="43302"/>
    <x v="3"/>
    <s v="OFF-EN-10003286"/>
    <x v="1"/>
    <x v="12"/>
    <s v="Staples"/>
    <n v="19.872"/>
    <n v="3"/>
    <n v="0.2"/>
    <x v="6089"/>
  </r>
  <r>
    <n v="7652"/>
    <x v="3790"/>
    <x v="3"/>
    <x v="783"/>
    <d v="2014-08-09T00:00:00"/>
    <s v="First Class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n v="119.44800000000001"/>
    <n v="3"/>
    <n v="0.2"/>
    <x v="6090"/>
  </r>
  <r>
    <n v="7653"/>
    <x v="3790"/>
    <x v="3"/>
    <x v="783"/>
    <d v="2014-08-09T00:00:00"/>
    <s v="First Class"/>
    <s v="CK-12205"/>
    <s v="Chloris Kastensmidt"/>
    <x v="0"/>
    <s v="United States"/>
    <s v="Dallas"/>
    <x v="5"/>
    <n v="75081"/>
    <x v="2"/>
    <s v="OFF-ST-10002790"/>
    <x v="1"/>
    <x v="4"/>
    <s v="Safco Industrial Shelving"/>
    <n v="118.16"/>
    <n v="2"/>
    <n v="0.2"/>
    <x v="6091"/>
  </r>
  <r>
    <n v="7654"/>
    <x v="3791"/>
    <x v="1"/>
    <x v="204"/>
    <d v="2012-03-27T00:00:00"/>
    <s v="Standard Class"/>
    <s v="FW-14395"/>
    <s v="Fred Wasserman"/>
    <x v="1"/>
    <s v="United States"/>
    <s v="Huntsville"/>
    <x v="19"/>
    <n v="35810"/>
    <x v="0"/>
    <s v="OFF-AR-10003217"/>
    <x v="1"/>
    <x v="6"/>
    <s v="Newell 316"/>
    <n v="19.559999999999999"/>
    <n v="4"/>
    <n v="0"/>
    <x v="6092"/>
  </r>
  <r>
    <n v="7655"/>
    <x v="3792"/>
    <x v="1"/>
    <x v="672"/>
    <d v="2012-12-02T00:00:00"/>
    <s v="Second Class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x v="4846"/>
  </r>
  <r>
    <n v="7656"/>
    <x v="3792"/>
    <x v="1"/>
    <x v="672"/>
    <d v="2012-12-02T00:00:00"/>
    <s v="Second Class"/>
    <s v="JM-15865"/>
    <s v="John Murray"/>
    <x v="0"/>
    <s v="United States"/>
    <s v="Las Vegas"/>
    <x v="33"/>
    <n v="89115"/>
    <x v="1"/>
    <s v="OFF-PA-10003848"/>
    <x v="1"/>
    <x v="10"/>
    <s v="Xerox 1997"/>
    <n v="25.92"/>
    <n v="4"/>
    <n v="0"/>
    <x v="245"/>
  </r>
  <r>
    <n v="7657"/>
    <x v="3793"/>
    <x v="2"/>
    <x v="1166"/>
    <d v="2011-04-15T00:00:00"/>
    <s v="Same Day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x v="1562"/>
  </r>
  <r>
    <n v="7658"/>
    <x v="3793"/>
    <x v="2"/>
    <x v="1166"/>
    <d v="2011-04-15T00:00:00"/>
    <s v="Same Day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x v="6093"/>
  </r>
  <r>
    <n v="7659"/>
    <x v="3794"/>
    <x v="3"/>
    <x v="245"/>
    <d v="2014-08-03T00:00:00"/>
    <s v="First Class"/>
    <s v="TC-21475"/>
    <s v="Tony Chapman"/>
    <x v="2"/>
    <s v="United States"/>
    <s v="Lakewood"/>
    <x v="24"/>
    <n v="44107"/>
    <x v="3"/>
    <s v="OFF-BI-10001071"/>
    <x v="1"/>
    <x v="8"/>
    <s v="GBC ProClick Punch Binding System"/>
    <n v="76.77600000000001"/>
    <n v="4"/>
    <n v="0.7"/>
    <x v="6094"/>
  </r>
  <r>
    <n v="7660"/>
    <x v="3795"/>
    <x v="3"/>
    <x v="702"/>
    <d v="2014-06-06T00:00:00"/>
    <s v="Standard Class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x v="6095"/>
  </r>
  <r>
    <n v="7661"/>
    <x v="3796"/>
    <x v="2"/>
    <x v="1167"/>
    <d v="2011-01-13T00:00:00"/>
    <s v="Standard Class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n v="76.728000000000009"/>
    <n v="3"/>
    <n v="0.6"/>
    <x v="6096"/>
  </r>
  <r>
    <n v="7662"/>
    <x v="3796"/>
    <x v="2"/>
    <x v="1167"/>
    <d v="2011-01-13T00:00:00"/>
    <s v="Standard Class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n v="10.429999999999998"/>
    <n v="7"/>
    <n v="0.8"/>
    <x v="6097"/>
  </r>
  <r>
    <n v="7663"/>
    <x v="3797"/>
    <x v="3"/>
    <x v="365"/>
    <d v="2014-10-02T00:00:00"/>
    <s v="First Class"/>
    <s v="SC-20575"/>
    <s v="Sonia Cooley"/>
    <x v="0"/>
    <s v="United States"/>
    <s v="Los Angeles"/>
    <x v="1"/>
    <n v="90036"/>
    <x v="1"/>
    <s v="OFF-AR-10002067"/>
    <x v="1"/>
    <x v="6"/>
    <s v="Newell 334"/>
    <n v="99.2"/>
    <n v="5"/>
    <n v="0"/>
    <x v="1713"/>
  </r>
  <r>
    <n v="7664"/>
    <x v="3798"/>
    <x v="3"/>
    <x v="1168"/>
    <d v="2014-09-20T00:00:00"/>
    <s v="Standard Class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n v="15.920000000000002"/>
    <n v="5"/>
    <n v="0.2"/>
    <x v="6098"/>
  </r>
  <r>
    <n v="7665"/>
    <x v="3799"/>
    <x v="2"/>
    <x v="68"/>
    <d v="2011-10-26T00:00:00"/>
    <s v="Standard Class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x v="2953"/>
  </r>
  <r>
    <n v="7666"/>
    <x v="3800"/>
    <x v="0"/>
    <x v="964"/>
    <d v="2013-10-09T00:00:00"/>
    <s v="Standard Class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n v="30.4"/>
    <n v="1"/>
    <n v="0"/>
    <x v="6099"/>
  </r>
  <r>
    <n v="7667"/>
    <x v="3800"/>
    <x v="0"/>
    <x v="964"/>
    <d v="2013-10-09T00:00:00"/>
    <s v="Standard Class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x v="6100"/>
  </r>
  <r>
    <n v="7668"/>
    <x v="3800"/>
    <x v="0"/>
    <x v="964"/>
    <d v="2013-10-09T00:00:00"/>
    <s v="Standard Class"/>
    <s v="DR-12940"/>
    <s v="Daniel Raglin"/>
    <x v="2"/>
    <s v="United States"/>
    <s v="Providence"/>
    <x v="34"/>
    <n v="2908"/>
    <x v="3"/>
    <s v="OFF-ST-10000136"/>
    <x v="1"/>
    <x v="4"/>
    <s v="Letter Size File"/>
    <n v="119.10000000000001"/>
    <n v="3"/>
    <n v="0"/>
    <x v="6101"/>
  </r>
  <r>
    <n v="7669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OFF-PA-10000743"/>
    <x v="1"/>
    <x v="10"/>
    <s v="Xerox 1977"/>
    <n v="40.08"/>
    <n v="6"/>
    <n v="0"/>
    <x v="1692"/>
  </r>
  <r>
    <n v="7670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OFF-PA-10001019"/>
    <x v="1"/>
    <x v="10"/>
    <s v="Xerox 1884"/>
    <n v="59.94"/>
    <n v="3"/>
    <n v="0"/>
    <x v="749"/>
  </r>
  <r>
    <n v="7671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x v="6102"/>
  </r>
  <r>
    <n v="7672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x v="6103"/>
  </r>
  <r>
    <n v="7673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x v="6104"/>
  </r>
  <r>
    <n v="7674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OFF-PA-10003823"/>
    <x v="1"/>
    <x v="10"/>
    <s v="Xerox 197"/>
    <n v="154.9"/>
    <n v="5"/>
    <n v="0"/>
    <x v="934"/>
  </r>
  <r>
    <n v="7675"/>
    <x v="3801"/>
    <x v="1"/>
    <x v="154"/>
    <d v="2012-11-29T00:00:00"/>
    <s v="Second Class"/>
    <s v="MA-17560"/>
    <s v="Matt Abelman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x v="232"/>
  </r>
  <r>
    <n v="7676"/>
    <x v="3802"/>
    <x v="3"/>
    <x v="636"/>
    <d v="2014-05-10T00:00:00"/>
    <s v="Second Class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x v="525"/>
  </r>
  <r>
    <n v="7677"/>
    <x v="3803"/>
    <x v="2"/>
    <x v="1169"/>
    <d v="2011-10-08T00:00:00"/>
    <s v="Same Day"/>
    <s v="JG-15115"/>
    <s v="Jack Garza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x v="6105"/>
  </r>
  <r>
    <n v="7678"/>
    <x v="3804"/>
    <x v="2"/>
    <x v="520"/>
    <d v="2012-01-07T00:00:00"/>
    <s v="Standard Class"/>
    <s v="KM-16375"/>
    <s v="Katherine Murray"/>
    <x v="2"/>
    <s v="United States"/>
    <s v="Providence"/>
    <x v="34"/>
    <n v="2908"/>
    <x v="3"/>
    <s v="OFF-PA-10003228"/>
    <x v="1"/>
    <x v="10"/>
    <s v="Xerox 1917"/>
    <n v="195.64"/>
    <n v="4"/>
    <n v="0"/>
    <x v="4092"/>
  </r>
  <r>
    <n v="7679"/>
    <x v="3804"/>
    <x v="2"/>
    <x v="520"/>
    <d v="2012-01-07T00:00:00"/>
    <s v="Standard Class"/>
    <s v="KM-16375"/>
    <s v="Katherine Murray"/>
    <x v="2"/>
    <s v="United States"/>
    <s v="Providence"/>
    <x v="34"/>
    <n v="2908"/>
    <x v="3"/>
    <s v="OFF-PA-10002586"/>
    <x v="1"/>
    <x v="10"/>
    <s v="Xerox 1970"/>
    <n v="14.940000000000001"/>
    <n v="3"/>
    <n v="0"/>
    <x v="1961"/>
  </r>
  <r>
    <n v="7680"/>
    <x v="3804"/>
    <x v="2"/>
    <x v="520"/>
    <d v="2012-01-07T00:00:00"/>
    <s v="Standard Class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x v="3147"/>
  </r>
  <r>
    <n v="7681"/>
    <x v="3804"/>
    <x v="2"/>
    <x v="520"/>
    <d v="2012-01-07T00:00:00"/>
    <s v="Standard Class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x v="6106"/>
  </r>
  <r>
    <n v="7682"/>
    <x v="3804"/>
    <x v="2"/>
    <x v="520"/>
    <d v="2012-01-07T00:00:00"/>
    <s v="Standard Class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x v="6107"/>
  </r>
  <r>
    <n v="7683"/>
    <x v="3805"/>
    <x v="1"/>
    <x v="152"/>
    <d v="2012-05-01T00:00:00"/>
    <s v="First Class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x v="6108"/>
  </r>
  <r>
    <n v="7684"/>
    <x v="3805"/>
    <x v="1"/>
    <x v="152"/>
    <d v="2012-05-01T00:00:00"/>
    <s v="First Class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00000000003"/>
    <n v="3"/>
    <n v="0"/>
    <x v="6109"/>
  </r>
  <r>
    <n v="7685"/>
    <x v="3806"/>
    <x v="1"/>
    <x v="966"/>
    <d v="2012-02-21T00:00:00"/>
    <s v="Standard Class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x v="6110"/>
  </r>
  <r>
    <n v="7686"/>
    <x v="3806"/>
    <x v="1"/>
    <x v="966"/>
    <d v="2012-02-21T00:00:00"/>
    <s v="Standard Class"/>
    <s v="TT-21070"/>
    <s v="Ted Trevino"/>
    <x v="0"/>
    <s v="United States"/>
    <s v="Rochester"/>
    <x v="15"/>
    <n v="14609"/>
    <x v="3"/>
    <s v="TEC-PH-10002584"/>
    <x v="2"/>
    <x v="7"/>
    <s v="Samsung Galaxy S4"/>
    <n v="625.99"/>
    <n v="1"/>
    <n v="0"/>
    <x v="6111"/>
  </r>
  <r>
    <n v="7687"/>
    <x v="3807"/>
    <x v="0"/>
    <x v="881"/>
    <d v="2013-11-30T00:00:00"/>
    <s v="Standard Class"/>
    <s v="BB-11545"/>
    <s v="Brenda Bowman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x v="6112"/>
  </r>
  <r>
    <n v="7688"/>
    <x v="3807"/>
    <x v="0"/>
    <x v="881"/>
    <d v="2013-11-30T00:00:00"/>
    <s v="Standard Class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x v="6113"/>
  </r>
  <r>
    <n v="7689"/>
    <x v="3807"/>
    <x v="0"/>
    <x v="881"/>
    <d v="2013-11-30T00:00:00"/>
    <s v="Standard Class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x v="6114"/>
  </r>
  <r>
    <n v="7690"/>
    <x v="3808"/>
    <x v="3"/>
    <x v="663"/>
    <d v="2014-07-18T00:00:00"/>
    <s v="First Class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x v="6115"/>
  </r>
  <r>
    <n v="7691"/>
    <x v="3808"/>
    <x v="3"/>
    <x v="663"/>
    <d v="2014-07-18T00:00:00"/>
    <s v="First Class"/>
    <s v="RS-19420"/>
    <s v="Ricardo Sperren"/>
    <x v="1"/>
    <s v="United States"/>
    <s v="Suffolk"/>
    <x v="17"/>
    <n v="23434"/>
    <x v="0"/>
    <s v="FUR-TA-10004575"/>
    <x v="0"/>
    <x v="3"/>
    <s v="Hon 5100 Series Wood Tables"/>
    <n v="872.94"/>
    <n v="3"/>
    <n v="0"/>
    <x v="6116"/>
  </r>
  <r>
    <n v="7692"/>
    <x v="3808"/>
    <x v="3"/>
    <x v="663"/>
    <d v="2014-07-18T00:00:00"/>
    <s v="First Class"/>
    <s v="RS-19420"/>
    <s v="Ricardo Sperren"/>
    <x v="1"/>
    <s v="United States"/>
    <s v="Suffolk"/>
    <x v="17"/>
    <n v="23434"/>
    <x v="0"/>
    <s v="OFF-PA-10003177"/>
    <x v="1"/>
    <x v="10"/>
    <s v="Xerox 1999"/>
    <n v="12.96"/>
    <n v="2"/>
    <n v="0"/>
    <x v="91"/>
  </r>
  <r>
    <n v="7693"/>
    <x v="3809"/>
    <x v="2"/>
    <x v="282"/>
    <d v="2012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00000000000011"/>
    <n v="6"/>
    <n v="0"/>
    <x v="6117"/>
  </r>
  <r>
    <n v="7694"/>
    <x v="3809"/>
    <x v="2"/>
    <x v="282"/>
    <d v="2012-01-03T00:00:00"/>
    <s v="Standard Class"/>
    <s v="AI-10855"/>
    <s v="Arianne Irving"/>
    <x v="0"/>
    <s v="United States"/>
    <s v="Brentwood"/>
    <x v="1"/>
    <n v="94513"/>
    <x v="1"/>
    <s v="TEC-PH-10001051"/>
    <x v="2"/>
    <x v="7"/>
    <s v="HTC One"/>
    <n v="319.96800000000002"/>
    <n v="4"/>
    <n v="0.2"/>
    <x v="2033"/>
  </r>
  <r>
    <n v="7695"/>
    <x v="3810"/>
    <x v="0"/>
    <x v="554"/>
    <d v="2013-03-23T00:00:00"/>
    <s v="Same Day"/>
    <s v="MC-17275"/>
    <s v="Marc Crier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x v="6118"/>
  </r>
  <r>
    <n v="7696"/>
    <x v="3811"/>
    <x v="3"/>
    <x v="1170"/>
    <d v="2014-07-06T00:00:00"/>
    <s v="First Class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x v="5031"/>
  </r>
  <r>
    <n v="7697"/>
    <x v="3811"/>
    <x v="3"/>
    <x v="1170"/>
    <d v="2014-07-06T00:00:00"/>
    <s v="First Class"/>
    <s v="AH-10120"/>
    <s v="Adrian Hane"/>
    <x v="2"/>
    <s v="United States"/>
    <s v="Houston"/>
    <x v="5"/>
    <n v="77036"/>
    <x v="2"/>
    <s v="OFF-BI-10001787"/>
    <x v="1"/>
    <x v="8"/>
    <s v="Wilson Jones Four-Pocket Poly Binders"/>
    <n v="5.2319999999999984"/>
    <n v="4"/>
    <n v="0.8"/>
    <x v="6119"/>
  </r>
  <r>
    <n v="7698"/>
    <x v="3812"/>
    <x v="3"/>
    <x v="817"/>
    <d v="2014-12-19T00:00:00"/>
    <s v="Standard Class"/>
    <s v="BF-11170"/>
    <s v="Ben Ferrer"/>
    <x v="2"/>
    <s v="United States"/>
    <s v="Lawrence"/>
    <x v="31"/>
    <n v="1841"/>
    <x v="3"/>
    <s v="TEC-CO-10002313"/>
    <x v="2"/>
    <x v="16"/>
    <s v="Canon PC1080F Personal Copier"/>
    <n v="1199.98"/>
    <n v="2"/>
    <n v="0"/>
    <x v="6120"/>
  </r>
  <r>
    <n v="7699"/>
    <x v="3812"/>
    <x v="3"/>
    <x v="817"/>
    <d v="2014-12-19T00:00:00"/>
    <s v="Standard Class"/>
    <s v="BF-11170"/>
    <s v="Ben Ferrer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x v="6121"/>
  </r>
  <r>
    <n v="7700"/>
    <x v="3812"/>
    <x v="3"/>
    <x v="817"/>
    <d v="2014-12-19T00:00:00"/>
    <s v="Standard Class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x v="4068"/>
  </r>
  <r>
    <n v="7701"/>
    <x v="3812"/>
    <x v="3"/>
    <x v="817"/>
    <d v="2014-12-19T00:00:00"/>
    <s v="Standard Class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x v="6122"/>
  </r>
  <r>
    <n v="7702"/>
    <x v="3812"/>
    <x v="3"/>
    <x v="817"/>
    <d v="2014-12-19T00:00:00"/>
    <s v="Standard Class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x v="6123"/>
  </r>
  <r>
    <n v="7703"/>
    <x v="3813"/>
    <x v="0"/>
    <x v="370"/>
    <d v="2013-09-03T00:00:00"/>
    <s v="Standard Class"/>
    <s v="AA-10480"/>
    <s v="Andrew Allen"/>
    <x v="0"/>
    <s v="United States"/>
    <s v="Detroit"/>
    <x v="12"/>
    <n v="48234"/>
    <x v="2"/>
    <s v="OFF-PA-10000605"/>
    <x v="1"/>
    <x v="10"/>
    <s v="Xerox 1950"/>
    <n v="11.56"/>
    <n v="2"/>
    <n v="0"/>
    <x v="1302"/>
  </r>
  <r>
    <n v="7704"/>
    <x v="3813"/>
    <x v="0"/>
    <x v="370"/>
    <d v="2013-09-03T00:00:00"/>
    <s v="Standard Class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n v="209.96999999999997"/>
    <n v="3"/>
    <n v="0"/>
    <x v="4893"/>
  </r>
  <r>
    <n v="7705"/>
    <x v="3813"/>
    <x v="0"/>
    <x v="370"/>
    <d v="2013-09-03T00:00:00"/>
    <s v="Standard Class"/>
    <s v="AA-10480"/>
    <s v="Andrew Allen"/>
    <x v="0"/>
    <s v="United States"/>
    <s v="Detroit"/>
    <x v="12"/>
    <n v="48234"/>
    <x v="2"/>
    <s v="FUR-TA-10004147"/>
    <x v="0"/>
    <x v="3"/>
    <s v="Hon 4060 Series Tables"/>
    <n v="447.84"/>
    <n v="4"/>
    <n v="0"/>
    <x v="6124"/>
  </r>
  <r>
    <n v="7706"/>
    <x v="3813"/>
    <x v="0"/>
    <x v="370"/>
    <d v="2013-09-03T00:00:00"/>
    <s v="Standard Class"/>
    <s v="AA-10480"/>
    <s v="Andrew Allen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x v="663"/>
  </r>
  <r>
    <n v="7707"/>
    <x v="3813"/>
    <x v="0"/>
    <x v="370"/>
    <d v="2013-09-03T00:00:00"/>
    <s v="Standard Class"/>
    <s v="AA-10480"/>
    <s v="Andrew Allen"/>
    <x v="0"/>
    <s v="United States"/>
    <s v="Detroit"/>
    <x v="12"/>
    <n v="48234"/>
    <x v="2"/>
    <s v="OFF-AR-10002578"/>
    <x v="1"/>
    <x v="6"/>
    <s v="Newell 335"/>
    <n v="8.64"/>
    <n v="3"/>
    <n v="0"/>
    <x v="1032"/>
  </r>
  <r>
    <n v="7708"/>
    <x v="3814"/>
    <x v="3"/>
    <x v="453"/>
    <d v="2014-10-20T00:00:00"/>
    <s v="Standard Class"/>
    <s v="SV-20815"/>
    <s v="Stuart Van"/>
    <x v="1"/>
    <s v="United States"/>
    <s v="Orem"/>
    <x v="7"/>
    <n v="84057"/>
    <x v="1"/>
    <s v="OFF-AR-10001761"/>
    <x v="1"/>
    <x v="6"/>
    <s v="Avery Hi-Liter Smear-Safe Highlighters"/>
    <n v="11.68"/>
    <n v="2"/>
    <n v="0"/>
    <x v="2390"/>
  </r>
  <r>
    <n v="7709"/>
    <x v="3815"/>
    <x v="2"/>
    <x v="1089"/>
    <d v="2011-10-29T00:00:00"/>
    <s v="Standard Class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n v="40.775999999999996"/>
    <n v="3"/>
    <n v="0.2"/>
    <x v="6125"/>
  </r>
  <r>
    <n v="7710"/>
    <x v="3815"/>
    <x v="2"/>
    <x v="1089"/>
    <d v="2011-10-29T00:00:00"/>
    <s v="Standard Class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n v="13.698000000000002"/>
    <n v="3"/>
    <n v="0.7"/>
    <x v="6126"/>
  </r>
  <r>
    <n v="7711"/>
    <x v="3816"/>
    <x v="1"/>
    <x v="788"/>
    <d v="2012-04-07T00:00:00"/>
    <s v="Standard Class"/>
    <s v="JL-15850"/>
    <s v="John Lucas"/>
    <x v="0"/>
    <s v="United States"/>
    <s v="Mesa"/>
    <x v="16"/>
    <n v="85204"/>
    <x v="1"/>
    <s v="TEC-PH-10003095"/>
    <x v="2"/>
    <x v="7"/>
    <s v="Samsung HM1900 Bluetooth Headset"/>
    <n v="87.8"/>
    <n v="5"/>
    <n v="0.2"/>
    <x v="6127"/>
  </r>
  <r>
    <n v="7712"/>
    <x v="3817"/>
    <x v="3"/>
    <x v="960"/>
    <d v="2014-10-31T00:00:00"/>
    <s v="Second Class"/>
    <s v="JM-15250"/>
    <s v="Janet Martin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x v="4107"/>
  </r>
  <r>
    <n v="7713"/>
    <x v="3817"/>
    <x v="3"/>
    <x v="960"/>
    <d v="2014-10-31T00:00:00"/>
    <s v="Second Class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x v="3078"/>
  </r>
  <r>
    <n v="7714"/>
    <x v="3817"/>
    <x v="3"/>
    <x v="960"/>
    <d v="2014-10-31T00:00:00"/>
    <s v="Second Class"/>
    <s v="JM-15250"/>
    <s v="Janet Martin"/>
    <x v="0"/>
    <s v="United States"/>
    <s v="Fayetteville"/>
    <x v="3"/>
    <n v="28314"/>
    <x v="0"/>
    <s v="OFF-PA-10000300"/>
    <x v="1"/>
    <x v="10"/>
    <s v="Xerox 1936"/>
    <n v="47.952000000000005"/>
    <n v="3"/>
    <n v="0.2"/>
    <x v="3062"/>
  </r>
  <r>
    <n v="7715"/>
    <x v="3818"/>
    <x v="2"/>
    <x v="29"/>
    <d v="2011-12-07T00:00:00"/>
    <s v="First Class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x v="6128"/>
  </r>
  <r>
    <n v="7716"/>
    <x v="3819"/>
    <x v="3"/>
    <x v="132"/>
    <d v="2014-11-09T00:00:00"/>
    <s v="Standard Class"/>
    <s v="PB-19105"/>
    <s v="Peter Bühler"/>
    <x v="0"/>
    <s v="United States"/>
    <s v="Philadelphia"/>
    <x v="9"/>
    <n v="19140"/>
    <x v="3"/>
    <s v="TEC-AC-10001553"/>
    <x v="2"/>
    <x v="11"/>
    <s v="Memorex 25GB 6X Branded Blu-Ray Recordable Disc, 15/Pack"/>
    <n v="40.775999999999996"/>
    <n v="3"/>
    <n v="0.2"/>
    <x v="6125"/>
  </r>
  <r>
    <n v="7717"/>
    <x v="3820"/>
    <x v="1"/>
    <x v="1171"/>
    <d v="2012-01-12T00:00:00"/>
    <s v="Standard Class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n v="29.600000000000005"/>
    <n v="5"/>
    <n v="0.2"/>
    <x v="6129"/>
  </r>
  <r>
    <n v="7718"/>
    <x v="3820"/>
    <x v="1"/>
    <x v="1171"/>
    <d v="2012-01-12T00:00:00"/>
    <s v="Standard Class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n v="1.9380000000000002"/>
    <n v="2"/>
    <n v="0.7"/>
    <x v="6130"/>
  </r>
  <r>
    <n v="7719"/>
    <x v="3821"/>
    <x v="3"/>
    <x v="428"/>
    <d v="2014-09-15T00:00:00"/>
    <s v="Standard Class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x v="6131"/>
  </r>
  <r>
    <n v="7720"/>
    <x v="3822"/>
    <x v="1"/>
    <x v="956"/>
    <d v="2012-01-10T00:00:00"/>
    <s v="Standard Class"/>
    <s v="BG-11695"/>
    <s v="Brooke Gillingham"/>
    <x v="1"/>
    <s v="United States"/>
    <s v="New York City"/>
    <x v="15"/>
    <n v="10009"/>
    <x v="3"/>
    <s v="OFF-AR-10001615"/>
    <x v="1"/>
    <x v="6"/>
    <s v="Newell 34"/>
    <n v="59.519999999999996"/>
    <n v="3"/>
    <n v="0"/>
    <x v="436"/>
  </r>
  <r>
    <n v="7721"/>
    <x v="3822"/>
    <x v="1"/>
    <x v="956"/>
    <d v="2012-01-10T00:00:00"/>
    <s v="Standard Class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x v="2211"/>
  </r>
  <r>
    <n v="7722"/>
    <x v="3822"/>
    <x v="1"/>
    <x v="956"/>
    <d v="2012-01-10T00:00:00"/>
    <s v="Standard Class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n v="13.168000000000001"/>
    <n v="2"/>
    <n v="0.2"/>
    <x v="6132"/>
  </r>
  <r>
    <n v="7723"/>
    <x v="3823"/>
    <x v="3"/>
    <x v="513"/>
    <d v="2014-04-21T00:00:00"/>
    <s v="Standard Class"/>
    <s v="JO-15550"/>
    <s v="Jesus Ocampo"/>
    <x v="2"/>
    <s v="United States"/>
    <s v="San Francisco"/>
    <x v="1"/>
    <n v="94109"/>
    <x v="1"/>
    <s v="OFF-AP-10000027"/>
    <x v="1"/>
    <x v="9"/>
    <s v="Hoover Commercial SteamVac"/>
    <n v="40.74"/>
    <n v="3"/>
    <n v="0"/>
    <x v="6133"/>
  </r>
  <r>
    <n v="7724"/>
    <x v="3824"/>
    <x v="1"/>
    <x v="229"/>
    <d v="2012-09-14T00:00:00"/>
    <s v="Standard Class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x v="6134"/>
  </r>
  <r>
    <n v="7725"/>
    <x v="3825"/>
    <x v="0"/>
    <x v="477"/>
    <d v="2013-09-30T00:00:00"/>
    <s v="Standard Class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n v="286.25600000000003"/>
    <n v="1"/>
    <n v="0.2"/>
    <x v="6135"/>
  </r>
  <r>
    <n v="7726"/>
    <x v="3825"/>
    <x v="0"/>
    <x v="477"/>
    <d v="2013-09-30T00:00:00"/>
    <s v="Standard Class"/>
    <s v="TS-21505"/>
    <s v="Tony Sayre"/>
    <x v="0"/>
    <s v="United States"/>
    <s v="Cleveland"/>
    <x v="24"/>
    <n v="44105"/>
    <x v="3"/>
    <s v="OFF-ST-10004963"/>
    <x v="1"/>
    <x v="4"/>
    <s v="Eldon Gobal File Keepers"/>
    <n v="24.224000000000004"/>
    <n v="2"/>
    <n v="0.2"/>
    <x v="6136"/>
  </r>
  <r>
    <n v="7727"/>
    <x v="3825"/>
    <x v="0"/>
    <x v="477"/>
    <d v="2013-09-30T00:00:00"/>
    <s v="Standard Class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x v="4764"/>
  </r>
  <r>
    <n v="7728"/>
    <x v="3826"/>
    <x v="1"/>
    <x v="199"/>
    <d v="2012-03-20T00:00:00"/>
    <s v="Second Class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x v="6137"/>
  </r>
  <r>
    <n v="7729"/>
    <x v="3827"/>
    <x v="0"/>
    <x v="491"/>
    <d v="2013-12-03T00:00:00"/>
    <s v="Standard Class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x v="6138"/>
  </r>
  <r>
    <n v="7730"/>
    <x v="3828"/>
    <x v="0"/>
    <x v="182"/>
    <d v="2013-10-02T00:00:00"/>
    <s v="Standard Class"/>
    <s v="TN-21040"/>
    <s v="Tanja Norvell"/>
    <x v="2"/>
    <s v="United States"/>
    <s v="Tallahassee"/>
    <x v="2"/>
    <n v="32303"/>
    <x v="0"/>
    <s v="TEC-AC-10002637"/>
    <x v="2"/>
    <x v="11"/>
    <s v="Logitech VX Revolution Cordless Laser Mouse for Notebooks (Black)"/>
    <n v="431.97600000000006"/>
    <n v="3"/>
    <n v="0.2"/>
    <x v="6139"/>
  </r>
  <r>
    <n v="7731"/>
    <x v="3829"/>
    <x v="3"/>
    <x v="487"/>
    <d v="2014-06-20T00:00:00"/>
    <s v="Standard Class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x v="6140"/>
  </r>
  <r>
    <n v="7732"/>
    <x v="3830"/>
    <x v="3"/>
    <x v="65"/>
    <d v="2014-09-22T00:00:00"/>
    <s v="First Class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n v="114.84800000000001"/>
    <n v="4"/>
    <n v="0.2"/>
    <x v="6141"/>
  </r>
  <r>
    <n v="7733"/>
    <x v="3831"/>
    <x v="3"/>
    <x v="455"/>
    <d v="2014-06-09T00:00:00"/>
    <s v="Standard Class"/>
    <s v="JD-15790"/>
    <s v="John Dryer"/>
    <x v="0"/>
    <s v="United States"/>
    <s v="Houston"/>
    <x v="5"/>
    <n v="77070"/>
    <x v="2"/>
    <s v="OFF-PA-10000743"/>
    <x v="1"/>
    <x v="10"/>
    <s v="Xerox 1977"/>
    <n v="10.688000000000001"/>
    <n v="2"/>
    <n v="0.2"/>
    <x v="1507"/>
  </r>
  <r>
    <n v="7734"/>
    <x v="3832"/>
    <x v="0"/>
    <x v="666"/>
    <d v="2013-05-20T00:00:00"/>
    <s v="Second Class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x v="6142"/>
  </r>
  <r>
    <n v="7735"/>
    <x v="3833"/>
    <x v="3"/>
    <x v="175"/>
    <d v="2014-09-21T00:00:00"/>
    <s v="Standard Class"/>
    <s v="GM-14500"/>
    <s v="Gene McClure"/>
    <x v="0"/>
    <s v="United States"/>
    <s v="Seattle"/>
    <x v="4"/>
    <n v="98103"/>
    <x v="1"/>
    <s v="OFF-AR-10004441"/>
    <x v="1"/>
    <x v="6"/>
    <s v="BIC Brite Liner Highlighters"/>
    <n v="12.419999999999998"/>
    <n v="3"/>
    <n v="0"/>
    <x v="1878"/>
  </r>
  <r>
    <n v="7736"/>
    <x v="3834"/>
    <x v="0"/>
    <x v="250"/>
    <d v="2013-08-27T00:00:00"/>
    <s v="Standard Class"/>
    <s v="DG-13300"/>
    <s v="Deirdre Greer"/>
    <x v="1"/>
    <s v="United States"/>
    <s v="Seattle"/>
    <x v="4"/>
    <n v="98105"/>
    <x v="1"/>
    <s v="OFF-PA-10001870"/>
    <x v="1"/>
    <x v="10"/>
    <s v="Xerox 202"/>
    <n v="19.440000000000001"/>
    <n v="3"/>
    <n v="0"/>
    <x v="551"/>
  </r>
  <r>
    <n v="7737"/>
    <x v="3835"/>
    <x v="2"/>
    <x v="992"/>
    <d v="2011-06-06T00:00:00"/>
    <s v="Standard Class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x v="6143"/>
  </r>
  <r>
    <n v="7738"/>
    <x v="3836"/>
    <x v="3"/>
    <x v="404"/>
    <d v="2014-12-21T00:00:00"/>
    <s v="First Class"/>
    <s v="AG-10330"/>
    <s v="Alex Grayson"/>
    <x v="0"/>
    <s v="United States"/>
    <s v="Charlotte"/>
    <x v="3"/>
    <n v="28205"/>
    <x v="0"/>
    <s v="OFF-AR-10001315"/>
    <x v="1"/>
    <x v="6"/>
    <s v="Newell 310"/>
    <n v="12.672000000000001"/>
    <n v="9"/>
    <n v="0.2"/>
    <x v="6144"/>
  </r>
  <r>
    <n v="7739"/>
    <x v="3837"/>
    <x v="3"/>
    <x v="245"/>
    <d v="2014-08-07T00:00:00"/>
    <s v="Standard Class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n v="89.949999999999989"/>
    <n v="5"/>
    <n v="0"/>
    <x v="6145"/>
  </r>
  <r>
    <n v="7740"/>
    <x v="3838"/>
    <x v="2"/>
    <x v="871"/>
    <d v="2011-11-26T00:00:00"/>
    <s v="Standard Class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x v="1632"/>
  </r>
  <r>
    <n v="7741"/>
    <x v="3838"/>
    <x v="2"/>
    <x v="871"/>
    <d v="2011-11-26T00:00:00"/>
    <s v="Standard Class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x v="6146"/>
  </r>
  <r>
    <n v="7742"/>
    <x v="3839"/>
    <x v="1"/>
    <x v="496"/>
    <d v="2012-09-26T00:00:00"/>
    <s v="Second Class"/>
    <s v="CM-11935"/>
    <s v="Carlos Meador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x v="6147"/>
  </r>
  <r>
    <n v="7743"/>
    <x v="3840"/>
    <x v="3"/>
    <x v="648"/>
    <d v="2014-08-28T00:00:00"/>
    <s v="Standard Class"/>
    <s v="KT-16480"/>
    <s v="Kean Thornton"/>
    <x v="0"/>
    <s v="United States"/>
    <s v="Los Angeles"/>
    <x v="1"/>
    <n v="90036"/>
    <x v="1"/>
    <s v="OFF-PA-10001639"/>
    <x v="1"/>
    <x v="10"/>
    <s v="Xerox 203"/>
    <n v="25.92"/>
    <n v="4"/>
    <n v="0"/>
    <x v="245"/>
  </r>
  <r>
    <n v="7744"/>
    <x v="3841"/>
    <x v="0"/>
    <x v="26"/>
    <d v="2013-06-23T00:00:00"/>
    <s v="Standard Class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x v="5477"/>
  </r>
  <r>
    <n v="7745"/>
    <x v="3841"/>
    <x v="0"/>
    <x v="26"/>
    <d v="2013-06-23T00:00:00"/>
    <s v="Standard Class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x v="6148"/>
  </r>
  <r>
    <n v="7746"/>
    <x v="3841"/>
    <x v="0"/>
    <x v="26"/>
    <d v="2013-06-23T00:00:00"/>
    <s v="Standard Class"/>
    <s v="CP-12340"/>
    <s v="Christine Phan"/>
    <x v="1"/>
    <s v="United States"/>
    <s v="Waterbury"/>
    <x v="29"/>
    <n v="6708"/>
    <x v="3"/>
    <s v="OFF-AR-10003829"/>
    <x v="1"/>
    <x v="6"/>
    <s v="Newell 35"/>
    <n v="9.84"/>
    <n v="3"/>
    <n v="0"/>
    <x v="301"/>
  </r>
  <r>
    <n v="7747"/>
    <x v="3842"/>
    <x v="1"/>
    <x v="546"/>
    <d v="2012-12-23T00:00:00"/>
    <s v="Standard Class"/>
    <s v="EK-13795"/>
    <s v="Eileen Kiefer"/>
    <x v="2"/>
    <s v="United States"/>
    <s v="Chicago"/>
    <x v="10"/>
    <n v="60610"/>
    <x v="2"/>
    <s v="TEC-AC-10004761"/>
    <x v="2"/>
    <x v="11"/>
    <s v="Maxell 4.7GB DVD+RW 3/Pack"/>
    <n v="25.488"/>
    <n v="2"/>
    <n v="0.2"/>
    <x v="6149"/>
  </r>
  <r>
    <n v="7748"/>
    <x v="3843"/>
    <x v="1"/>
    <x v="70"/>
    <d v="2012-06-02T00:00:00"/>
    <s v="Second Class"/>
    <s v="CW-11905"/>
    <s v="Carl Weiss"/>
    <x v="2"/>
    <s v="United States"/>
    <s v="Long Beach"/>
    <x v="15"/>
    <n v="11561"/>
    <x v="3"/>
    <s v="OFF-FA-10003472"/>
    <x v="1"/>
    <x v="13"/>
    <s v="Bagged Rubber Bands"/>
    <n v="7.5600000000000005"/>
    <n v="6"/>
    <n v="0"/>
    <x v="264"/>
  </r>
  <r>
    <n v="7749"/>
    <x v="3844"/>
    <x v="1"/>
    <x v="652"/>
    <d v="2012-06-24T00:00:00"/>
    <s v="Standard Class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x v="6150"/>
  </r>
  <r>
    <n v="7750"/>
    <x v="3844"/>
    <x v="1"/>
    <x v="652"/>
    <d v="2012-06-24T00:00:00"/>
    <s v="Standard Class"/>
    <s v="KH-16510"/>
    <s v="Keith Herrera"/>
    <x v="0"/>
    <s v="United States"/>
    <s v="Arlington"/>
    <x v="17"/>
    <n v="22204"/>
    <x v="0"/>
    <s v="OFF-ST-10003716"/>
    <x v="1"/>
    <x v="4"/>
    <s v="Tennsco Double-Tier Lockers"/>
    <n v="450.04"/>
    <n v="2"/>
    <n v="0"/>
    <x v="6151"/>
  </r>
  <r>
    <n v="7751"/>
    <x v="3844"/>
    <x v="1"/>
    <x v="652"/>
    <d v="2012-06-24T00:00:00"/>
    <s v="Standard Class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x v="6152"/>
  </r>
  <r>
    <n v="7752"/>
    <x v="3844"/>
    <x v="1"/>
    <x v="652"/>
    <d v="2012-06-24T00:00:00"/>
    <s v="Standard Class"/>
    <s v="KH-16510"/>
    <s v="Keith Herrera"/>
    <x v="0"/>
    <s v="United States"/>
    <s v="Arlington"/>
    <x v="17"/>
    <n v="22204"/>
    <x v="0"/>
    <s v="TEC-PH-10002496"/>
    <x v="2"/>
    <x v="7"/>
    <s v="Cisco SPA301"/>
    <n v="467.97"/>
    <n v="3"/>
    <n v="0"/>
    <x v="6153"/>
  </r>
  <r>
    <n v="7753"/>
    <x v="3844"/>
    <x v="1"/>
    <x v="652"/>
    <d v="2012-06-24T00:00:00"/>
    <s v="Standard Class"/>
    <s v="KH-16510"/>
    <s v="Keith Herrera"/>
    <x v="0"/>
    <s v="United States"/>
    <s v="Arlington"/>
    <x v="17"/>
    <n v="22204"/>
    <x v="0"/>
    <s v="OFF-BI-10004826"/>
    <x v="1"/>
    <x v="8"/>
    <s v="JM Magazine Binder"/>
    <n v="33.020000000000003"/>
    <n v="2"/>
    <n v="0"/>
    <x v="6154"/>
  </r>
  <r>
    <n v="7754"/>
    <x v="3845"/>
    <x v="1"/>
    <x v="672"/>
    <d v="2012-12-03T00:00:00"/>
    <s v="First Class"/>
    <s v="AB-10600"/>
    <s v="Ann Blume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x v="2566"/>
  </r>
  <r>
    <n v="7755"/>
    <x v="3846"/>
    <x v="1"/>
    <x v="379"/>
    <d v="2012-12-23T00:00:00"/>
    <s v="Second Class"/>
    <s v="AH-10075"/>
    <s v="Adam Hart"/>
    <x v="1"/>
    <s v="United States"/>
    <s v="Columbus"/>
    <x v="24"/>
    <n v="43229"/>
    <x v="3"/>
    <s v="OFF-AR-10001919"/>
    <x v="1"/>
    <x v="6"/>
    <s v="OIC #2 Pencils, Medium Soft"/>
    <n v="3.008"/>
    <n v="2"/>
    <n v="0.2"/>
    <x v="6155"/>
  </r>
  <r>
    <n v="7756"/>
    <x v="3847"/>
    <x v="3"/>
    <x v="701"/>
    <d v="2014-11-22T00:00:00"/>
    <s v="Standard Class"/>
    <s v="CK-12595"/>
    <s v="Clytie Kelty"/>
    <x v="0"/>
    <s v="United States"/>
    <s v="Charlotte"/>
    <x v="3"/>
    <n v="28205"/>
    <x v="0"/>
    <s v="OFF-PA-10002558"/>
    <x v="1"/>
    <x v="10"/>
    <s v="Xerox 1938"/>
    <n v="268.24"/>
    <n v="7"/>
    <n v="0.2"/>
    <x v="6156"/>
  </r>
  <r>
    <n v="7757"/>
    <x v="3847"/>
    <x v="3"/>
    <x v="701"/>
    <d v="2014-11-22T00:00:00"/>
    <s v="Standard Class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n v="431.16000000000008"/>
    <n v="5"/>
    <n v="0.2"/>
    <x v="6157"/>
  </r>
  <r>
    <n v="7758"/>
    <x v="3848"/>
    <x v="3"/>
    <x v="38"/>
    <d v="2014-11-17T00:00:00"/>
    <s v="Second Class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x v="6158"/>
  </r>
  <r>
    <n v="7759"/>
    <x v="3848"/>
    <x v="3"/>
    <x v="38"/>
    <d v="2014-11-17T00:00:00"/>
    <s v="Second Class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x v="6159"/>
  </r>
  <r>
    <n v="7760"/>
    <x v="3849"/>
    <x v="0"/>
    <x v="1057"/>
    <d v="2013-10-29T00:00:00"/>
    <s v="Standard Class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n v="15.552000000000003"/>
    <n v="3"/>
    <n v="0.2"/>
    <x v="12"/>
  </r>
  <r>
    <n v="7761"/>
    <x v="3850"/>
    <x v="2"/>
    <x v="776"/>
    <d v="2011-12-11T00:00:00"/>
    <s v="Standard Class"/>
    <s v="BG-11035"/>
    <s v="Barry Gonzalez"/>
    <x v="0"/>
    <s v="United States"/>
    <s v="Memphis"/>
    <x v="18"/>
    <n v="38109"/>
    <x v="0"/>
    <s v="OFF-PA-10003641"/>
    <x v="1"/>
    <x v="10"/>
    <s v="Xerox 1909"/>
    <n v="42.207999999999998"/>
    <n v="2"/>
    <n v="0.2"/>
    <x v="6160"/>
  </r>
  <r>
    <n v="7762"/>
    <x v="3851"/>
    <x v="3"/>
    <x v="734"/>
    <d v="2014-12-07T00:00:00"/>
    <s v="First Class"/>
    <s v="CC-12550"/>
    <s v="Clay Cheatham"/>
    <x v="0"/>
    <s v="United States"/>
    <s v="Plano"/>
    <x v="5"/>
    <n v="75023"/>
    <x v="2"/>
    <s v="OFF-PA-10003729"/>
    <x v="1"/>
    <x v="10"/>
    <s v="Xerox 1998"/>
    <n v="10.368000000000002"/>
    <n v="2"/>
    <n v="0.2"/>
    <x v="572"/>
  </r>
  <r>
    <n v="7763"/>
    <x v="3852"/>
    <x v="3"/>
    <x v="986"/>
    <d v="2014-09-29T00:00:00"/>
    <s v="First Class"/>
    <s v="SL-20155"/>
    <s v="Sara Luxemburg"/>
    <x v="2"/>
    <s v="United States"/>
    <s v="Salem"/>
    <x v="21"/>
    <n v="97301"/>
    <x v="1"/>
    <s v="OFF-AR-10003251"/>
    <x v="1"/>
    <x v="6"/>
    <s v="Prang Drawing Pencil Set"/>
    <n v="2.2239999999999998"/>
    <n v="1"/>
    <n v="0.2"/>
    <x v="6161"/>
  </r>
  <r>
    <n v="7764"/>
    <x v="3853"/>
    <x v="1"/>
    <x v="302"/>
    <d v="2012-02-07T00:00:00"/>
    <s v="Standard Class"/>
    <s v="FO-14305"/>
    <s v="Frank Olsen"/>
    <x v="0"/>
    <s v="United States"/>
    <s v="Columbus"/>
    <x v="32"/>
    <n v="31907"/>
    <x v="0"/>
    <s v="OFF-EN-10003286"/>
    <x v="1"/>
    <x v="12"/>
    <s v="Staples"/>
    <n v="74.52"/>
    <n v="9"/>
    <n v="0"/>
    <x v="6162"/>
  </r>
  <r>
    <n v="7765"/>
    <x v="3854"/>
    <x v="3"/>
    <x v="801"/>
    <d v="2014-08-13T00:00:00"/>
    <s v="Same Day"/>
    <s v="BB-11545"/>
    <s v="Brenda Bowman"/>
    <x v="1"/>
    <s v="United States"/>
    <s v="Columbia"/>
    <x v="39"/>
    <n v="21044"/>
    <x v="3"/>
    <s v="OFF-AR-10004078"/>
    <x v="1"/>
    <x v="6"/>
    <s v="Newell 312"/>
    <n v="17.52"/>
    <n v="3"/>
    <n v="0"/>
    <x v="2961"/>
  </r>
  <r>
    <n v="7766"/>
    <x v="3854"/>
    <x v="3"/>
    <x v="801"/>
    <d v="2014-08-13T00:00:00"/>
    <s v="Same Day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x v="6163"/>
  </r>
  <r>
    <n v="7767"/>
    <x v="3854"/>
    <x v="3"/>
    <x v="801"/>
    <d v="2014-08-13T00:00:00"/>
    <s v="Same Day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n v="219.89999999999998"/>
    <n v="5"/>
    <n v="0"/>
    <x v="6164"/>
  </r>
  <r>
    <n v="7768"/>
    <x v="3855"/>
    <x v="1"/>
    <x v="252"/>
    <d v="2012-08-26T00:00:00"/>
    <s v="First Class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n v="7.1519999999999992"/>
    <n v="3"/>
    <n v="0.2"/>
    <x v="500"/>
  </r>
  <r>
    <n v="7769"/>
    <x v="3856"/>
    <x v="3"/>
    <x v="105"/>
    <d v="2014-11-18T00:00:00"/>
    <s v="Standard Class"/>
    <s v="LB-16735"/>
    <s v="Larry Blacks"/>
    <x v="0"/>
    <s v="United States"/>
    <s v="Tallahassee"/>
    <x v="2"/>
    <n v="32303"/>
    <x v="0"/>
    <s v="OFF-PA-10003651"/>
    <x v="1"/>
    <x v="10"/>
    <s v="Xerox 1968"/>
    <n v="26.720000000000002"/>
    <n v="5"/>
    <n v="0.2"/>
    <x v="3422"/>
  </r>
  <r>
    <n v="7770"/>
    <x v="3857"/>
    <x v="0"/>
    <x v="1147"/>
    <d v="2013-08-02T00:00:00"/>
    <s v="Same Day"/>
    <s v="TS-21205"/>
    <s v="Thomas Seio"/>
    <x v="1"/>
    <s v="United States"/>
    <s v="Riverside"/>
    <x v="1"/>
    <n v="92503"/>
    <x v="1"/>
    <s v="TEC-PH-10002885"/>
    <x v="2"/>
    <x v="7"/>
    <s v="Apple iPhone 5"/>
    <n v="1039.7280000000001"/>
    <n v="2"/>
    <n v="0.2"/>
    <x v="6165"/>
  </r>
  <r>
    <n v="7771"/>
    <x v="3857"/>
    <x v="0"/>
    <x v="1147"/>
    <d v="2013-08-02T00:00:00"/>
    <s v="Same Day"/>
    <s v="TS-21205"/>
    <s v="Thomas Seio"/>
    <x v="1"/>
    <s v="United States"/>
    <s v="Riverside"/>
    <x v="1"/>
    <n v="92503"/>
    <x v="1"/>
    <s v="OFF-AP-10002892"/>
    <x v="1"/>
    <x v="9"/>
    <s v="Belkin F5C206VTEL 6 Outlet Surge"/>
    <n v="45.96"/>
    <n v="2"/>
    <n v="0"/>
    <x v="6166"/>
  </r>
  <r>
    <n v="7772"/>
    <x v="3858"/>
    <x v="0"/>
    <x v="881"/>
    <d v="2013-12-03T00:00:00"/>
    <s v="Standard Class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n v="456.58800000000008"/>
    <n v="2"/>
    <n v="0.7"/>
    <x v="6167"/>
  </r>
  <r>
    <n v="7773"/>
    <x v="3858"/>
    <x v="0"/>
    <x v="881"/>
    <d v="2013-12-03T00:00:00"/>
    <s v="Standard Class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n v="4499.9850000000006"/>
    <n v="5"/>
    <n v="0.7"/>
    <x v="6168"/>
  </r>
  <r>
    <n v="7774"/>
    <x v="3858"/>
    <x v="0"/>
    <x v="881"/>
    <d v="2013-12-03T00:00:00"/>
    <s v="Standard Class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x v="2974"/>
  </r>
  <r>
    <n v="7775"/>
    <x v="3859"/>
    <x v="0"/>
    <x v="1172"/>
    <d v="2013-04-16T00:00:00"/>
    <s v="First Class"/>
    <s v="SP-20920"/>
    <s v="Susan Pistek"/>
    <x v="0"/>
    <s v="United States"/>
    <s v="San Francisco"/>
    <x v="1"/>
    <n v="94109"/>
    <x v="1"/>
    <s v="OFF-EN-10001509"/>
    <x v="1"/>
    <x v="12"/>
    <s v="Poly String Tie Envelopes"/>
    <n v="6.12"/>
    <n v="3"/>
    <n v="0"/>
    <x v="6169"/>
  </r>
  <r>
    <n v="7776"/>
    <x v="3860"/>
    <x v="2"/>
    <x v="422"/>
    <d v="2011-12-31T00:00:00"/>
    <s v="Standard Class"/>
    <s v="CD-12790"/>
    <s v="Cynthia Delaney"/>
    <x v="2"/>
    <s v="United States"/>
    <s v="Moreno Valley"/>
    <x v="1"/>
    <n v="92553"/>
    <x v="1"/>
    <s v="OFF-AP-10001366"/>
    <x v="1"/>
    <x v="9"/>
    <s v="Staples"/>
    <n v="10.98"/>
    <n v="1"/>
    <n v="0"/>
    <x v="6170"/>
  </r>
  <r>
    <n v="7777"/>
    <x v="3860"/>
    <x v="2"/>
    <x v="422"/>
    <d v="2011-12-31T00:00:00"/>
    <s v="Standard Class"/>
    <s v="CD-12790"/>
    <s v="Cynthia Delaney"/>
    <x v="2"/>
    <s v="United States"/>
    <s v="Moreno Valley"/>
    <x v="1"/>
    <n v="92553"/>
    <x v="1"/>
    <s v="OFF-FA-10003485"/>
    <x v="1"/>
    <x v="13"/>
    <s v="Staples"/>
    <n v="7.86"/>
    <n v="3"/>
    <n v="0"/>
    <x v="6171"/>
  </r>
  <r>
    <n v="7778"/>
    <x v="3860"/>
    <x v="2"/>
    <x v="422"/>
    <d v="2011-12-31T00:00:00"/>
    <s v="Standard Class"/>
    <s v="CD-12790"/>
    <s v="Cynthia Delaney"/>
    <x v="2"/>
    <s v="United States"/>
    <s v="Moreno Valley"/>
    <x v="1"/>
    <n v="92553"/>
    <x v="1"/>
    <s v="OFF-ST-10004507"/>
    <x v="1"/>
    <x v="4"/>
    <s v="Advantus Rolling Storage Box"/>
    <n v="51.449999999999996"/>
    <n v="3"/>
    <n v="0"/>
    <x v="503"/>
  </r>
  <r>
    <n v="7779"/>
    <x v="3860"/>
    <x v="2"/>
    <x v="422"/>
    <d v="2011-12-31T00:00:00"/>
    <s v="Standard Class"/>
    <s v="CD-12790"/>
    <s v="Cynthia Delaney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x v="6172"/>
  </r>
  <r>
    <n v="7780"/>
    <x v="3861"/>
    <x v="0"/>
    <x v="724"/>
    <d v="2013-04-23T00:00:00"/>
    <s v="Standard Class"/>
    <s v="RF-19840"/>
    <s v="Roy Französisch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x v="6173"/>
  </r>
  <r>
    <n v="7781"/>
    <x v="3861"/>
    <x v="0"/>
    <x v="724"/>
    <d v="2013-04-23T00:00:00"/>
    <s v="Standard Class"/>
    <s v="RF-19840"/>
    <s v="Roy Französisch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x v="6174"/>
  </r>
  <r>
    <n v="7782"/>
    <x v="3862"/>
    <x v="1"/>
    <x v="936"/>
    <d v="2012-03-12T00:00:00"/>
    <s v="Standard Class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n v="8.5679999999999978"/>
    <n v="3"/>
    <n v="0.8"/>
    <x v="872"/>
  </r>
  <r>
    <n v="7783"/>
    <x v="3863"/>
    <x v="0"/>
    <x v="254"/>
    <d v="2013-11-07T00:00:00"/>
    <s v="Second Class"/>
    <s v="ER-13855"/>
    <s v="Elpida Rittenbach"/>
    <x v="1"/>
    <s v="United States"/>
    <s v="Charlotte"/>
    <x v="3"/>
    <n v="28205"/>
    <x v="0"/>
    <s v="OFF-ST-10003442"/>
    <x v="1"/>
    <x v="4"/>
    <s v="Eldon Portable Mobile Manager"/>
    <n v="45.248000000000005"/>
    <n v="2"/>
    <n v="0.2"/>
    <x v="3978"/>
  </r>
  <r>
    <n v="7784"/>
    <x v="3863"/>
    <x v="0"/>
    <x v="254"/>
    <d v="2013-11-07T00:00:00"/>
    <s v="Second Class"/>
    <s v="ER-13855"/>
    <s v="Elpida Rittenbach"/>
    <x v="1"/>
    <s v="United States"/>
    <s v="Charlotte"/>
    <x v="3"/>
    <n v="28205"/>
    <x v="0"/>
    <s v="FUR-TA-10002533"/>
    <x v="0"/>
    <x v="3"/>
    <s v="BPI Conference Tables"/>
    <n v="876.30000000000007"/>
    <n v="10"/>
    <n v="0.4"/>
    <x v="6175"/>
  </r>
  <r>
    <n v="7785"/>
    <x v="3863"/>
    <x v="0"/>
    <x v="254"/>
    <d v="2013-11-07T00:00:00"/>
    <s v="Second Class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x v="453"/>
  </r>
  <r>
    <n v="7786"/>
    <x v="3864"/>
    <x v="2"/>
    <x v="503"/>
    <d v="2011-12-06T00:00:00"/>
    <s v="Standard Class"/>
    <s v="PB-19150"/>
    <s v="Philip Brown"/>
    <x v="0"/>
    <s v="United States"/>
    <s v="New York City"/>
    <x v="15"/>
    <n v="10009"/>
    <x v="3"/>
    <s v="OFF-LA-10002762"/>
    <x v="1"/>
    <x v="2"/>
    <s v="Avery 485"/>
    <n v="25.06"/>
    <n v="2"/>
    <n v="0"/>
    <x v="3335"/>
  </r>
  <r>
    <n v="7787"/>
    <x v="3865"/>
    <x v="0"/>
    <x v="624"/>
    <d v="2013-05-21T00:00:00"/>
    <s v="First Class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n v="2.8899999999999992"/>
    <n v="1"/>
    <n v="0.8"/>
    <x v="6176"/>
  </r>
  <r>
    <n v="7788"/>
    <x v="3865"/>
    <x v="0"/>
    <x v="624"/>
    <d v="2013-05-21T00:00:00"/>
    <s v="First Class"/>
    <s v="LW-17215"/>
    <s v="Luke Weiss"/>
    <x v="0"/>
    <s v="United States"/>
    <s v="Chicago"/>
    <x v="10"/>
    <n v="60653"/>
    <x v="2"/>
    <s v="OFF-FA-10000936"/>
    <x v="1"/>
    <x v="13"/>
    <s v="Acco Hot Clips Clips to Go"/>
    <n v="7.8960000000000008"/>
    <n v="3"/>
    <n v="0.2"/>
    <x v="6177"/>
  </r>
  <r>
    <n v="7789"/>
    <x v="3865"/>
    <x v="0"/>
    <x v="624"/>
    <d v="2013-05-21T00:00:00"/>
    <s v="First Class"/>
    <s v="LW-17215"/>
    <s v="Luke Weiss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x v="1963"/>
  </r>
  <r>
    <n v="7790"/>
    <x v="3865"/>
    <x v="0"/>
    <x v="624"/>
    <d v="2013-05-21T00:00:00"/>
    <s v="First Class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x v="6178"/>
  </r>
  <r>
    <n v="7791"/>
    <x v="3866"/>
    <x v="3"/>
    <x v="20"/>
    <d v="2014-09-20T00:00:00"/>
    <s v="Same Day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20000000000005"/>
    <n v="3"/>
    <n v="0.7"/>
    <x v="6179"/>
  </r>
  <r>
    <n v="7792"/>
    <x v="3867"/>
    <x v="0"/>
    <x v="1054"/>
    <d v="2013-12-25T00:00:00"/>
    <s v="Standard Class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n v="1.7999999999999996"/>
    <n v="5"/>
    <n v="0.8"/>
    <x v="6180"/>
  </r>
  <r>
    <n v="7793"/>
    <x v="3868"/>
    <x v="3"/>
    <x v="386"/>
    <d v="2014-10-16T00:00:00"/>
    <s v="First Class"/>
    <s v="SP-20860"/>
    <s v="Sung Pak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x v="6181"/>
  </r>
  <r>
    <n v="7794"/>
    <x v="3869"/>
    <x v="1"/>
    <x v="295"/>
    <d v="2012-12-15T00:00:00"/>
    <s v="Second Class"/>
    <s v="JD-15895"/>
    <s v="Jonathan Doherty"/>
    <x v="1"/>
    <s v="United States"/>
    <s v="Las Vegas"/>
    <x v="33"/>
    <n v="89115"/>
    <x v="1"/>
    <s v="OFF-PA-10002036"/>
    <x v="1"/>
    <x v="10"/>
    <s v="Xerox 1930"/>
    <n v="32.400000000000006"/>
    <n v="5"/>
    <n v="0"/>
    <x v="6182"/>
  </r>
  <r>
    <n v="7795"/>
    <x v="3869"/>
    <x v="1"/>
    <x v="295"/>
    <d v="2012-12-15T00:00:00"/>
    <s v="Second Class"/>
    <s v="JD-15895"/>
    <s v="Jonathan Doherty"/>
    <x v="1"/>
    <s v="United States"/>
    <s v="Las Vegas"/>
    <x v="33"/>
    <n v="89115"/>
    <x v="1"/>
    <s v="OFF-PA-10002377"/>
    <x v="1"/>
    <x v="10"/>
    <s v="Xerox 1916"/>
    <n v="97.88"/>
    <n v="2"/>
    <n v="0"/>
    <x v="3500"/>
  </r>
  <r>
    <n v="7796"/>
    <x v="3870"/>
    <x v="1"/>
    <x v="984"/>
    <d v="2012-07-18T00:00:00"/>
    <s v="Standard Class"/>
    <s v="FM-14380"/>
    <s v="Fred McMath"/>
    <x v="0"/>
    <s v="United States"/>
    <s v="Amarillo"/>
    <x v="5"/>
    <n v="79109"/>
    <x v="2"/>
    <s v="TEC-PH-10000526"/>
    <x v="2"/>
    <x v="7"/>
    <s v="Vtech CS6719"/>
    <n v="307.16800000000001"/>
    <n v="4"/>
    <n v="0.2"/>
    <x v="6183"/>
  </r>
  <r>
    <n v="7797"/>
    <x v="3871"/>
    <x v="1"/>
    <x v="653"/>
    <d v="2012-10-06T00:00:00"/>
    <s v="Standard Class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x v="6184"/>
  </r>
  <r>
    <n v="7798"/>
    <x v="3872"/>
    <x v="3"/>
    <x v="668"/>
    <d v="2014-03-28T00:00:00"/>
    <s v="First Class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x v="6185"/>
  </r>
  <r>
    <n v="7799"/>
    <x v="3872"/>
    <x v="3"/>
    <x v="668"/>
    <d v="2014-03-28T00:00:00"/>
    <s v="First Class"/>
    <s v="HR-14830"/>
    <s v="Harold Ryan"/>
    <x v="1"/>
    <s v="United States"/>
    <s v="New York City"/>
    <x v="15"/>
    <n v="10035"/>
    <x v="3"/>
    <s v="TEC-PH-10002624"/>
    <x v="2"/>
    <x v="7"/>
    <s v="Samsung Galaxy S4 Mini"/>
    <n v="469.99"/>
    <n v="1"/>
    <n v="0"/>
    <x v="6186"/>
  </r>
  <r>
    <n v="7800"/>
    <x v="3872"/>
    <x v="3"/>
    <x v="668"/>
    <d v="2014-03-28T00:00:00"/>
    <s v="First Class"/>
    <s v="HR-14830"/>
    <s v="Harold Ryan"/>
    <x v="1"/>
    <s v="United States"/>
    <s v="New York City"/>
    <x v="15"/>
    <n v="10035"/>
    <x v="3"/>
    <s v="FUR-CH-10003396"/>
    <x v="0"/>
    <x v="1"/>
    <s v="Global Deluxe Steno Chair"/>
    <n v="207.84600000000003"/>
    <n v="3"/>
    <n v="0.1"/>
    <x v="428"/>
  </r>
  <r>
    <n v="7801"/>
    <x v="3873"/>
    <x v="3"/>
    <x v="702"/>
    <d v="2014-06-07T00:00:00"/>
    <s v="Standard Class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x v="6187"/>
  </r>
  <r>
    <n v="7802"/>
    <x v="3874"/>
    <x v="2"/>
    <x v="977"/>
    <d v="2011-03-29T00:00:00"/>
    <s v="Second Class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x v="6188"/>
  </r>
  <r>
    <n v="7803"/>
    <x v="3875"/>
    <x v="1"/>
    <x v="357"/>
    <d v="2012-09-26T00:00:00"/>
    <s v="Standard Class"/>
    <s v="SJ-20125"/>
    <s v="Sanjit Jacobs"/>
    <x v="2"/>
    <s v="United States"/>
    <s v="Franklin"/>
    <x v="18"/>
    <n v="37064"/>
    <x v="0"/>
    <s v="OFF-LA-10003714"/>
    <x v="1"/>
    <x v="2"/>
    <s v="Avery 510"/>
    <n v="12"/>
    <n v="4"/>
    <n v="0.2"/>
    <x v="6189"/>
  </r>
  <r>
    <n v="7804"/>
    <x v="3875"/>
    <x v="1"/>
    <x v="357"/>
    <d v="2012-09-26T00:00:00"/>
    <s v="Standard Class"/>
    <s v="SJ-20125"/>
    <s v="Sanjit Jacobs"/>
    <x v="2"/>
    <s v="United States"/>
    <s v="Franklin"/>
    <x v="18"/>
    <n v="37064"/>
    <x v="0"/>
    <s v="OFF-ST-10003716"/>
    <x v="1"/>
    <x v="4"/>
    <s v="Tennsco Double-Tier Lockers"/>
    <n v="720.06400000000008"/>
    <n v="4"/>
    <n v="0.2"/>
    <x v="3310"/>
  </r>
  <r>
    <n v="7805"/>
    <x v="3875"/>
    <x v="1"/>
    <x v="357"/>
    <d v="2012-09-26T00:00:00"/>
    <s v="Standard Class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n v="25.424000000000003"/>
    <n v="1"/>
    <n v="0.2"/>
    <x v="6190"/>
  </r>
  <r>
    <n v="7806"/>
    <x v="3875"/>
    <x v="1"/>
    <x v="357"/>
    <d v="2012-09-26T00:00:00"/>
    <s v="Standard Class"/>
    <s v="SJ-20125"/>
    <s v="Sanjit Jacobs"/>
    <x v="2"/>
    <s v="United States"/>
    <s v="Franklin"/>
    <x v="18"/>
    <n v="37064"/>
    <x v="0"/>
    <s v="OFF-AR-10001315"/>
    <x v="1"/>
    <x v="6"/>
    <s v="Newell 310"/>
    <n v="2.8160000000000003"/>
    <n v="2"/>
    <n v="0.2"/>
    <x v="6191"/>
  </r>
  <r>
    <n v="7807"/>
    <x v="3875"/>
    <x v="1"/>
    <x v="357"/>
    <d v="2012-09-26T00:00:00"/>
    <s v="Standard Class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x v="6192"/>
  </r>
  <r>
    <n v="7808"/>
    <x v="3876"/>
    <x v="0"/>
    <x v="1134"/>
    <d v="2013-01-13T00:00:00"/>
    <s v="Standard Class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n v="30.828000000000007"/>
    <n v="7"/>
    <n v="0.7"/>
    <x v="6193"/>
  </r>
  <r>
    <n v="7809"/>
    <x v="3876"/>
    <x v="0"/>
    <x v="1134"/>
    <d v="2013-01-13T00:00:00"/>
    <s v="Standard Class"/>
    <s v="VS-21820"/>
    <s v="Vivek Sundaresam"/>
    <x v="0"/>
    <s v="United States"/>
    <s v="Raleigh"/>
    <x v="3"/>
    <n v="27604"/>
    <x v="0"/>
    <s v="OFF-AR-10001955"/>
    <x v="1"/>
    <x v="6"/>
    <s v="Newell 319"/>
    <n v="47.616"/>
    <n v="3"/>
    <n v="0.2"/>
    <x v="6194"/>
  </r>
  <r>
    <n v="7810"/>
    <x v="3876"/>
    <x v="0"/>
    <x v="1134"/>
    <d v="2013-01-13T00:00:00"/>
    <s v="Standard Class"/>
    <s v="VS-21820"/>
    <s v="Vivek Sundaresam"/>
    <x v="0"/>
    <s v="United States"/>
    <s v="Raleigh"/>
    <x v="3"/>
    <n v="27604"/>
    <x v="0"/>
    <s v="TEC-PH-10004080"/>
    <x v="2"/>
    <x v="7"/>
    <s v="Avaya 5410 Digital phone"/>
    <n v="108.78399999999999"/>
    <n v="2"/>
    <n v="0.2"/>
    <x v="6195"/>
  </r>
  <r>
    <n v="7811"/>
    <x v="3877"/>
    <x v="0"/>
    <x v="1173"/>
    <d v="2013-02-15T00:00:00"/>
    <s v="First Class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x v="6196"/>
  </r>
  <r>
    <n v="7812"/>
    <x v="3877"/>
    <x v="0"/>
    <x v="1173"/>
    <d v="2013-02-15T00:00:00"/>
    <s v="First Class"/>
    <s v="DK-13090"/>
    <s v="Dave Kipp"/>
    <x v="0"/>
    <s v="United States"/>
    <s v="Clinton"/>
    <x v="39"/>
    <n v="20735"/>
    <x v="3"/>
    <s v="OFF-AR-10001770"/>
    <x v="1"/>
    <x v="6"/>
    <s v="Economy #2 Pencils"/>
    <n v="7.98"/>
    <n v="3"/>
    <n v="0"/>
    <x v="3812"/>
  </r>
  <r>
    <n v="7813"/>
    <x v="3877"/>
    <x v="0"/>
    <x v="1173"/>
    <d v="2013-02-15T00:00:00"/>
    <s v="First Class"/>
    <s v="DK-13090"/>
    <s v="Dave Kipp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x v="6197"/>
  </r>
  <r>
    <n v="7814"/>
    <x v="3877"/>
    <x v="0"/>
    <x v="1173"/>
    <d v="2013-02-15T00:00:00"/>
    <s v="First Class"/>
    <s v="DK-13090"/>
    <s v="Dave Kipp"/>
    <x v="0"/>
    <s v="United States"/>
    <s v="Clinton"/>
    <x v="39"/>
    <n v="20735"/>
    <x v="3"/>
    <s v="FUR-FU-10003274"/>
    <x v="0"/>
    <x v="5"/>
    <s v="Regeneration Desk Collection"/>
    <n v="10.56"/>
    <n v="6"/>
    <n v="0"/>
    <x v="6198"/>
  </r>
  <r>
    <n v="7815"/>
    <x v="3878"/>
    <x v="3"/>
    <x v="110"/>
    <d v="2014-06-11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x v="6199"/>
  </r>
  <r>
    <n v="7816"/>
    <x v="3878"/>
    <x v="3"/>
    <x v="110"/>
    <d v="2014-06-11T00:00:00"/>
    <s v="First Class"/>
    <s v="MG-17680"/>
    <s v="Maureen Gastineau"/>
    <x v="2"/>
    <s v="United States"/>
    <s v="Los Angeles"/>
    <x v="1"/>
    <n v="90049"/>
    <x v="1"/>
    <s v="TEC-PH-10000307"/>
    <x v="2"/>
    <x v="7"/>
    <s v="Shocksock Galaxy S4 Armband"/>
    <n v="17.52"/>
    <n v="2"/>
    <n v="0.2"/>
    <x v="6200"/>
  </r>
  <r>
    <n v="7817"/>
    <x v="3879"/>
    <x v="0"/>
    <x v="147"/>
    <d v="2013-10-27T00:00:00"/>
    <s v="Second Class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x v="6201"/>
  </r>
  <r>
    <n v="7818"/>
    <x v="3879"/>
    <x v="0"/>
    <x v="147"/>
    <d v="2013-10-27T00:00:00"/>
    <s v="Second Class"/>
    <s v="DP-13390"/>
    <s v="Dennis Pardue"/>
    <x v="2"/>
    <s v="United States"/>
    <s v="North Las Vegas"/>
    <x v="33"/>
    <n v="89031"/>
    <x v="1"/>
    <s v="OFF-PA-10001801"/>
    <x v="1"/>
    <x v="10"/>
    <s v="Xerox 193"/>
    <n v="35.880000000000003"/>
    <n v="6"/>
    <n v="0"/>
    <x v="4746"/>
  </r>
  <r>
    <n v="7819"/>
    <x v="3879"/>
    <x v="0"/>
    <x v="147"/>
    <d v="2013-10-27T00:00:00"/>
    <s v="Second Class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n v="4535.9760000000006"/>
    <n v="3"/>
    <n v="0.2"/>
    <x v="6202"/>
  </r>
  <r>
    <n v="7820"/>
    <x v="3880"/>
    <x v="3"/>
    <x v="795"/>
    <d v="2014-01-31T00:00:00"/>
    <s v="Standard Class"/>
    <s v="CJ-12010"/>
    <s v="Caroline Jumper"/>
    <x v="0"/>
    <s v="United States"/>
    <s v="San Francisco"/>
    <x v="1"/>
    <n v="94109"/>
    <x v="1"/>
    <s v="OFF-FA-10000611"/>
    <x v="1"/>
    <x v="13"/>
    <s v="Binder Clips by OIC"/>
    <n v="11.84"/>
    <n v="8"/>
    <n v="0"/>
    <x v="6203"/>
  </r>
  <r>
    <n v="7821"/>
    <x v="3881"/>
    <x v="3"/>
    <x v="166"/>
    <d v="2014-12-11T00:00:00"/>
    <s v="Second Class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x v="6204"/>
  </r>
  <r>
    <n v="7822"/>
    <x v="3882"/>
    <x v="0"/>
    <x v="147"/>
    <d v="2013-10-25T00:00:00"/>
    <s v="Second Class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n v="111.67200000000001"/>
    <n v="9"/>
    <n v="0.2"/>
    <x v="2988"/>
  </r>
  <r>
    <n v="7823"/>
    <x v="3883"/>
    <x v="2"/>
    <x v="86"/>
    <d v="2011-09-01T00:00:00"/>
    <s v="Standard Class"/>
    <s v="PP-18955"/>
    <s v="Paul Prost"/>
    <x v="2"/>
    <s v="United States"/>
    <s v="Newark"/>
    <x v="13"/>
    <n v="19711"/>
    <x v="3"/>
    <s v="OFF-AR-10003770"/>
    <x v="1"/>
    <x v="6"/>
    <s v="Newell 340"/>
    <n v="8.64"/>
    <n v="3"/>
    <n v="0"/>
    <x v="1032"/>
  </r>
  <r>
    <n v="7824"/>
    <x v="3883"/>
    <x v="2"/>
    <x v="86"/>
    <d v="2011-09-01T00:00:00"/>
    <s v="Standard Class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x v="2852"/>
  </r>
  <r>
    <n v="7825"/>
    <x v="3884"/>
    <x v="2"/>
    <x v="1174"/>
    <d v="2011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x v="6205"/>
  </r>
  <r>
    <n v="7826"/>
    <x v="3885"/>
    <x v="1"/>
    <x v="302"/>
    <d v="2012-02-07T00:00:00"/>
    <s v="Standard Class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x v="6206"/>
  </r>
  <r>
    <n v="7827"/>
    <x v="3886"/>
    <x v="3"/>
    <x v="1108"/>
    <d v="2014-11-06T00:00:00"/>
    <s v="Standard Class"/>
    <s v="CY-12745"/>
    <s v="Craig Yedwab"/>
    <x v="1"/>
    <s v="United States"/>
    <s v="Chicago"/>
    <x v="10"/>
    <n v="60610"/>
    <x v="2"/>
    <s v="TEC-PH-10004042"/>
    <x v="2"/>
    <x v="7"/>
    <s v="ClearOne Communications CHAT 70 OC Speaker Phone"/>
    <n v="508.76800000000003"/>
    <n v="4"/>
    <n v="0.2"/>
    <x v="5657"/>
  </r>
  <r>
    <n v="7828"/>
    <x v="3886"/>
    <x v="3"/>
    <x v="1108"/>
    <d v="2014-11-06T00:00:00"/>
    <s v="Standard Class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x v="5360"/>
  </r>
  <r>
    <n v="7829"/>
    <x v="3887"/>
    <x v="1"/>
    <x v="33"/>
    <d v="2012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000000000007"/>
    <n v="3"/>
    <n v="0.2"/>
    <x v="6207"/>
  </r>
  <r>
    <n v="7830"/>
    <x v="3887"/>
    <x v="1"/>
    <x v="33"/>
    <d v="2012-05-01T00:00:00"/>
    <s v="Standard Class"/>
    <s v="BW-11110"/>
    <s v="Bart Watters"/>
    <x v="1"/>
    <s v="United States"/>
    <s v="San Diego"/>
    <x v="1"/>
    <n v="92105"/>
    <x v="1"/>
    <s v="OFF-AR-10000588"/>
    <x v="1"/>
    <x v="6"/>
    <s v="Newell 345"/>
    <n v="59.519999999999996"/>
    <n v="3"/>
    <n v="0"/>
    <x v="436"/>
  </r>
  <r>
    <n v="7831"/>
    <x v="3887"/>
    <x v="1"/>
    <x v="33"/>
    <d v="2012-05-01T00:00:00"/>
    <s v="Standard Class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n v="311.97600000000006"/>
    <n v="3"/>
    <n v="0.2"/>
    <x v="6208"/>
  </r>
  <r>
    <n v="7832"/>
    <x v="3887"/>
    <x v="1"/>
    <x v="33"/>
    <d v="2012-05-01T00:00:00"/>
    <s v="Standard Class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n v="50.352000000000004"/>
    <n v="3"/>
    <n v="0.2"/>
    <x v="5307"/>
  </r>
  <r>
    <n v="7833"/>
    <x v="3888"/>
    <x v="0"/>
    <x v="195"/>
    <d v="2013-05-14T00:00:00"/>
    <s v="Standard Class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x v="6209"/>
  </r>
  <r>
    <n v="7834"/>
    <x v="3889"/>
    <x v="1"/>
    <x v="1175"/>
    <d v="2012-01-28T00:00:00"/>
    <s v="Standard Class"/>
    <s v="CR-12820"/>
    <s v="Cyra Reiten"/>
    <x v="2"/>
    <s v="United States"/>
    <s v="West Palm Beach"/>
    <x v="2"/>
    <n v="33407"/>
    <x v="0"/>
    <s v="OFF-AR-10004757"/>
    <x v="1"/>
    <x v="6"/>
    <s v="Crayola Colored Pencils"/>
    <n v="13.120000000000001"/>
    <n v="5"/>
    <n v="0.2"/>
    <x v="5988"/>
  </r>
  <r>
    <n v="7835"/>
    <x v="3890"/>
    <x v="1"/>
    <x v="657"/>
    <d v="2012-04-17T00:00:00"/>
    <s v="Second Class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n v="241.56799999999998"/>
    <n v="2"/>
    <n v="0.2"/>
    <x v="6210"/>
  </r>
  <r>
    <n v="7836"/>
    <x v="3890"/>
    <x v="1"/>
    <x v="657"/>
    <d v="2012-04-17T00:00:00"/>
    <s v="Second Class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x v="6211"/>
  </r>
  <r>
    <n v="7837"/>
    <x v="3891"/>
    <x v="1"/>
    <x v="12"/>
    <d v="2012-09-30T00:00:00"/>
    <s v="Standard Class"/>
    <s v="SH-19975"/>
    <s v="Sally Hughsby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x v="6212"/>
  </r>
  <r>
    <n v="7838"/>
    <x v="3891"/>
    <x v="1"/>
    <x v="12"/>
    <d v="2012-09-30T00:00:00"/>
    <s v="Standard Class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x v="5782"/>
  </r>
  <r>
    <n v="7839"/>
    <x v="3891"/>
    <x v="1"/>
    <x v="12"/>
    <d v="2012-09-30T00:00:00"/>
    <s v="Standard Class"/>
    <s v="SH-19975"/>
    <s v="Sally Hughsby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x v="471"/>
  </r>
  <r>
    <n v="7840"/>
    <x v="3892"/>
    <x v="2"/>
    <x v="1176"/>
    <d v="2011-04-02T00:00:00"/>
    <s v="Standard Class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n v="6.12"/>
    <n v="3"/>
    <n v="0"/>
    <x v="6169"/>
  </r>
  <r>
    <n v="7841"/>
    <x v="3892"/>
    <x v="2"/>
    <x v="1176"/>
    <d v="2011-04-02T00:00:00"/>
    <s v="Standard Class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n v="1184.72"/>
    <n v="4"/>
    <n v="0"/>
    <x v="6213"/>
  </r>
  <r>
    <n v="7842"/>
    <x v="3893"/>
    <x v="0"/>
    <x v="19"/>
    <d v="2013-07-23T00:00:00"/>
    <s v="Standard Class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x v="6166"/>
  </r>
  <r>
    <n v="7843"/>
    <x v="3894"/>
    <x v="2"/>
    <x v="987"/>
    <d v="2011-04-23T00:00:00"/>
    <s v="Second Class"/>
    <s v="AG-10390"/>
    <s v="Allen Goldenen"/>
    <x v="0"/>
    <s v="United States"/>
    <s v="Arlington"/>
    <x v="17"/>
    <n v="22204"/>
    <x v="0"/>
    <s v="OFF-BI-10003638"/>
    <x v="1"/>
    <x v="8"/>
    <s v="GBC Durable Plastic Covers"/>
    <n v="58.050000000000004"/>
    <n v="3"/>
    <n v="0"/>
    <x v="720"/>
  </r>
  <r>
    <n v="7844"/>
    <x v="3894"/>
    <x v="2"/>
    <x v="987"/>
    <d v="2011-04-23T00:00:00"/>
    <s v="Second Class"/>
    <s v="AG-10390"/>
    <s v="Allen Goldenen"/>
    <x v="0"/>
    <s v="United States"/>
    <s v="Arlington"/>
    <x v="17"/>
    <n v="22204"/>
    <x v="0"/>
    <s v="OFF-PA-10001569"/>
    <x v="1"/>
    <x v="10"/>
    <s v="Xerox 232"/>
    <n v="71.28"/>
    <n v="11"/>
    <n v="0"/>
    <x v="5108"/>
  </r>
  <r>
    <n v="7845"/>
    <x v="3895"/>
    <x v="3"/>
    <x v="246"/>
    <d v="2014-07-26T00:00:00"/>
    <s v="Standard Class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x v="6214"/>
  </r>
  <r>
    <n v="7846"/>
    <x v="3896"/>
    <x v="1"/>
    <x v="874"/>
    <d v="2012-10-02T00:00:00"/>
    <s v="Standard Class"/>
    <s v="JK-15205"/>
    <s v="Jamie Kunitz"/>
    <x v="0"/>
    <s v="United States"/>
    <s v="Arlington"/>
    <x v="17"/>
    <n v="22204"/>
    <x v="0"/>
    <s v="OFF-PA-10001125"/>
    <x v="1"/>
    <x v="10"/>
    <s v="Xerox 1988"/>
    <n v="154.9"/>
    <n v="5"/>
    <n v="0"/>
    <x v="934"/>
  </r>
  <r>
    <n v="7847"/>
    <x v="3896"/>
    <x v="1"/>
    <x v="874"/>
    <d v="2012-10-02T00:00:00"/>
    <s v="Standard Class"/>
    <s v="JK-15205"/>
    <s v="Jamie Kunitz"/>
    <x v="0"/>
    <s v="United States"/>
    <s v="Arlington"/>
    <x v="17"/>
    <n v="22204"/>
    <x v="0"/>
    <s v="TEC-PH-10002496"/>
    <x v="2"/>
    <x v="7"/>
    <s v="Cisco SPA301"/>
    <n v="1871.88"/>
    <n v="12"/>
    <n v="0"/>
    <x v="6215"/>
  </r>
  <r>
    <n v="7848"/>
    <x v="3897"/>
    <x v="0"/>
    <x v="535"/>
    <d v="2013-03-03T00:00:00"/>
    <s v="Standard Class"/>
    <s v="DW-13540"/>
    <s v="Don Weiss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x v="6216"/>
  </r>
  <r>
    <n v="7849"/>
    <x v="3898"/>
    <x v="0"/>
    <x v="440"/>
    <d v="2013-05-07T00:00:00"/>
    <s v="Standard Class"/>
    <s v="AS-10090"/>
    <s v="Adam Shillingsburg"/>
    <x v="0"/>
    <s v="United States"/>
    <s v="Irving"/>
    <x v="5"/>
    <n v="75061"/>
    <x v="2"/>
    <s v="OFF-ST-10000321"/>
    <x v="1"/>
    <x v="4"/>
    <s v="Akro Stacking Bins"/>
    <n v="18.936"/>
    <n v="3"/>
    <n v="0.2"/>
    <x v="6217"/>
  </r>
  <r>
    <n v="7850"/>
    <x v="3898"/>
    <x v="0"/>
    <x v="440"/>
    <d v="2013-05-07T00:00:00"/>
    <s v="Standard Class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x v="2831"/>
  </r>
  <r>
    <n v="7851"/>
    <x v="3898"/>
    <x v="0"/>
    <x v="440"/>
    <d v="2013-05-07T00:00:00"/>
    <s v="Standard Class"/>
    <s v="AS-10090"/>
    <s v="Adam Shillingsburg"/>
    <x v="0"/>
    <s v="United States"/>
    <s v="Irving"/>
    <x v="5"/>
    <n v="75061"/>
    <x v="2"/>
    <s v="OFF-LA-10000973"/>
    <x v="1"/>
    <x v="2"/>
    <s v="Avery 502"/>
    <n v="5.04"/>
    <n v="2"/>
    <n v="0.2"/>
    <x v="1382"/>
  </r>
  <r>
    <n v="7852"/>
    <x v="3899"/>
    <x v="2"/>
    <x v="337"/>
    <d v="2011-12-15T00:00:00"/>
    <s v="Standard Class"/>
    <s v="TS-21205"/>
    <s v="Thomas Seio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x v="1525"/>
  </r>
  <r>
    <n v="7853"/>
    <x v="3899"/>
    <x v="2"/>
    <x v="337"/>
    <d v="2011-12-15T00:00:00"/>
    <s v="Standard Class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n v="20.387999999999995"/>
    <n v="2"/>
    <n v="0.8"/>
    <x v="6218"/>
  </r>
  <r>
    <n v="7854"/>
    <x v="3900"/>
    <x v="1"/>
    <x v="707"/>
    <d v="2012-12-29T00:00:00"/>
    <s v="Standard Class"/>
    <s v="SM-20320"/>
    <s v="Sean Miller"/>
    <x v="2"/>
    <s v="United States"/>
    <s v="Los Angeles"/>
    <x v="1"/>
    <n v="90049"/>
    <x v="1"/>
    <s v="OFF-PA-10001526"/>
    <x v="1"/>
    <x v="10"/>
    <s v="Xerox 1949"/>
    <n v="9.9600000000000009"/>
    <n v="2"/>
    <n v="0"/>
    <x v="5513"/>
  </r>
  <r>
    <n v="7855"/>
    <x v="3901"/>
    <x v="3"/>
    <x v="226"/>
    <d v="2014-12-13T00:00:00"/>
    <s v="Standard Class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x v="6219"/>
  </r>
  <r>
    <n v="7856"/>
    <x v="3901"/>
    <x v="3"/>
    <x v="226"/>
    <d v="2014-12-13T00:00:00"/>
    <s v="Standard Class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n v="52"/>
    <n v="4"/>
    <n v="0"/>
    <x v="6220"/>
  </r>
  <r>
    <n v="7857"/>
    <x v="3902"/>
    <x v="2"/>
    <x v="992"/>
    <d v="2011-06-01T00:00:00"/>
    <s v="First Class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000000000003"/>
    <n v="2"/>
    <n v="0.2"/>
    <x v="2386"/>
  </r>
  <r>
    <n v="7858"/>
    <x v="3902"/>
    <x v="2"/>
    <x v="992"/>
    <d v="2011-06-01T00:00:00"/>
    <s v="First Class"/>
    <s v="LW-16825"/>
    <s v="Laurel Workman"/>
    <x v="1"/>
    <s v="United States"/>
    <s v="New York City"/>
    <x v="15"/>
    <n v="10024"/>
    <x v="3"/>
    <s v="TEC-PH-10003505"/>
    <x v="2"/>
    <x v="7"/>
    <s v="Geemarc AmpliPOWER60"/>
    <n v="464"/>
    <n v="5"/>
    <n v="0"/>
    <x v="6221"/>
  </r>
  <r>
    <n v="7859"/>
    <x v="3902"/>
    <x v="2"/>
    <x v="992"/>
    <d v="2011-06-01T00:00:00"/>
    <s v="First Class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n v="235.95000000000002"/>
    <n v="3"/>
    <n v="0"/>
    <x v="6222"/>
  </r>
  <r>
    <n v="7860"/>
    <x v="3902"/>
    <x v="2"/>
    <x v="992"/>
    <d v="2011-06-01T00:00:00"/>
    <s v="First Class"/>
    <s v="LW-16825"/>
    <s v="Laurel Workman"/>
    <x v="1"/>
    <s v="United States"/>
    <s v="New York City"/>
    <x v="15"/>
    <n v="10024"/>
    <x v="3"/>
    <s v="OFF-PA-10001712"/>
    <x v="1"/>
    <x v="10"/>
    <s v="Xerox 1948"/>
    <n v="39.96"/>
    <n v="4"/>
    <n v="0"/>
    <x v="1339"/>
  </r>
  <r>
    <n v="7861"/>
    <x v="3903"/>
    <x v="3"/>
    <x v="580"/>
    <d v="2014-03-07T00:00:00"/>
    <s v="Standard Class"/>
    <s v="JA-15970"/>
    <s v="Joseph Airdo"/>
    <x v="0"/>
    <s v="United States"/>
    <s v="Cuyahoga Falls"/>
    <x v="24"/>
    <n v="44221"/>
    <x v="3"/>
    <s v="OFF-BI-10002353"/>
    <x v="1"/>
    <x v="8"/>
    <s v="GBC VeloBind Cover Sets"/>
    <n v="18.528000000000002"/>
    <n v="4"/>
    <n v="0.7"/>
    <x v="6223"/>
  </r>
  <r>
    <n v="7862"/>
    <x v="3904"/>
    <x v="1"/>
    <x v="88"/>
    <d v="2012-10-17T00:00:00"/>
    <s v="Standard Class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x v="1595"/>
  </r>
  <r>
    <n v="7863"/>
    <x v="3904"/>
    <x v="1"/>
    <x v="88"/>
    <d v="2012-10-17T00:00:00"/>
    <s v="Standard Class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x v="232"/>
  </r>
  <r>
    <n v="7864"/>
    <x v="3905"/>
    <x v="1"/>
    <x v="1177"/>
    <d v="2012-07-19T00:00:00"/>
    <s v="Second Class"/>
    <s v="TG-21310"/>
    <s v="Toby Gnade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x v="711"/>
  </r>
  <r>
    <n v="7865"/>
    <x v="3905"/>
    <x v="1"/>
    <x v="1177"/>
    <d v="2012-07-19T00:00:00"/>
    <s v="Second Class"/>
    <s v="TG-21310"/>
    <s v="Toby Gnade"/>
    <x v="0"/>
    <s v="United States"/>
    <s v="Mesa"/>
    <x v="16"/>
    <n v="85204"/>
    <x v="1"/>
    <s v="OFF-PA-10001846"/>
    <x v="1"/>
    <x v="10"/>
    <s v="Xerox 1899"/>
    <n v="18.496000000000002"/>
    <n v="4"/>
    <n v="0.2"/>
    <x v="6224"/>
  </r>
  <r>
    <n v="7866"/>
    <x v="3905"/>
    <x v="1"/>
    <x v="1177"/>
    <d v="2012-07-19T00:00:00"/>
    <s v="Second Class"/>
    <s v="TG-21310"/>
    <s v="Toby Gnade"/>
    <x v="0"/>
    <s v="United States"/>
    <s v="Mesa"/>
    <x v="16"/>
    <n v="85204"/>
    <x v="1"/>
    <s v="FUR-CH-10004287"/>
    <x v="0"/>
    <x v="1"/>
    <s v="SAFCO Arco Folding Chair"/>
    <n v="441.92"/>
    <n v="2"/>
    <n v="0.2"/>
    <x v="6225"/>
  </r>
  <r>
    <n v="7867"/>
    <x v="3905"/>
    <x v="1"/>
    <x v="1177"/>
    <d v="2012-07-19T00:00:00"/>
    <s v="Second Class"/>
    <s v="TG-21310"/>
    <s v="Toby Gnade"/>
    <x v="0"/>
    <s v="United States"/>
    <s v="Mesa"/>
    <x v="16"/>
    <n v="85204"/>
    <x v="1"/>
    <s v="FUR-BO-10001608"/>
    <x v="0"/>
    <x v="0"/>
    <s v="Hon Metal Bookcases, Black"/>
    <n v="127.76400000000002"/>
    <n v="6"/>
    <n v="0.7"/>
    <x v="6226"/>
  </r>
  <r>
    <n v="7868"/>
    <x v="3906"/>
    <x v="2"/>
    <x v="84"/>
    <d v="2011-11-24T00:00:00"/>
    <s v="Second Class"/>
    <s v="DB-13360"/>
    <s v="Dennis Bolton"/>
    <x v="2"/>
    <s v="United States"/>
    <s v="Salt Lake City"/>
    <x v="7"/>
    <n v="84106"/>
    <x v="1"/>
    <s v="OFF-PA-10000357"/>
    <x v="1"/>
    <x v="10"/>
    <s v="Xerox 1888"/>
    <n v="166.44"/>
    <n v="3"/>
    <n v="0"/>
    <x v="1797"/>
  </r>
  <r>
    <n v="7869"/>
    <x v="3907"/>
    <x v="0"/>
    <x v="1022"/>
    <d v="2013-06-03T00:00:00"/>
    <s v="Standard Class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x v="6227"/>
  </r>
  <r>
    <n v="7870"/>
    <x v="3908"/>
    <x v="3"/>
    <x v="445"/>
    <d v="2014-07-10T00:00:00"/>
    <s v="Standard Class"/>
    <s v="MO-17950"/>
    <s v="Michael Oakman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x v="752"/>
  </r>
  <r>
    <n v="7871"/>
    <x v="3909"/>
    <x v="3"/>
    <x v="145"/>
    <d v="2014-09-30T00:00:00"/>
    <s v="Standard Class"/>
    <s v="CA-11965"/>
    <s v="Carol Adams"/>
    <x v="1"/>
    <s v="United States"/>
    <s v="Lakewood"/>
    <x v="24"/>
    <n v="44107"/>
    <x v="3"/>
    <s v="OFF-EN-10004459"/>
    <x v="1"/>
    <x v="12"/>
    <s v="Security-Tint Envelopes"/>
    <n v="24.448"/>
    <n v="4"/>
    <n v="0.2"/>
    <x v="683"/>
  </r>
  <r>
    <n v="7872"/>
    <x v="3910"/>
    <x v="0"/>
    <x v="339"/>
    <d v="2013-10-08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x v="51"/>
  </r>
  <r>
    <n v="7873"/>
    <x v="3910"/>
    <x v="0"/>
    <x v="339"/>
    <d v="2013-10-08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600000000008"/>
    <n v="4"/>
    <n v="0.2"/>
    <x v="5151"/>
  </r>
  <r>
    <n v="7874"/>
    <x v="3910"/>
    <x v="0"/>
    <x v="339"/>
    <d v="2013-10-08T00:00:00"/>
    <s v="Standard Class"/>
    <s v="DB-12910"/>
    <s v="Daniel Byrd"/>
    <x v="2"/>
    <s v="United States"/>
    <s v="Lake Forest"/>
    <x v="1"/>
    <n v="92630"/>
    <x v="1"/>
    <s v="OFF-PA-10004610"/>
    <x v="1"/>
    <x v="10"/>
    <s v="Xerox 1900"/>
    <n v="8.56"/>
    <n v="2"/>
    <n v="0"/>
    <x v="1608"/>
  </r>
  <r>
    <n v="7875"/>
    <x v="3910"/>
    <x v="0"/>
    <x v="339"/>
    <d v="2013-10-08T00:00:00"/>
    <s v="Standard Class"/>
    <s v="DB-12910"/>
    <s v="Daniel Byrd"/>
    <x v="2"/>
    <s v="United States"/>
    <s v="Lake Forest"/>
    <x v="1"/>
    <n v="92630"/>
    <x v="1"/>
    <s v="OFF-PA-10001878"/>
    <x v="1"/>
    <x v="10"/>
    <s v="Xerox 1891"/>
    <n v="97.82"/>
    <n v="2"/>
    <n v="0"/>
    <x v="630"/>
  </r>
  <r>
    <n v="7876"/>
    <x v="3911"/>
    <x v="3"/>
    <x v="428"/>
    <d v="2014-09-16T00:00:00"/>
    <s v="Standard Class"/>
    <s v="DK-12835"/>
    <s v="Damala Kotsonis"/>
    <x v="1"/>
    <s v="United States"/>
    <s v="Portland"/>
    <x v="21"/>
    <n v="97206"/>
    <x v="1"/>
    <s v="OFF-PA-10002036"/>
    <x v="1"/>
    <x v="10"/>
    <s v="Xerox 1930"/>
    <n v="31.104000000000006"/>
    <n v="6"/>
    <n v="0.2"/>
    <x v="3663"/>
  </r>
  <r>
    <n v="7877"/>
    <x v="3911"/>
    <x v="3"/>
    <x v="428"/>
    <d v="2014-09-16T00:00:00"/>
    <s v="Standard Class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n v="11.176000000000002"/>
    <n v="1"/>
    <n v="0.2"/>
    <x v="6228"/>
  </r>
  <r>
    <n v="7878"/>
    <x v="3912"/>
    <x v="1"/>
    <x v="899"/>
    <d v="2012-03-18T00:00:00"/>
    <s v="Standard Class"/>
    <s v="EB-14170"/>
    <s v="Evan Bailliet"/>
    <x v="0"/>
    <s v="United States"/>
    <s v="Charlotte"/>
    <x v="3"/>
    <n v="28205"/>
    <x v="0"/>
    <s v="OFF-LA-10001641"/>
    <x v="1"/>
    <x v="2"/>
    <s v="Avery 518"/>
    <n v="5.04"/>
    <n v="2"/>
    <n v="0.2"/>
    <x v="1382"/>
  </r>
  <r>
    <n v="7879"/>
    <x v="3913"/>
    <x v="0"/>
    <x v="896"/>
    <d v="2013-12-05T00:00:00"/>
    <s v="Second Class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n v="242.17600000000004"/>
    <n v="4"/>
    <n v="0.6"/>
    <x v="6229"/>
  </r>
  <r>
    <n v="7880"/>
    <x v="3914"/>
    <x v="0"/>
    <x v="403"/>
    <d v="2013-06-22T00:00:00"/>
    <s v="Standard Class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x v="6230"/>
  </r>
  <r>
    <n v="7881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OFF-AR-10003856"/>
    <x v="1"/>
    <x v="6"/>
    <s v="Newell 344"/>
    <n v="13.343999999999998"/>
    <n v="6"/>
    <n v="0.2"/>
    <x v="5695"/>
  </r>
  <r>
    <n v="7882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76.75200000000001"/>
    <n v="6"/>
    <n v="0.2"/>
    <x v="6231"/>
  </r>
  <r>
    <n v="7883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102.33600000000001"/>
    <n v="8"/>
    <n v="0.2"/>
    <x v="6232"/>
  </r>
  <r>
    <n v="7884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x v="6233"/>
  </r>
  <r>
    <n v="7885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OFF-SU-10004782"/>
    <x v="1"/>
    <x v="14"/>
    <s v="Elite 5&quot; Scissors"/>
    <n v="47.32"/>
    <n v="7"/>
    <n v="0.2"/>
    <x v="6234"/>
  </r>
  <r>
    <n v="7886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FUR-FU-10004351"/>
    <x v="0"/>
    <x v="5"/>
    <s v="Staples"/>
    <n v="23.376000000000001"/>
    <n v="3"/>
    <n v="0.2"/>
    <x v="6235"/>
  </r>
  <r>
    <n v="7887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x v="2707"/>
  </r>
  <r>
    <n v="7888"/>
    <x v="3915"/>
    <x v="3"/>
    <x v="734"/>
    <d v="2014-12-07T00:00:00"/>
    <s v="Second Class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x v="6236"/>
  </r>
  <r>
    <n v="7889"/>
    <x v="3916"/>
    <x v="0"/>
    <x v="765"/>
    <d v="2013-08-23T00:00:00"/>
    <s v="Standard Class"/>
    <s v="JP-15520"/>
    <s v="Jeremy Pistek"/>
    <x v="0"/>
    <s v="United States"/>
    <s v="Davis"/>
    <x v="1"/>
    <n v="95616"/>
    <x v="1"/>
    <s v="OFF-PA-10000019"/>
    <x v="1"/>
    <x v="10"/>
    <s v="Xerox 1931"/>
    <n v="32.400000000000006"/>
    <n v="5"/>
    <n v="0"/>
    <x v="56"/>
  </r>
  <r>
    <n v="7890"/>
    <x v="3917"/>
    <x v="0"/>
    <x v="591"/>
    <d v="2013-12-30T00:00:00"/>
    <s v="Standard Class"/>
    <s v="TS-21655"/>
    <s v="Trudy Schmidt"/>
    <x v="0"/>
    <s v="United States"/>
    <s v="Fayetteville"/>
    <x v="36"/>
    <n v="72701"/>
    <x v="0"/>
    <s v="OFF-AR-10003811"/>
    <x v="1"/>
    <x v="6"/>
    <s v="Newell 327"/>
    <n v="19.89"/>
    <n v="9"/>
    <n v="0"/>
    <x v="6237"/>
  </r>
  <r>
    <n v="7891"/>
    <x v="3917"/>
    <x v="0"/>
    <x v="591"/>
    <d v="2013-12-30T00:00:00"/>
    <s v="Standard Class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x v="6238"/>
  </r>
  <r>
    <n v="7892"/>
    <x v="3917"/>
    <x v="0"/>
    <x v="591"/>
    <d v="2013-12-30T00:00:00"/>
    <s v="Standard Class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n v="343.84999999999997"/>
    <n v="5"/>
    <n v="0"/>
    <x v="6239"/>
  </r>
  <r>
    <n v="7893"/>
    <x v="3917"/>
    <x v="0"/>
    <x v="591"/>
    <d v="2013-12-30T00:00:00"/>
    <s v="Standard Class"/>
    <s v="TS-21655"/>
    <s v="Trudy Schmidt"/>
    <x v="0"/>
    <s v="United States"/>
    <s v="Fayetteville"/>
    <x v="36"/>
    <n v="72701"/>
    <x v="0"/>
    <s v="OFF-PA-10003302"/>
    <x v="1"/>
    <x v="10"/>
    <s v="Xerox 1906"/>
    <n v="106.32"/>
    <n v="3"/>
    <n v="0"/>
    <x v="2086"/>
  </r>
  <r>
    <n v="7894"/>
    <x v="3918"/>
    <x v="3"/>
    <x v="283"/>
    <d v="2014-07-31T00:00:00"/>
    <s v="Standard Class"/>
    <s v="NM-18445"/>
    <s v="Nathan Mautz"/>
    <x v="2"/>
    <s v="United States"/>
    <s v="New York City"/>
    <x v="15"/>
    <n v="10011"/>
    <x v="3"/>
    <s v="OFF-BI-10002412"/>
    <x v="1"/>
    <x v="8"/>
    <s v="Wilson Jones “Snap” Scratch Pad Binder Tool for Ring Binders"/>
    <n v="13.919999999999998"/>
    <n v="3"/>
    <n v="0.2"/>
    <x v="6240"/>
  </r>
  <r>
    <n v="7895"/>
    <x v="3919"/>
    <x v="3"/>
    <x v="548"/>
    <d v="2014-06-26T00:00:00"/>
    <s v="Standard Class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n v="82.4"/>
    <n v="5"/>
    <n v="0"/>
    <x v="6241"/>
  </r>
  <r>
    <n v="7896"/>
    <x v="3919"/>
    <x v="3"/>
    <x v="548"/>
    <d v="2014-06-26T00:00:00"/>
    <s v="Standard Class"/>
    <s v="EH-14125"/>
    <s v="Eugene Hildebrand"/>
    <x v="2"/>
    <s v="United States"/>
    <s v="Wheeling"/>
    <x v="48"/>
    <n v="26003"/>
    <x v="3"/>
    <s v="OFF-BI-10000145"/>
    <x v="1"/>
    <x v="8"/>
    <s v="Zipper Ring Binder Pockets"/>
    <n v="6.24"/>
    <n v="2"/>
    <n v="0"/>
    <x v="908"/>
  </r>
  <r>
    <n v="7897"/>
    <x v="3919"/>
    <x v="3"/>
    <x v="548"/>
    <d v="2014-06-26T00:00:00"/>
    <s v="Standard Class"/>
    <s v="EH-14125"/>
    <s v="Eugene Hildebrand"/>
    <x v="2"/>
    <s v="United States"/>
    <s v="Wheeling"/>
    <x v="48"/>
    <n v="26003"/>
    <x v="3"/>
    <s v="OFF-PA-10001970"/>
    <x v="1"/>
    <x v="10"/>
    <s v="Xerox 1908"/>
    <n v="447.84"/>
    <n v="8"/>
    <n v="0"/>
    <x v="1281"/>
  </r>
  <r>
    <n v="7898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x v="6242"/>
  </r>
  <r>
    <n v="7899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n v="1614.5820000000003"/>
    <n v="6"/>
    <n v="0.7"/>
    <x v="6243"/>
  </r>
  <r>
    <n v="7900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OFF-FA-10003495"/>
    <x v="1"/>
    <x v="13"/>
    <s v="Staples"/>
    <n v="24.320000000000004"/>
    <n v="5"/>
    <n v="0.2"/>
    <x v="6244"/>
  </r>
  <r>
    <n v="7901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x v="6245"/>
  </r>
  <r>
    <n v="7902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n v="31.983999999999998"/>
    <n v="1"/>
    <n v="0.2"/>
    <x v="232"/>
  </r>
  <r>
    <n v="7903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OFF-EN-10003845"/>
    <x v="1"/>
    <x v="12"/>
    <s v="Colored Envelopes"/>
    <n v="14.76"/>
    <n v="5"/>
    <n v="0.2"/>
    <x v="6246"/>
  </r>
  <r>
    <n v="7904"/>
    <x v="3920"/>
    <x v="3"/>
    <x v="802"/>
    <d v="2014-08-19T00:00:00"/>
    <s v="Standard Class"/>
    <s v="DC-12850"/>
    <s v="Dan Campbell"/>
    <x v="0"/>
    <s v="United States"/>
    <s v="Memphis"/>
    <x v="18"/>
    <n v="38109"/>
    <x v="0"/>
    <s v="FUR-CH-10002073"/>
    <x v="0"/>
    <x v="1"/>
    <s v="Hon Olson Stacker Chairs"/>
    <n v="423.64799999999997"/>
    <n v="2"/>
    <n v="0.2"/>
    <x v="6247"/>
  </r>
  <r>
    <n v="7905"/>
    <x v="3921"/>
    <x v="1"/>
    <x v="209"/>
    <d v="2012-11-13T00:00:00"/>
    <s v="Standard Class"/>
    <s v="DO-13645"/>
    <s v="Doug O'Connell"/>
    <x v="0"/>
    <s v="United States"/>
    <s v="Houston"/>
    <x v="5"/>
    <n v="77036"/>
    <x v="2"/>
    <s v="OFF-PA-10001357"/>
    <x v="1"/>
    <x v="10"/>
    <s v="Xerox 1886"/>
    <n v="76.64"/>
    <n v="2"/>
    <n v="0.2"/>
    <x v="6248"/>
  </r>
  <r>
    <n v="7906"/>
    <x v="3922"/>
    <x v="1"/>
    <x v="52"/>
    <d v="2012-10-22T00:00:00"/>
    <s v="Standard Class"/>
    <s v="LS-16975"/>
    <s v="Lindsay Shagiari"/>
    <x v="2"/>
    <s v="United States"/>
    <s v="Dallas"/>
    <x v="5"/>
    <n v="75217"/>
    <x v="2"/>
    <s v="OFF-EN-10001415"/>
    <x v="1"/>
    <x v="12"/>
    <s v="Staples"/>
    <n v="4.4640000000000004"/>
    <n v="1"/>
    <n v="0.2"/>
    <x v="6249"/>
  </r>
  <r>
    <n v="7907"/>
    <x v="3922"/>
    <x v="1"/>
    <x v="52"/>
    <d v="2012-10-22T00:00:00"/>
    <s v="Standard Class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n v="3.9599999999999991"/>
    <n v="10"/>
    <n v="0.8"/>
    <x v="6250"/>
  </r>
  <r>
    <n v="7908"/>
    <x v="3923"/>
    <x v="0"/>
    <x v="679"/>
    <d v="2013-08-03T00:00:00"/>
    <s v="First Class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x v="4850"/>
  </r>
  <r>
    <n v="7909"/>
    <x v="3924"/>
    <x v="0"/>
    <x v="275"/>
    <d v="2013-12-08T00:00:00"/>
    <s v="Standard Class"/>
    <s v="RD-19720"/>
    <s v="Roger Demir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x v="6251"/>
  </r>
  <r>
    <n v="7910"/>
    <x v="3924"/>
    <x v="0"/>
    <x v="275"/>
    <d v="2013-12-08T00:00:00"/>
    <s v="Standard Class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x v="6252"/>
  </r>
  <r>
    <n v="7911"/>
    <x v="3924"/>
    <x v="0"/>
    <x v="275"/>
    <d v="2013-12-08T00:00:00"/>
    <s v="Standard Class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x v="6253"/>
  </r>
  <r>
    <n v="7912"/>
    <x v="3924"/>
    <x v="0"/>
    <x v="275"/>
    <d v="2013-12-08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x v="5036"/>
  </r>
  <r>
    <n v="7913"/>
    <x v="3925"/>
    <x v="0"/>
    <x v="236"/>
    <d v="2013-05-01T00:00:00"/>
    <s v="Second Class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x v="6254"/>
  </r>
  <r>
    <n v="7914"/>
    <x v="3926"/>
    <x v="3"/>
    <x v="326"/>
    <d v="2014-08-28T00:00:00"/>
    <s v="First Class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n v="25.695999999999998"/>
    <n v="2"/>
    <n v="0.2"/>
    <x v="6255"/>
  </r>
  <r>
    <n v="7915"/>
    <x v="3927"/>
    <x v="3"/>
    <x v="46"/>
    <d v="2014-06-22T00:00:00"/>
    <s v="Standard Class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x v="6256"/>
  </r>
  <r>
    <n v="7916"/>
    <x v="3927"/>
    <x v="3"/>
    <x v="46"/>
    <d v="2014-06-22T00:00:00"/>
    <s v="Standard Class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x v="4539"/>
  </r>
  <r>
    <n v="7917"/>
    <x v="3928"/>
    <x v="1"/>
    <x v="312"/>
    <d v="2012-11-24T00:00:00"/>
    <s v="Standard Class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n v="344.37199999999996"/>
    <n v="4"/>
    <n v="0.3"/>
    <x v="6257"/>
  </r>
  <r>
    <n v="7918"/>
    <x v="3929"/>
    <x v="3"/>
    <x v="507"/>
    <d v="2014-09-09T00:00:00"/>
    <s v="Second Class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x v="6258"/>
  </r>
  <r>
    <n v="7919"/>
    <x v="3930"/>
    <x v="1"/>
    <x v="433"/>
    <d v="2012-07-08T00:00:00"/>
    <s v="Second Class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x v="6259"/>
  </r>
  <r>
    <n v="7920"/>
    <x v="3931"/>
    <x v="3"/>
    <x v="175"/>
    <d v="2014-09-22T00:00:00"/>
    <s v="Standard Class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x v="6260"/>
  </r>
  <r>
    <n v="7921"/>
    <x v="3931"/>
    <x v="3"/>
    <x v="175"/>
    <d v="2014-09-22T00:00:00"/>
    <s v="Standard Class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x v="6261"/>
  </r>
  <r>
    <n v="7922"/>
    <x v="3932"/>
    <x v="3"/>
    <x v="677"/>
    <d v="2014-03-18T00:00:00"/>
    <s v="Standard Class"/>
    <s v="JB-16000"/>
    <s v="Joy Bell-"/>
    <x v="0"/>
    <s v="United States"/>
    <s v="Columbia"/>
    <x v="39"/>
    <n v="21044"/>
    <x v="3"/>
    <s v="OFF-BI-10002026"/>
    <x v="1"/>
    <x v="8"/>
    <s v="Avery Arch Ring Binders"/>
    <n v="174.3"/>
    <n v="3"/>
    <n v="0"/>
    <x v="6262"/>
  </r>
  <r>
    <n v="7923"/>
    <x v="3933"/>
    <x v="3"/>
    <x v="241"/>
    <d v="2014-09-30T00:00:00"/>
    <s v="Standard Class"/>
    <s v="PP-18955"/>
    <s v="Paul Prost"/>
    <x v="2"/>
    <s v="United States"/>
    <s v="Hollywood"/>
    <x v="2"/>
    <n v="33021"/>
    <x v="0"/>
    <s v="TEC-PH-10000526"/>
    <x v="2"/>
    <x v="7"/>
    <s v="Vtech CS6719"/>
    <n v="383.96000000000004"/>
    <n v="5"/>
    <n v="0.2"/>
    <x v="3716"/>
  </r>
  <r>
    <n v="7924"/>
    <x v="3933"/>
    <x v="3"/>
    <x v="241"/>
    <d v="2014-09-30T00:00:00"/>
    <s v="Standard Class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n v="15.570000000000004"/>
    <n v="3"/>
    <n v="0.7"/>
    <x v="6263"/>
  </r>
  <r>
    <n v="7925"/>
    <x v="3934"/>
    <x v="0"/>
    <x v="572"/>
    <d v="2013-08-17T00:00:00"/>
    <s v="First Class"/>
    <s v="RF-19840"/>
    <s v="Roy Französisch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x v="6264"/>
  </r>
  <r>
    <n v="7926"/>
    <x v="3934"/>
    <x v="0"/>
    <x v="572"/>
    <d v="2013-08-17T00:00:00"/>
    <s v="First Class"/>
    <s v="RF-19840"/>
    <s v="Roy Französisch"/>
    <x v="0"/>
    <s v="United States"/>
    <s v="Springfield"/>
    <x v="17"/>
    <n v="22153"/>
    <x v="0"/>
    <s v="OFF-LA-10003923"/>
    <x v="1"/>
    <x v="2"/>
    <s v="Alphabetical Labels for Top Tab Filing"/>
    <n v="103.60000000000001"/>
    <n v="7"/>
    <n v="0"/>
    <x v="855"/>
  </r>
  <r>
    <n v="7927"/>
    <x v="3935"/>
    <x v="3"/>
    <x v="225"/>
    <d v="2014-11-25T00:00:00"/>
    <s v="Second Class"/>
    <s v="KH-16330"/>
    <s v="Katharine Harms"/>
    <x v="1"/>
    <s v="United States"/>
    <s v="New York City"/>
    <x v="15"/>
    <n v="10035"/>
    <x v="3"/>
    <s v="TEC-AC-10003433"/>
    <x v="2"/>
    <x v="11"/>
    <s v="Maxell 4.7GB DVD+R 5/Pack"/>
    <n v="2.9699999999999998"/>
    <n v="3"/>
    <n v="0"/>
    <x v="2077"/>
  </r>
  <r>
    <n v="7928"/>
    <x v="3935"/>
    <x v="3"/>
    <x v="225"/>
    <d v="2014-11-25T00:00:00"/>
    <s v="Second Class"/>
    <s v="KH-16330"/>
    <s v="Katharine Harms"/>
    <x v="1"/>
    <s v="United States"/>
    <s v="New York City"/>
    <x v="15"/>
    <n v="10035"/>
    <x v="3"/>
    <s v="TEC-PH-10001363"/>
    <x v="2"/>
    <x v="7"/>
    <s v="Apple iPhone 5S"/>
    <n v="569.99"/>
    <n v="1"/>
    <n v="0"/>
    <x v="6265"/>
  </r>
  <r>
    <n v="7929"/>
    <x v="3935"/>
    <x v="3"/>
    <x v="225"/>
    <d v="2014-11-25T00:00:00"/>
    <s v="Second Class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x v="6266"/>
  </r>
  <r>
    <n v="7930"/>
    <x v="3936"/>
    <x v="3"/>
    <x v="800"/>
    <d v="2014-07-28T00:00:00"/>
    <s v="First Class"/>
    <s v="EM-14200"/>
    <s v="Evan Minnotte"/>
    <x v="2"/>
    <s v="United States"/>
    <s v="Dallas"/>
    <x v="5"/>
    <n v="75217"/>
    <x v="2"/>
    <s v="FUR-TA-10004767"/>
    <x v="0"/>
    <x v="3"/>
    <s v="Safco Drafting Table"/>
    <n v="298.11599999999999"/>
    <n v="6"/>
    <n v="0.3"/>
    <x v="6267"/>
  </r>
  <r>
    <n v="7931"/>
    <x v="3937"/>
    <x v="0"/>
    <x v="869"/>
    <d v="2013-03-28T00:00:00"/>
    <s v="Second Class"/>
    <s v="DK-12835"/>
    <s v="Damala Kotsonis"/>
    <x v="1"/>
    <s v="United States"/>
    <s v="New York City"/>
    <x v="15"/>
    <n v="10024"/>
    <x v="3"/>
    <s v="OFF-AR-10001955"/>
    <x v="1"/>
    <x v="6"/>
    <s v="Newell 319"/>
    <n v="59.519999999999996"/>
    <n v="3"/>
    <n v="0"/>
    <x v="6268"/>
  </r>
  <r>
    <n v="7932"/>
    <x v="3938"/>
    <x v="0"/>
    <x v="692"/>
    <d v="2013-07-21T00:00:00"/>
    <s v="Standard Class"/>
    <s v="MC-17425"/>
    <s v="Mark Cousins"/>
    <x v="1"/>
    <s v="United States"/>
    <s v="Portland"/>
    <x v="21"/>
    <n v="97206"/>
    <x v="1"/>
    <s v="FUR-CH-10004886"/>
    <x v="0"/>
    <x v="1"/>
    <s v="Bevis Steel Folding Chairs"/>
    <n v="230.28000000000003"/>
    <n v="3"/>
    <n v="0.2"/>
    <x v="2355"/>
  </r>
  <r>
    <n v="7933"/>
    <x v="3938"/>
    <x v="0"/>
    <x v="692"/>
    <d v="2013-07-21T00:00:00"/>
    <s v="Standard Class"/>
    <s v="MC-17425"/>
    <s v="Mark Cousins"/>
    <x v="1"/>
    <s v="United States"/>
    <s v="Portland"/>
    <x v="21"/>
    <n v="97206"/>
    <x v="1"/>
    <s v="OFF-PA-10003641"/>
    <x v="1"/>
    <x v="10"/>
    <s v="Xerox 1909"/>
    <n v="105.52"/>
    <n v="5"/>
    <n v="0.2"/>
    <x v="6269"/>
  </r>
  <r>
    <n v="7934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EN-10003134"/>
    <x v="1"/>
    <x v="12"/>
    <s v="Staples"/>
    <n v="23.36"/>
    <n v="2"/>
    <n v="0"/>
    <x v="5982"/>
  </r>
  <r>
    <n v="7935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x v="3306"/>
  </r>
  <r>
    <n v="7936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PA-10003893"/>
    <x v="1"/>
    <x v="10"/>
    <s v="Xerox 1962"/>
    <n v="8.56"/>
    <n v="2"/>
    <n v="0"/>
    <x v="1608"/>
  </r>
  <r>
    <n v="7937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n v="13.919999999999998"/>
    <n v="3"/>
    <n v="0.2"/>
    <x v="4771"/>
  </r>
  <r>
    <n v="7938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x v="6270"/>
  </r>
  <r>
    <n v="7939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ST-10001496"/>
    <x v="1"/>
    <x v="4"/>
    <s v="Standard Rollaway File with Lock"/>
    <n v="540.56999999999994"/>
    <n v="3"/>
    <n v="0"/>
    <x v="894"/>
  </r>
  <r>
    <n v="7940"/>
    <x v="3939"/>
    <x v="3"/>
    <x v="629"/>
    <d v="2014-08-25T00:00:00"/>
    <s v="Standard Class"/>
    <s v="RW-19540"/>
    <s v="Rick Wilson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x v="6271"/>
  </r>
  <r>
    <n v="7941"/>
    <x v="3940"/>
    <x v="0"/>
    <x v="882"/>
    <d v="2013-12-18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x v="127"/>
  </r>
  <r>
    <n v="7942"/>
    <x v="3940"/>
    <x v="0"/>
    <x v="882"/>
    <d v="2013-12-18T00:00:00"/>
    <s v="First Class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x v="6272"/>
  </r>
  <r>
    <n v="7943"/>
    <x v="3941"/>
    <x v="3"/>
    <x v="53"/>
    <d v="2015-01-02T00:00:00"/>
    <s v="Standard Class"/>
    <s v="GA-14725"/>
    <s v="Guy Armstrong"/>
    <x v="0"/>
    <s v="United States"/>
    <s v="Dallas"/>
    <x v="5"/>
    <n v="75081"/>
    <x v="2"/>
    <s v="OFF-BI-10003684"/>
    <x v="1"/>
    <x v="8"/>
    <s v="Wilson Jones Legal Size Ring Binders"/>
    <n v="39.581999999999987"/>
    <n v="9"/>
    <n v="0.8"/>
    <x v="6273"/>
  </r>
  <r>
    <n v="7944"/>
    <x v="3941"/>
    <x v="3"/>
    <x v="53"/>
    <d v="2015-01-02T00:00:00"/>
    <s v="Standard Class"/>
    <s v="GA-14725"/>
    <s v="Guy Armstrong"/>
    <x v="0"/>
    <s v="United States"/>
    <s v="Dallas"/>
    <x v="5"/>
    <n v="75081"/>
    <x v="2"/>
    <s v="OFF-SU-10000946"/>
    <x v="1"/>
    <x v="14"/>
    <s v="Staples"/>
    <n v="44.688000000000002"/>
    <n v="7"/>
    <n v="0.2"/>
    <x v="6274"/>
  </r>
  <r>
    <n v="7945"/>
    <x v="3941"/>
    <x v="3"/>
    <x v="53"/>
    <d v="2015-01-02T00:00:00"/>
    <s v="Standard Class"/>
    <s v="GA-14725"/>
    <s v="Guy Armstrong"/>
    <x v="0"/>
    <s v="United States"/>
    <s v="Dallas"/>
    <x v="5"/>
    <n v="75081"/>
    <x v="2"/>
    <s v="OFF-AR-10001615"/>
    <x v="1"/>
    <x v="6"/>
    <s v="Newell 34"/>
    <n v="31.744"/>
    <n v="2"/>
    <n v="0.2"/>
    <x v="6275"/>
  </r>
  <r>
    <n v="7946"/>
    <x v="3941"/>
    <x v="3"/>
    <x v="53"/>
    <d v="2015-01-02T00:00:00"/>
    <s v="Standard Class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n v="40.97999999999999"/>
    <n v="5"/>
    <n v="0.8"/>
    <x v="6276"/>
  </r>
  <r>
    <n v="7947"/>
    <x v="3941"/>
    <x v="3"/>
    <x v="53"/>
    <d v="2015-01-02T00:00:00"/>
    <s v="Standard Class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n v="3.1679999999999993"/>
    <n v="3"/>
    <n v="0.8"/>
    <x v="6277"/>
  </r>
  <r>
    <n v="7948"/>
    <x v="3942"/>
    <x v="2"/>
    <x v="72"/>
    <d v="2011-03-05T00:00:00"/>
    <s v="Standard Class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x v="6278"/>
  </r>
  <r>
    <n v="7949"/>
    <x v="3942"/>
    <x v="2"/>
    <x v="72"/>
    <d v="2011-03-05T00:00:00"/>
    <s v="Standard Class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n v="362.24999999999994"/>
    <n v="6"/>
    <n v="0.3"/>
    <x v="232"/>
  </r>
  <r>
    <n v="7950"/>
    <x v="3942"/>
    <x v="2"/>
    <x v="72"/>
    <d v="2011-03-05T00:00:00"/>
    <s v="Standard Class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n v="63.552000000000007"/>
    <n v="6"/>
    <n v="0.6"/>
    <x v="6279"/>
  </r>
  <r>
    <n v="7951"/>
    <x v="3942"/>
    <x v="2"/>
    <x v="72"/>
    <d v="2011-03-05T00:00:00"/>
    <s v="Standard Class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x v="6280"/>
  </r>
  <r>
    <n v="7952"/>
    <x v="3943"/>
    <x v="1"/>
    <x v="902"/>
    <d v="2012-11-24T00:00:00"/>
    <s v="Standard Class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n v="5.9840000000000009"/>
    <n v="2"/>
    <n v="0.2"/>
    <x v="6281"/>
  </r>
  <r>
    <n v="7953"/>
    <x v="3943"/>
    <x v="1"/>
    <x v="902"/>
    <d v="2012-11-24T00:00:00"/>
    <s v="Standard Class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x v="6282"/>
  </r>
  <r>
    <n v="7954"/>
    <x v="3944"/>
    <x v="2"/>
    <x v="470"/>
    <d v="2011-04-06T00:00:00"/>
    <s v="Standard Class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x v="6283"/>
  </r>
  <r>
    <n v="7955"/>
    <x v="3944"/>
    <x v="2"/>
    <x v="470"/>
    <d v="2011-04-06T00:00:00"/>
    <s v="Standard Class"/>
    <s v="KH-16330"/>
    <s v="Katharine Harms"/>
    <x v="1"/>
    <s v="United States"/>
    <s v="Revere"/>
    <x v="31"/>
    <n v="2151"/>
    <x v="3"/>
    <s v="OFF-BI-10000145"/>
    <x v="1"/>
    <x v="8"/>
    <s v="Zipper Ring Binder Pockets"/>
    <n v="6.24"/>
    <n v="2"/>
    <n v="0"/>
    <x v="908"/>
  </r>
  <r>
    <n v="7956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00000000006"/>
    <n v="4"/>
    <n v="0.2"/>
    <x v="6024"/>
  </r>
  <r>
    <n v="7957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OFF-FA-10002780"/>
    <x v="1"/>
    <x v="13"/>
    <s v="Staples"/>
    <n v="14.9"/>
    <n v="5"/>
    <n v="0"/>
    <x v="6284"/>
  </r>
  <r>
    <n v="7958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x v="6285"/>
  </r>
  <r>
    <n v="7959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x v="6286"/>
  </r>
  <r>
    <n v="7960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FUR-TA-10004086"/>
    <x v="0"/>
    <x v="3"/>
    <s v="KI Adjustable-Height Table"/>
    <n v="206.35200000000003"/>
    <n v="3"/>
    <n v="0.2"/>
    <x v="6287"/>
  </r>
  <r>
    <n v="7961"/>
    <x v="3945"/>
    <x v="3"/>
    <x v="361"/>
    <d v="2014-10-11T00:00:00"/>
    <s v="Standard Class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n v="7.9920000000000009"/>
    <n v="1"/>
    <n v="0.2"/>
    <x v="3148"/>
  </r>
  <r>
    <n v="7962"/>
    <x v="3946"/>
    <x v="3"/>
    <x v="551"/>
    <d v="2014-11-24T00:00:00"/>
    <s v="Second Class"/>
    <s v="JS-15685"/>
    <s v="Jim Sink"/>
    <x v="1"/>
    <s v="United States"/>
    <s v="Miramar"/>
    <x v="2"/>
    <n v="33023"/>
    <x v="0"/>
    <s v="OFF-ST-10002301"/>
    <x v="1"/>
    <x v="4"/>
    <s v="Tennsco Commercial Shelving"/>
    <n v="81.360000000000014"/>
    <n v="5"/>
    <n v="0.2"/>
    <x v="6288"/>
  </r>
  <r>
    <n v="7963"/>
    <x v="3946"/>
    <x v="3"/>
    <x v="551"/>
    <d v="2014-11-24T00:00:00"/>
    <s v="Second Class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n v="20.232000000000003"/>
    <n v="8"/>
    <n v="0.7"/>
    <x v="6289"/>
  </r>
  <r>
    <n v="7964"/>
    <x v="3946"/>
    <x v="3"/>
    <x v="551"/>
    <d v="2014-11-24T00:00:00"/>
    <s v="Second Class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n v="389.05600000000004"/>
    <n v="4"/>
    <n v="0.2"/>
    <x v="6290"/>
  </r>
  <r>
    <n v="7965"/>
    <x v="3946"/>
    <x v="3"/>
    <x v="551"/>
    <d v="2014-11-24T00:00:00"/>
    <s v="Second Class"/>
    <s v="JS-15685"/>
    <s v="Jim Sink"/>
    <x v="1"/>
    <s v="United States"/>
    <s v="Miramar"/>
    <x v="2"/>
    <n v="33023"/>
    <x v="0"/>
    <s v="OFF-PA-10004609"/>
    <x v="1"/>
    <x v="10"/>
    <s v="Xerox 221"/>
    <n v="20.736000000000004"/>
    <n v="4"/>
    <n v="0.2"/>
    <x v="570"/>
  </r>
  <r>
    <n v="7966"/>
    <x v="3946"/>
    <x v="3"/>
    <x v="551"/>
    <d v="2014-11-24T00:00:00"/>
    <s v="Second Class"/>
    <s v="JS-15685"/>
    <s v="Jim Sink"/>
    <x v="1"/>
    <s v="United States"/>
    <s v="Miramar"/>
    <x v="2"/>
    <n v="33023"/>
    <x v="0"/>
    <s v="OFF-PA-10003309"/>
    <x v="1"/>
    <x v="10"/>
    <s v="Xerox 211"/>
    <n v="41.472000000000008"/>
    <n v="8"/>
    <n v="0.2"/>
    <x v="782"/>
  </r>
  <r>
    <n v="7967"/>
    <x v="3947"/>
    <x v="1"/>
    <x v="391"/>
    <d v="2012-03-30T00:00:00"/>
    <s v="Standard Class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x v="6291"/>
  </r>
  <r>
    <n v="7968"/>
    <x v="3948"/>
    <x v="0"/>
    <x v="1155"/>
    <d v="2013-10-13T00:00:00"/>
    <s v="First Class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x v="6292"/>
  </r>
  <r>
    <n v="7969"/>
    <x v="3948"/>
    <x v="0"/>
    <x v="1155"/>
    <d v="2013-10-13T00:00:00"/>
    <s v="First Class"/>
    <s v="CC-12610"/>
    <s v="Corey Catlett"/>
    <x v="1"/>
    <s v="United States"/>
    <s v="Denver"/>
    <x v="22"/>
    <n v="80219"/>
    <x v="1"/>
    <s v="TEC-PH-10002583"/>
    <x v="2"/>
    <x v="7"/>
    <s v="iOttie HLCRIO102 Car Mount"/>
    <n v="15.991999999999999"/>
    <n v="1"/>
    <n v="0.2"/>
    <x v="6293"/>
  </r>
  <r>
    <n v="7970"/>
    <x v="3948"/>
    <x v="0"/>
    <x v="1155"/>
    <d v="2013-10-13T00:00:00"/>
    <s v="First Class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n v="120.78399999999999"/>
    <n v="1"/>
    <n v="0.2"/>
    <x v="6294"/>
  </r>
  <r>
    <n v="7971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x v="6295"/>
  </r>
  <r>
    <n v="7972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n v="31.176000000000002"/>
    <n v="3"/>
    <n v="0.2"/>
    <x v="6296"/>
  </r>
  <r>
    <n v="7973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OFF-PA-10002787"/>
    <x v="1"/>
    <x v="10"/>
    <s v="Xerox 227"/>
    <n v="10.368000000000002"/>
    <n v="2"/>
    <n v="0.2"/>
    <x v="572"/>
  </r>
  <r>
    <n v="7974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n v="2.7240000000000006"/>
    <n v="2"/>
    <n v="0.7"/>
    <x v="6297"/>
  </r>
  <r>
    <n v="7975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00000000003"/>
    <n v="3"/>
    <n v="0.2"/>
    <x v="232"/>
  </r>
  <r>
    <n v="7976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x v="6298"/>
  </r>
  <r>
    <n v="7977"/>
    <x v="3949"/>
    <x v="1"/>
    <x v="748"/>
    <d v="2012-08-20T00:00:00"/>
    <s v="Standard Class"/>
    <s v="SP-20860"/>
    <s v="Sung Pak"/>
    <x v="1"/>
    <s v="United States"/>
    <s v="Philadelphia"/>
    <x v="9"/>
    <n v="19134"/>
    <x v="3"/>
    <s v="OFF-PA-10000130"/>
    <x v="1"/>
    <x v="10"/>
    <s v="Xerox 199"/>
    <n v="10.272000000000002"/>
    <n v="3"/>
    <n v="0.2"/>
    <x v="1603"/>
  </r>
  <r>
    <n v="7978"/>
    <x v="3950"/>
    <x v="2"/>
    <x v="1178"/>
    <d v="2011-06-05T00:00:00"/>
    <s v="Standard Class"/>
    <s v="JK-15625"/>
    <s v="Jim Karlsson"/>
    <x v="0"/>
    <s v="United States"/>
    <s v="Jackson"/>
    <x v="35"/>
    <n v="39212"/>
    <x v="0"/>
    <s v="TEC-PH-10002680"/>
    <x v="2"/>
    <x v="7"/>
    <s v="Samsung Galaxy Note 3"/>
    <n v="659.97"/>
    <n v="3"/>
    <n v="0"/>
    <x v="6299"/>
  </r>
  <r>
    <n v="7979"/>
    <x v="3950"/>
    <x v="2"/>
    <x v="1178"/>
    <d v="2011-06-05T00:00:00"/>
    <s v="Standard Class"/>
    <s v="JK-15625"/>
    <s v="Jim Karlsson"/>
    <x v="0"/>
    <s v="United States"/>
    <s v="Jackson"/>
    <x v="35"/>
    <n v="39212"/>
    <x v="0"/>
    <s v="TEC-PH-10002538"/>
    <x v="2"/>
    <x v="7"/>
    <s v="Grandstream GXP1160 VoIP phone"/>
    <n v="113.72999999999999"/>
    <n v="3"/>
    <n v="0"/>
    <x v="5070"/>
  </r>
  <r>
    <n v="7980"/>
    <x v="3951"/>
    <x v="1"/>
    <x v="375"/>
    <d v="2012-08-31T00:00:00"/>
    <s v="Standard Class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x v="6300"/>
  </r>
  <r>
    <n v="7981"/>
    <x v="3952"/>
    <x v="2"/>
    <x v="1179"/>
    <d v="2011-01-08T00:00:00"/>
    <s v="Standard Class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x v="3181"/>
  </r>
  <r>
    <n v="7982"/>
    <x v="3953"/>
    <x v="2"/>
    <x v="1076"/>
    <d v="2011-09-13T00:00:00"/>
    <s v="First Class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x v="1108"/>
  </r>
  <r>
    <n v="7983"/>
    <x v="3953"/>
    <x v="2"/>
    <x v="1076"/>
    <d v="2011-09-13T00:00:00"/>
    <s v="First Class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n v="254.89999999999998"/>
    <n v="5"/>
    <n v="0"/>
    <x v="6301"/>
  </r>
  <r>
    <n v="7984"/>
    <x v="3954"/>
    <x v="3"/>
    <x v="203"/>
    <d v="2014-01-26T00:00:00"/>
    <s v="Second Class"/>
    <s v="EH-13765"/>
    <s v="Edward Hooks"/>
    <x v="1"/>
    <s v="United States"/>
    <s v="Chicago"/>
    <x v="10"/>
    <n v="60623"/>
    <x v="2"/>
    <s v="OFF-FA-10002975"/>
    <x v="1"/>
    <x v="13"/>
    <s v="Staples"/>
    <n v="15.120000000000001"/>
    <n v="5"/>
    <n v="0.2"/>
    <x v="1192"/>
  </r>
  <r>
    <n v="7985"/>
    <x v="3954"/>
    <x v="3"/>
    <x v="203"/>
    <d v="2014-01-26T00:00:00"/>
    <s v="Second Class"/>
    <s v="EH-13765"/>
    <s v="Edward Hooks"/>
    <x v="1"/>
    <s v="United States"/>
    <s v="Chicago"/>
    <x v="10"/>
    <n v="60623"/>
    <x v="2"/>
    <s v="OFF-AR-10003481"/>
    <x v="1"/>
    <x v="6"/>
    <s v="Newell 348"/>
    <n v="7.8719999999999999"/>
    <n v="3"/>
    <n v="0.2"/>
    <x v="3456"/>
  </r>
  <r>
    <n v="7986"/>
    <x v="3955"/>
    <x v="0"/>
    <x v="438"/>
    <d v="2013-04-25T00:00:00"/>
    <s v="First Class"/>
    <s v="DN-13690"/>
    <s v="Duane Noonan"/>
    <x v="0"/>
    <s v="United States"/>
    <s v="Seattle"/>
    <x v="4"/>
    <n v="98115"/>
    <x v="1"/>
    <s v="OFF-BI-10004967"/>
    <x v="1"/>
    <x v="8"/>
    <s v="Round Ring Binders"/>
    <n v="8.32"/>
    <n v="5"/>
    <n v="0.2"/>
    <x v="5499"/>
  </r>
  <r>
    <n v="7987"/>
    <x v="3956"/>
    <x v="0"/>
    <x v="1180"/>
    <d v="2013-07-24T00:00:00"/>
    <s v="Second Class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n v="89.949999999999989"/>
    <n v="5"/>
    <n v="0"/>
    <x v="6145"/>
  </r>
  <r>
    <n v="7988"/>
    <x v="3957"/>
    <x v="0"/>
    <x v="828"/>
    <d v="2013-08-30T00:00:00"/>
    <s v="Standard Class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x v="6302"/>
  </r>
  <r>
    <n v="7989"/>
    <x v="3957"/>
    <x v="0"/>
    <x v="828"/>
    <d v="2013-08-30T00:00:00"/>
    <s v="Standard Class"/>
    <s v="MA-17560"/>
    <s v="Matt Abelman"/>
    <x v="2"/>
    <s v="United States"/>
    <s v="Sheboygan"/>
    <x v="6"/>
    <n v="53081"/>
    <x v="2"/>
    <s v="OFF-LA-10003537"/>
    <x v="1"/>
    <x v="2"/>
    <s v="Avery 515"/>
    <n v="37.589999999999996"/>
    <n v="3"/>
    <n v="0"/>
    <x v="3587"/>
  </r>
  <r>
    <n v="7990"/>
    <x v="3957"/>
    <x v="0"/>
    <x v="828"/>
    <d v="2013-08-30T00:00:00"/>
    <s v="Standard Class"/>
    <s v="MA-17560"/>
    <s v="Matt Abelman"/>
    <x v="2"/>
    <s v="United States"/>
    <s v="Sheboygan"/>
    <x v="6"/>
    <n v="53081"/>
    <x v="2"/>
    <s v="OFF-ST-10002406"/>
    <x v="1"/>
    <x v="4"/>
    <s v="Pizazz Global Quick File"/>
    <n v="14.97"/>
    <n v="1"/>
    <n v="0"/>
    <x v="3045"/>
  </r>
  <r>
    <n v="7991"/>
    <x v="3957"/>
    <x v="0"/>
    <x v="828"/>
    <d v="2013-08-30T00:00:00"/>
    <s v="Standard Class"/>
    <s v="MA-17560"/>
    <s v="Matt Abelman"/>
    <x v="2"/>
    <s v="United States"/>
    <s v="Sheboygan"/>
    <x v="6"/>
    <n v="53081"/>
    <x v="2"/>
    <s v="TEC-AC-10003433"/>
    <x v="2"/>
    <x v="11"/>
    <s v="Maxell 4.7GB DVD+R 5/Pack"/>
    <n v="1.98"/>
    <n v="2"/>
    <n v="0"/>
    <x v="6303"/>
  </r>
  <r>
    <n v="7992"/>
    <x v="3958"/>
    <x v="0"/>
    <x v="403"/>
    <d v="2013-06-18T00:00:00"/>
    <s v="First Class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n v="39.936000000000007"/>
    <n v="4"/>
    <n v="0.7"/>
    <x v="6304"/>
  </r>
  <r>
    <n v="7993"/>
    <x v="3958"/>
    <x v="0"/>
    <x v="403"/>
    <d v="2013-06-18T00:00:00"/>
    <s v="First Class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x v="6305"/>
  </r>
  <r>
    <n v="7994"/>
    <x v="3959"/>
    <x v="1"/>
    <x v="312"/>
    <d v="2012-11-23T00:00:00"/>
    <s v="Second Class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n v="4.8960000000000008"/>
    <n v="3"/>
    <n v="0.7"/>
    <x v="328"/>
  </r>
  <r>
    <n v="7995"/>
    <x v="3959"/>
    <x v="1"/>
    <x v="312"/>
    <d v="2012-11-23T00:00:00"/>
    <s v="Second Class"/>
    <s v="MM-18055"/>
    <s v="Michelle Moray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x v="6306"/>
  </r>
  <r>
    <n v="7996"/>
    <x v="3959"/>
    <x v="1"/>
    <x v="312"/>
    <d v="2012-11-23T00:00:00"/>
    <s v="Second Class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x v="6307"/>
  </r>
  <r>
    <n v="7997"/>
    <x v="3960"/>
    <x v="3"/>
    <x v="132"/>
    <d v="2014-11-06T00:00:00"/>
    <s v="First Class"/>
    <s v="CR-12580"/>
    <s v="Clay Rozendal"/>
    <x v="2"/>
    <s v="United States"/>
    <s v="San Diego"/>
    <x v="1"/>
    <n v="92037"/>
    <x v="1"/>
    <s v="TEC-AC-10004469"/>
    <x v="2"/>
    <x v="11"/>
    <s v="Microsoft Sculpt Comfort Mouse"/>
    <n v="199.75"/>
    <n v="5"/>
    <n v="0"/>
    <x v="6308"/>
  </r>
  <r>
    <n v="7998"/>
    <x v="3960"/>
    <x v="3"/>
    <x v="132"/>
    <d v="2014-11-06T00:00:00"/>
    <s v="First Class"/>
    <s v="CR-12580"/>
    <s v="Clay Rozendal"/>
    <x v="2"/>
    <s v="United States"/>
    <s v="San Diego"/>
    <x v="1"/>
    <n v="92037"/>
    <x v="1"/>
    <s v="FUR-TA-10001095"/>
    <x v="0"/>
    <x v="3"/>
    <s v="Chromcraft Round Conference Tables"/>
    <n v="1673.1839999999997"/>
    <n v="12"/>
    <n v="0.2"/>
    <x v="6309"/>
  </r>
  <r>
    <n v="7999"/>
    <x v="3961"/>
    <x v="2"/>
    <x v="417"/>
    <d v="2011-05-07T00:00:00"/>
    <s v="First Class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x v="6310"/>
  </r>
  <r>
    <n v="8000"/>
    <x v="3961"/>
    <x v="2"/>
    <x v="417"/>
    <d v="2011-05-07T00:00:00"/>
    <s v="First Class"/>
    <s v="BS-11365"/>
    <s v="Bill Shonely"/>
    <x v="1"/>
    <s v="United States"/>
    <s v="Seattle"/>
    <x v="4"/>
    <n v="98105"/>
    <x v="1"/>
    <s v="OFF-AP-10000696"/>
    <x v="1"/>
    <x v="9"/>
    <s v="Holmes Odor Grabber"/>
    <n v="57.68"/>
    <n v="4"/>
    <n v="0"/>
    <x v="6311"/>
  </r>
  <r>
    <n v="8001"/>
    <x v="3962"/>
    <x v="1"/>
    <x v="627"/>
    <d v="2012-11-12T00:00:00"/>
    <s v="Standard Class"/>
    <s v="RD-19585"/>
    <s v="Rob Dowd"/>
    <x v="0"/>
    <s v="United States"/>
    <s v="Dubuque"/>
    <x v="23"/>
    <n v="52001"/>
    <x v="2"/>
    <s v="TEC-PH-10003885"/>
    <x v="2"/>
    <x v="7"/>
    <s v="Cisco SPA508G"/>
    <n v="263.95999999999998"/>
    <n v="4"/>
    <n v="0"/>
    <x v="6312"/>
  </r>
  <r>
    <n v="8002"/>
    <x v="3963"/>
    <x v="1"/>
    <x v="295"/>
    <d v="2012-12-15T00:00:00"/>
    <s v="First Class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x v="6313"/>
  </r>
  <r>
    <n v="8003"/>
    <x v="3963"/>
    <x v="1"/>
    <x v="295"/>
    <d v="2012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s"/>
    <n v="25.76"/>
    <n v="7"/>
    <n v="0"/>
    <x v="6314"/>
  </r>
  <r>
    <n v="8004"/>
    <x v="3964"/>
    <x v="2"/>
    <x v="588"/>
    <d v="2011-12-03T00:00:00"/>
    <s v="First Class"/>
    <s v="AA-10645"/>
    <s v="Anna Andreadi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x v="6315"/>
  </r>
  <r>
    <n v="8005"/>
    <x v="3964"/>
    <x v="2"/>
    <x v="588"/>
    <d v="2011-12-03T00:00:00"/>
    <s v="First Class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n v="45.839999999999996"/>
    <n v="3"/>
    <n v="0"/>
    <x v="6316"/>
  </r>
  <r>
    <n v="8006"/>
    <x v="3964"/>
    <x v="2"/>
    <x v="588"/>
    <d v="2011-12-03T00:00:00"/>
    <s v="First Class"/>
    <s v="AA-10645"/>
    <s v="Anna Andreadi"/>
    <x v="0"/>
    <s v="United States"/>
    <s v="Lowell"/>
    <x v="31"/>
    <n v="1852"/>
    <x v="3"/>
    <s v="FUR-FU-10002268"/>
    <x v="0"/>
    <x v="5"/>
    <s v="Ultra Door Push Plate"/>
    <n v="9.82"/>
    <n v="2"/>
    <n v="0"/>
    <x v="3413"/>
  </r>
  <r>
    <n v="8007"/>
    <x v="3965"/>
    <x v="0"/>
    <x v="877"/>
    <d v="2013-10-12T00:00:00"/>
    <s v="Standard Class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x v="6317"/>
  </r>
  <r>
    <n v="8008"/>
    <x v="3966"/>
    <x v="1"/>
    <x v="972"/>
    <d v="2012-11-24T00:00:00"/>
    <s v="Standard Class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x v="6318"/>
  </r>
  <r>
    <n v="8009"/>
    <x v="3966"/>
    <x v="1"/>
    <x v="972"/>
    <d v="2012-11-24T00:00:00"/>
    <s v="Standard Class"/>
    <s v="AA-10645"/>
    <s v="Anna Andreadi"/>
    <x v="0"/>
    <s v="United States"/>
    <s v="Oklahoma City"/>
    <x v="26"/>
    <n v="73120"/>
    <x v="2"/>
    <s v="OFF-PA-10000474"/>
    <x v="1"/>
    <x v="10"/>
    <s v="Staples"/>
    <n v="106.32"/>
    <n v="3"/>
    <n v="0"/>
    <x v="2086"/>
  </r>
  <r>
    <n v="8010"/>
    <x v="3966"/>
    <x v="1"/>
    <x v="972"/>
    <d v="2012-11-24T00:00:00"/>
    <s v="Standard Class"/>
    <s v="AA-10645"/>
    <s v="Anna Andreadi"/>
    <x v="0"/>
    <s v="United States"/>
    <s v="Oklahoma City"/>
    <x v="26"/>
    <n v="73120"/>
    <x v="2"/>
    <s v="FUR-CH-10002073"/>
    <x v="0"/>
    <x v="1"/>
    <s v="Hon Olson Stacker Chairs"/>
    <n v="1323.8999999999999"/>
    <n v="5"/>
    <n v="0"/>
    <x v="6319"/>
  </r>
  <r>
    <n v="8011"/>
    <x v="3967"/>
    <x v="2"/>
    <x v="461"/>
    <d v="2011-03-20T00:00:00"/>
    <s v="Second Class"/>
    <s v="QJ-19255"/>
    <s v="Quincy Jones"/>
    <x v="1"/>
    <s v="United States"/>
    <s v="Philadelphia"/>
    <x v="9"/>
    <n v="19134"/>
    <x v="3"/>
    <s v="OFF-PA-10003641"/>
    <x v="1"/>
    <x v="10"/>
    <s v="Xerox 1909"/>
    <n v="126.624"/>
    <n v="6"/>
    <n v="0.2"/>
    <x v="6320"/>
  </r>
  <r>
    <n v="8012"/>
    <x v="3968"/>
    <x v="1"/>
    <x v="782"/>
    <d v="2012-06-23T00:00:00"/>
    <s v="First Class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x v="6321"/>
  </r>
  <r>
    <n v="8013"/>
    <x v="3969"/>
    <x v="3"/>
    <x v="1126"/>
    <d v="2014-05-26T00:00:00"/>
    <s v="Same Day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x v="6322"/>
  </r>
  <r>
    <n v="8014"/>
    <x v="3969"/>
    <x v="3"/>
    <x v="1126"/>
    <d v="2014-05-26T00:00:00"/>
    <s v="Same Day"/>
    <s v="TB-21625"/>
    <s v="Trudy Brown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x v="6323"/>
  </r>
  <r>
    <n v="8015"/>
    <x v="3969"/>
    <x v="3"/>
    <x v="1126"/>
    <d v="2014-05-26T00:00:00"/>
    <s v="Same Day"/>
    <s v="TB-21625"/>
    <s v="Trudy Brown"/>
    <x v="0"/>
    <s v="United States"/>
    <s v="New York City"/>
    <x v="15"/>
    <n v="10009"/>
    <x v="3"/>
    <s v="OFF-FA-10000936"/>
    <x v="1"/>
    <x v="13"/>
    <s v="Acco Hot Clips Clips to Go"/>
    <n v="3.29"/>
    <n v="1"/>
    <n v="0"/>
    <x v="6324"/>
  </r>
  <r>
    <n v="8016"/>
    <x v="3969"/>
    <x v="3"/>
    <x v="1126"/>
    <d v="2014-05-26T00:00:00"/>
    <s v="Same Day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x v="619"/>
  </r>
  <r>
    <n v="8017"/>
    <x v="3970"/>
    <x v="2"/>
    <x v="340"/>
    <d v="2011-09-11T00:00:00"/>
    <s v="First Class"/>
    <s v="NF-18595"/>
    <s v="Nicole Fjeld"/>
    <x v="2"/>
    <s v="United States"/>
    <s v="Lancaster"/>
    <x v="24"/>
    <n v="43130"/>
    <x v="3"/>
    <s v="FUR-FU-10002501"/>
    <x v="0"/>
    <x v="5"/>
    <s v="Nu-Dell Executive Frame"/>
    <n v="60.672000000000011"/>
    <n v="6"/>
    <n v="0.2"/>
    <x v="6325"/>
  </r>
  <r>
    <n v="8018"/>
    <x v="3970"/>
    <x v="2"/>
    <x v="340"/>
    <d v="2011-09-11T00:00:00"/>
    <s v="First Class"/>
    <s v="NF-18595"/>
    <s v="Nicole Fjeld"/>
    <x v="2"/>
    <s v="United States"/>
    <s v="Lancaster"/>
    <x v="24"/>
    <n v="43130"/>
    <x v="3"/>
    <s v="OFF-AR-10000634"/>
    <x v="1"/>
    <x v="6"/>
    <s v="Newell 320"/>
    <n v="30.816000000000003"/>
    <n v="9"/>
    <n v="0.2"/>
    <x v="6326"/>
  </r>
  <r>
    <n v="8019"/>
    <x v="3971"/>
    <x v="3"/>
    <x v="161"/>
    <d v="2014-10-20T00:00:00"/>
    <s v="Second Class"/>
    <s v="BF-11020"/>
    <s v="Barry Französisch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x v="6034"/>
  </r>
  <r>
    <n v="8020"/>
    <x v="3972"/>
    <x v="3"/>
    <x v="808"/>
    <d v="2014-11-06T00:00:00"/>
    <s v="First Class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x v="6327"/>
  </r>
  <r>
    <n v="8021"/>
    <x v="3972"/>
    <x v="3"/>
    <x v="808"/>
    <d v="2014-11-06T00:00:00"/>
    <s v="First Class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x v="3975"/>
  </r>
  <r>
    <n v="8022"/>
    <x v="3973"/>
    <x v="2"/>
    <x v="609"/>
    <d v="2011-07-25T00:00:00"/>
    <s v="Standard Class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n v="4.9919999999999991"/>
    <n v="3"/>
    <n v="0.8"/>
    <x v="6328"/>
  </r>
  <r>
    <n v="8023"/>
    <x v="3973"/>
    <x v="2"/>
    <x v="609"/>
    <d v="2011-07-25T00:00:00"/>
    <s v="Standard Class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x v="6329"/>
  </r>
  <r>
    <n v="8024"/>
    <x v="3973"/>
    <x v="2"/>
    <x v="609"/>
    <d v="2011-07-25T00:00:00"/>
    <s v="Standard Class"/>
    <s v="HM-14860"/>
    <s v="Harry Marie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x v="3172"/>
  </r>
  <r>
    <n v="8025"/>
    <x v="3973"/>
    <x v="2"/>
    <x v="609"/>
    <d v="2011-07-25T00:00:00"/>
    <s v="Standard Class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n v="1.0439999999999998"/>
    <n v="1"/>
    <n v="0.8"/>
    <x v="6330"/>
  </r>
  <r>
    <n v="8026"/>
    <x v="3974"/>
    <x v="1"/>
    <x v="861"/>
    <d v="2012-09-15T00:00:00"/>
    <s v="Second Class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x v="6331"/>
  </r>
  <r>
    <n v="8027"/>
    <x v="3974"/>
    <x v="1"/>
    <x v="861"/>
    <d v="2012-09-15T00:00:00"/>
    <s v="Second Class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x v="6332"/>
  </r>
  <r>
    <n v="8028"/>
    <x v="3974"/>
    <x v="1"/>
    <x v="861"/>
    <d v="2012-09-15T00:00:00"/>
    <s v="Second Class"/>
    <s v="DM-13525"/>
    <s v="Don Miller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x v="86"/>
  </r>
  <r>
    <n v="8029"/>
    <x v="3974"/>
    <x v="1"/>
    <x v="861"/>
    <d v="2012-09-15T00:00:00"/>
    <s v="Second Class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x v="5051"/>
  </r>
  <r>
    <n v="8030"/>
    <x v="3975"/>
    <x v="0"/>
    <x v="147"/>
    <d v="2013-10-26T00:00:00"/>
    <s v="Standard Class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n v="106.08000000000001"/>
    <n v="6"/>
    <n v="0.2"/>
    <x v="6333"/>
  </r>
  <r>
    <n v="8031"/>
    <x v="3976"/>
    <x v="0"/>
    <x v="676"/>
    <d v="2013-01-11T00:00:00"/>
    <s v="Standard Class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x v="6334"/>
  </r>
  <r>
    <n v="8032"/>
    <x v="3976"/>
    <x v="0"/>
    <x v="676"/>
    <d v="2013-01-11T00:00:00"/>
    <s v="Standard Class"/>
    <s v="NM-18520"/>
    <s v="Neoma Murray"/>
    <x v="0"/>
    <s v="United States"/>
    <s v="Amarillo"/>
    <x v="5"/>
    <n v="79109"/>
    <x v="2"/>
    <s v="OFF-PA-10004621"/>
    <x v="1"/>
    <x v="10"/>
    <s v="Xerox 212"/>
    <n v="25.920000000000005"/>
    <n v="5"/>
    <n v="0.2"/>
    <x v="1446"/>
  </r>
  <r>
    <n v="8033"/>
    <x v="3977"/>
    <x v="1"/>
    <x v="608"/>
    <d v="2012-06-28T00:00:00"/>
    <s v="First Class"/>
    <s v="MV-17485"/>
    <s v="Mark Van Huff"/>
    <x v="0"/>
    <s v="United States"/>
    <s v="Houston"/>
    <x v="5"/>
    <n v="77041"/>
    <x v="2"/>
    <s v="OFF-PA-10001019"/>
    <x v="1"/>
    <x v="10"/>
    <s v="Xerox 1884"/>
    <n v="47.952000000000005"/>
    <n v="3"/>
    <n v="0.2"/>
    <x v="3062"/>
  </r>
  <r>
    <n v="8034"/>
    <x v="3977"/>
    <x v="1"/>
    <x v="608"/>
    <d v="2012-06-28T00:00:00"/>
    <s v="First Class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n v="0.98399999999999976"/>
    <n v="2"/>
    <n v="0.8"/>
    <x v="6335"/>
  </r>
  <r>
    <n v="8035"/>
    <x v="3977"/>
    <x v="1"/>
    <x v="608"/>
    <d v="2012-06-28T00:00:00"/>
    <s v="First Class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n v="75.384000000000015"/>
    <n v="9"/>
    <n v="0.6"/>
    <x v="6336"/>
  </r>
  <r>
    <n v="8036"/>
    <x v="3977"/>
    <x v="1"/>
    <x v="608"/>
    <d v="2012-06-28T00:00:00"/>
    <s v="First Class"/>
    <s v="MV-17485"/>
    <s v="Mark Van Huff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x v="910"/>
  </r>
  <r>
    <n v="8037"/>
    <x v="3978"/>
    <x v="1"/>
    <x v="1181"/>
    <d v="2012-09-22T00:00:00"/>
    <s v="First Class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x v="6337"/>
  </r>
  <r>
    <n v="8038"/>
    <x v="3979"/>
    <x v="3"/>
    <x v="815"/>
    <d v="2014-07-15T00:00:00"/>
    <s v="Standard Class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n v="41.910000000000004"/>
    <n v="3"/>
    <n v="0"/>
    <x v="6338"/>
  </r>
  <r>
    <n v="8039"/>
    <x v="3980"/>
    <x v="3"/>
    <x v="160"/>
    <d v="2014-07-03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x v="6339"/>
  </r>
  <r>
    <n v="8040"/>
    <x v="3981"/>
    <x v="3"/>
    <x v="170"/>
    <d v="2014-08-26T00:00:00"/>
    <s v="Second Class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n v="388.70400000000006"/>
    <n v="6"/>
    <n v="0.2"/>
    <x v="6340"/>
  </r>
  <r>
    <n v="8041"/>
    <x v="3981"/>
    <x v="3"/>
    <x v="170"/>
    <d v="2014-08-26T00:00:00"/>
    <s v="Second Class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x v="738"/>
  </r>
  <r>
    <n v="8042"/>
    <x v="3981"/>
    <x v="3"/>
    <x v="170"/>
    <d v="2014-08-26T00:00:00"/>
    <s v="Second Class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x v="6341"/>
  </r>
  <r>
    <n v="8043"/>
    <x v="3982"/>
    <x v="3"/>
    <x v="825"/>
    <d v="2014-03-16T00:00:00"/>
    <s v="Standard Class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x v="443"/>
  </r>
  <r>
    <n v="8044"/>
    <x v="3982"/>
    <x v="3"/>
    <x v="825"/>
    <d v="2014-03-16T00:00:00"/>
    <s v="Standard Class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x v="6342"/>
  </r>
  <r>
    <n v="8045"/>
    <x v="3983"/>
    <x v="3"/>
    <x v="175"/>
    <d v="2014-09-18T00:00:00"/>
    <s v="Second Class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x v="6343"/>
  </r>
  <r>
    <n v="8046"/>
    <x v="3984"/>
    <x v="0"/>
    <x v="873"/>
    <d v="2013-09-25T00:00:00"/>
    <s v="Standard Class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x v="6344"/>
  </r>
  <r>
    <n v="8047"/>
    <x v="3985"/>
    <x v="0"/>
    <x v="272"/>
    <d v="2013-12-18T00:00:00"/>
    <s v="Second Class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n v="2.2140000000000004"/>
    <n v="3"/>
    <n v="0.7"/>
    <x v="4144"/>
  </r>
  <r>
    <n v="8048"/>
    <x v="3986"/>
    <x v="3"/>
    <x v="132"/>
    <d v="2014-11-07T00:00:00"/>
    <s v="Second Class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n v="16.272000000000002"/>
    <n v="3"/>
    <n v="0.2"/>
    <x v="6345"/>
  </r>
  <r>
    <n v="8049"/>
    <x v="3987"/>
    <x v="0"/>
    <x v="894"/>
    <d v="2013-07-08T00:00:00"/>
    <s v="Standard Class"/>
    <s v="DK-13225"/>
    <s v="Dean Katz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x v="4401"/>
  </r>
  <r>
    <n v="8050"/>
    <x v="3988"/>
    <x v="2"/>
    <x v="467"/>
    <d v="2011-09-30T00:00:00"/>
    <s v="Standard Class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n v="5.9700000000000006"/>
    <n v="5"/>
    <n v="0.7"/>
    <x v="4169"/>
  </r>
  <r>
    <n v="8051"/>
    <x v="3988"/>
    <x v="2"/>
    <x v="467"/>
    <d v="2011-09-30T00:00:00"/>
    <s v="Standard Class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x v="6346"/>
  </r>
  <r>
    <n v="8052"/>
    <x v="3988"/>
    <x v="2"/>
    <x v="467"/>
    <d v="2011-09-30T00:00:00"/>
    <s v="Standard Class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x v="6347"/>
  </r>
  <r>
    <n v="8053"/>
    <x v="3989"/>
    <x v="2"/>
    <x v="686"/>
    <d v="2011-07-17T00:00:00"/>
    <s v="Second Class"/>
    <s v="BF-10975"/>
    <s v="Barbara Fisher"/>
    <x v="1"/>
    <s v="United States"/>
    <s v="New York City"/>
    <x v="15"/>
    <n v="10009"/>
    <x v="3"/>
    <s v="OFF-AR-10004999"/>
    <x v="1"/>
    <x v="6"/>
    <s v="Newell 315"/>
    <n v="17.940000000000001"/>
    <n v="3"/>
    <n v="0"/>
    <x v="6036"/>
  </r>
  <r>
    <n v="8054"/>
    <x v="3990"/>
    <x v="3"/>
    <x v="394"/>
    <d v="2014-10-06T00:00:00"/>
    <s v="Standard Class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n v="2.6550000000000002"/>
    <n v="1"/>
    <n v="0.7"/>
    <x v="6348"/>
  </r>
  <r>
    <n v="8055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n v="892.35"/>
    <n v="5"/>
    <n v="0"/>
    <x v="6349"/>
  </r>
  <r>
    <n v="8056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x v="6350"/>
  </r>
  <r>
    <n v="8057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x v="6351"/>
  </r>
  <r>
    <n v="8058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OFF-BI-10001617"/>
    <x v="1"/>
    <x v="8"/>
    <s v="GBC Wire Binding Combs"/>
    <n v="41.36"/>
    <n v="5"/>
    <n v="0.2"/>
    <x v="6352"/>
  </r>
  <r>
    <n v="8059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x v="2740"/>
  </r>
  <r>
    <n v="8060"/>
    <x v="3991"/>
    <x v="1"/>
    <x v="834"/>
    <d v="2012-09-04T00:00:00"/>
    <s v="Standard Class"/>
    <s v="CB-12025"/>
    <s v="Cassandra Brandow"/>
    <x v="0"/>
    <s v="United States"/>
    <s v="Los Angeles"/>
    <x v="1"/>
    <n v="90049"/>
    <x v="1"/>
    <s v="FUR-FU-10003981"/>
    <x v="0"/>
    <x v="5"/>
    <s v="Eldon Wave Desk Accessories"/>
    <n v="4.16"/>
    <n v="2"/>
    <n v="0"/>
    <x v="6353"/>
  </r>
  <r>
    <n v="8061"/>
    <x v="3992"/>
    <x v="1"/>
    <x v="1181"/>
    <d v="2012-09-26T00:00:00"/>
    <s v="Standard Class"/>
    <s v="TC-20980"/>
    <s v="Tamara Chand"/>
    <x v="1"/>
    <s v="United States"/>
    <s v="Long Beach"/>
    <x v="15"/>
    <n v="11561"/>
    <x v="3"/>
    <s v="OFF-PA-10001970"/>
    <x v="1"/>
    <x v="10"/>
    <s v="Xerox 1881"/>
    <n v="61.4"/>
    <n v="5"/>
    <n v="0"/>
    <x v="4271"/>
  </r>
  <r>
    <n v="8062"/>
    <x v="3992"/>
    <x v="1"/>
    <x v="1181"/>
    <d v="2012-09-26T00:00:00"/>
    <s v="Standard Class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x v="683"/>
  </r>
  <r>
    <n v="8063"/>
    <x v="3993"/>
    <x v="0"/>
    <x v="77"/>
    <d v="2013-11-10T00:00:00"/>
    <s v="First Class"/>
    <s v="LW-17215"/>
    <s v="Luke Weiss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x v="2603"/>
  </r>
  <r>
    <n v="8064"/>
    <x v="3993"/>
    <x v="0"/>
    <x v="77"/>
    <d v="2013-11-10T00:00:00"/>
    <s v="First Class"/>
    <s v="LW-17215"/>
    <s v="Luke Weiss"/>
    <x v="0"/>
    <s v="United States"/>
    <s v="Rochester"/>
    <x v="15"/>
    <n v="14609"/>
    <x v="3"/>
    <s v="TEC-PH-10003811"/>
    <x v="2"/>
    <x v="7"/>
    <s v="Jabra Supreme Plus Driver Edition Headset"/>
    <n v="359.96999999999997"/>
    <n v="3"/>
    <n v="0"/>
    <x v="6354"/>
  </r>
  <r>
    <n v="8065"/>
    <x v="3993"/>
    <x v="0"/>
    <x v="77"/>
    <d v="2013-11-10T00:00:00"/>
    <s v="First Class"/>
    <s v="LW-17215"/>
    <s v="Luke Weiss"/>
    <x v="0"/>
    <s v="United States"/>
    <s v="Rochester"/>
    <x v="15"/>
    <n v="14609"/>
    <x v="3"/>
    <s v="OFF-PA-10004983"/>
    <x v="1"/>
    <x v="10"/>
    <s v="Xerox 23"/>
    <n v="12.96"/>
    <n v="2"/>
    <n v="0"/>
    <x v="91"/>
  </r>
  <r>
    <n v="8066"/>
    <x v="3993"/>
    <x v="0"/>
    <x v="77"/>
    <d v="2013-11-10T00:00:00"/>
    <s v="First Class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x v="6355"/>
  </r>
  <r>
    <n v="8067"/>
    <x v="3993"/>
    <x v="0"/>
    <x v="77"/>
    <d v="2013-11-10T00:00:00"/>
    <s v="First Class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n v="276.78400000000005"/>
    <n v="2"/>
    <n v="0.2"/>
    <x v="5710"/>
  </r>
  <r>
    <n v="8068"/>
    <x v="3994"/>
    <x v="1"/>
    <x v="1182"/>
    <d v="2012-10-24T00:00:00"/>
    <s v="Standard Class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n v="239.96999999999997"/>
    <n v="3"/>
    <n v="0"/>
    <x v="6356"/>
  </r>
  <r>
    <n v="8069"/>
    <x v="3994"/>
    <x v="1"/>
    <x v="1182"/>
    <d v="2012-10-24T00:00:00"/>
    <s v="Standard Class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x v="6357"/>
  </r>
  <r>
    <n v="8070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OFF-ST-10002743"/>
    <x v="1"/>
    <x v="4"/>
    <s v="SAFCO Boltless Steel Shelving"/>
    <n v="454.56000000000006"/>
    <n v="5"/>
    <n v="0.2"/>
    <x v="6358"/>
  </r>
  <r>
    <n v="8071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x v="6359"/>
  </r>
  <r>
    <n v="8072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n v="310.74399999999997"/>
    <n v="4"/>
    <n v="0.3"/>
    <x v="6360"/>
  </r>
  <r>
    <n v="8073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x v="6361"/>
  </r>
  <r>
    <n v="8074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OFF-BI-10000301"/>
    <x v="1"/>
    <x v="8"/>
    <s v="GBC Instant Report Kit"/>
    <n v="6.469999999999998"/>
    <n v="5"/>
    <n v="0.8"/>
    <x v="6362"/>
  </r>
  <r>
    <n v="8075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8"/>
    <n v="14"/>
    <n v="0.8"/>
    <x v="6363"/>
  </r>
  <r>
    <n v="8076"/>
    <x v="3995"/>
    <x v="3"/>
    <x v="314"/>
    <d v="2014-01-06T00:00:00"/>
    <s v="Standard Class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n v="15.223999999999997"/>
    <n v="2"/>
    <n v="0.8"/>
    <x v="6364"/>
  </r>
  <r>
    <n v="8077"/>
    <x v="3996"/>
    <x v="1"/>
    <x v="537"/>
    <d v="2012-06-29T00:00:00"/>
    <s v="Standard Class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x v="6365"/>
  </r>
  <r>
    <n v="8078"/>
    <x v="3996"/>
    <x v="1"/>
    <x v="537"/>
    <d v="2012-06-29T00:00:00"/>
    <s v="Standard Class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x v="6366"/>
  </r>
  <r>
    <n v="8079"/>
    <x v="3996"/>
    <x v="1"/>
    <x v="537"/>
    <d v="2012-06-29T00:00:00"/>
    <s v="Standard Class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n v="75"/>
    <n v="3"/>
    <n v="0"/>
    <x v="6367"/>
  </r>
  <r>
    <n v="8080"/>
    <x v="3997"/>
    <x v="0"/>
    <x v="441"/>
    <d v="2013-11-28T00:00:00"/>
    <s v="Standard Class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n v="134.27200000000002"/>
    <n v="8"/>
    <n v="0.2"/>
    <x v="6368"/>
  </r>
  <r>
    <n v="8081"/>
    <x v="3998"/>
    <x v="1"/>
    <x v="662"/>
    <d v="2012-11-01T00:00:00"/>
    <s v="Standard Class"/>
    <s v="KH-16690"/>
    <s v="Kristen Hastings"/>
    <x v="1"/>
    <s v="United States"/>
    <s v="Springfield"/>
    <x v="21"/>
    <n v="97477"/>
    <x v="1"/>
    <s v="OFF-LA-10001474"/>
    <x v="1"/>
    <x v="2"/>
    <s v="Avery 477"/>
    <n v="146.54400000000001"/>
    <n v="6"/>
    <n v="0.2"/>
    <x v="6369"/>
  </r>
  <r>
    <n v="8082"/>
    <x v="3998"/>
    <x v="1"/>
    <x v="662"/>
    <d v="2012-11-01T00:00:00"/>
    <s v="Standard Class"/>
    <s v="KH-16690"/>
    <s v="Kristen Hastings"/>
    <x v="1"/>
    <s v="United States"/>
    <s v="Springfield"/>
    <x v="21"/>
    <n v="97477"/>
    <x v="1"/>
    <s v="OFF-PA-10001497"/>
    <x v="1"/>
    <x v="10"/>
    <s v="Xerox 1914"/>
    <n v="131.904"/>
    <n v="3"/>
    <n v="0.2"/>
    <x v="585"/>
  </r>
  <r>
    <n v="8083"/>
    <x v="3998"/>
    <x v="1"/>
    <x v="662"/>
    <d v="2012-11-01T00:00:00"/>
    <s v="Standard Class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n v="203.88000000000002"/>
    <n v="5"/>
    <n v="0.2"/>
    <x v="6370"/>
  </r>
  <r>
    <n v="8084"/>
    <x v="3998"/>
    <x v="1"/>
    <x v="662"/>
    <d v="2012-11-01T00:00:00"/>
    <s v="Standard Class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n v="14.301000000000002"/>
    <n v="7"/>
    <n v="0.7"/>
    <x v="5255"/>
  </r>
  <r>
    <n v="8085"/>
    <x v="3998"/>
    <x v="1"/>
    <x v="662"/>
    <d v="2012-11-01T00:00:00"/>
    <s v="Standard Class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n v="718.6400000000001"/>
    <n v="10"/>
    <n v="0.2"/>
    <x v="6371"/>
  </r>
  <r>
    <n v="8086"/>
    <x v="3999"/>
    <x v="0"/>
    <x v="201"/>
    <d v="2013-10-27T00:00:00"/>
    <s v="Standard Class"/>
    <s v="LC-16960"/>
    <s v="Lindsay Castell"/>
    <x v="2"/>
    <s v="United States"/>
    <s v="Arlington"/>
    <x v="17"/>
    <n v="22204"/>
    <x v="0"/>
    <s v="FUR-FU-10000246"/>
    <x v="0"/>
    <x v="5"/>
    <s v="Aluminum Document Frame"/>
    <n v="61.1"/>
    <n v="5"/>
    <n v="0"/>
    <x v="6372"/>
  </r>
  <r>
    <n v="8087"/>
    <x v="4000"/>
    <x v="3"/>
    <x v="1045"/>
    <d v="2014-05-03T00:00:00"/>
    <s v="Standard Class"/>
    <s v="JL-15130"/>
    <s v="Jack Lebron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x v="6373"/>
  </r>
  <r>
    <n v="8088"/>
    <x v="4001"/>
    <x v="0"/>
    <x v="321"/>
    <d v="2013-10-02T00:00:00"/>
    <s v="Second Class"/>
    <s v="DM-12955"/>
    <s v="Dario Medina"/>
    <x v="1"/>
    <s v="United States"/>
    <s v="Yuma"/>
    <x v="16"/>
    <n v="85364"/>
    <x v="1"/>
    <s v="OFF-AR-10002375"/>
    <x v="1"/>
    <x v="6"/>
    <s v="Newell 351"/>
    <n v="10.496"/>
    <n v="4"/>
    <n v="0.2"/>
    <x v="6374"/>
  </r>
  <r>
    <n v="8089"/>
    <x v="4002"/>
    <x v="1"/>
    <x v="848"/>
    <d v="2012-07-14T00:00:00"/>
    <s v="Standard Class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x v="6375"/>
  </r>
  <r>
    <n v="8090"/>
    <x v="4003"/>
    <x v="1"/>
    <x v="976"/>
    <d v="2012-08-09T00:00:00"/>
    <s v="First Class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x v="6376"/>
  </r>
  <r>
    <n v="8091"/>
    <x v="4004"/>
    <x v="2"/>
    <x v="1035"/>
    <d v="2011-12-13T00:00:00"/>
    <s v="Standard Class"/>
    <s v="AS-10630"/>
    <s v="Ann Steele"/>
    <x v="2"/>
    <s v="United States"/>
    <s v="Seattle"/>
    <x v="4"/>
    <n v="98103"/>
    <x v="1"/>
    <s v="OFF-ST-10000532"/>
    <x v="1"/>
    <x v="4"/>
    <s v="Advantus Rolling Drawer Organizers"/>
    <n v="269.35999999999996"/>
    <n v="7"/>
    <n v="0"/>
    <x v="6377"/>
  </r>
  <r>
    <n v="8092"/>
    <x v="4005"/>
    <x v="1"/>
    <x v="895"/>
    <d v="2012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x v="2167"/>
  </r>
  <r>
    <n v="8093"/>
    <x v="4006"/>
    <x v="3"/>
    <x v="1183"/>
    <d v="2014-11-14T00:00:00"/>
    <s v="Second Class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x v="6378"/>
  </r>
  <r>
    <n v="8094"/>
    <x v="4007"/>
    <x v="3"/>
    <x v="944"/>
    <d v="2014-08-02T00:00:00"/>
    <s v="Second Class"/>
    <s v="DK-13375"/>
    <s v="Dennis Kane"/>
    <x v="0"/>
    <s v="United States"/>
    <s v="Seattle"/>
    <x v="4"/>
    <n v="98115"/>
    <x v="1"/>
    <s v="FUR-FU-10001940"/>
    <x v="0"/>
    <x v="5"/>
    <s v="Staples"/>
    <n v="23.88"/>
    <n v="3"/>
    <n v="0"/>
    <x v="1811"/>
  </r>
  <r>
    <n v="8095"/>
    <x v="4007"/>
    <x v="3"/>
    <x v="944"/>
    <d v="2014-08-02T00:00:00"/>
    <s v="Second Class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x v="6379"/>
  </r>
  <r>
    <n v="8096"/>
    <x v="4007"/>
    <x v="3"/>
    <x v="944"/>
    <d v="2014-08-02T00:00:00"/>
    <s v="Second Class"/>
    <s v="DK-13375"/>
    <s v="Dennis Kane"/>
    <x v="0"/>
    <s v="United States"/>
    <s v="Seattle"/>
    <x v="4"/>
    <n v="98115"/>
    <x v="1"/>
    <s v="OFF-PA-10002787"/>
    <x v="1"/>
    <x v="10"/>
    <s v="Xerox 227"/>
    <n v="12.96"/>
    <n v="2"/>
    <n v="0"/>
    <x v="91"/>
  </r>
  <r>
    <n v="8097"/>
    <x v="4007"/>
    <x v="3"/>
    <x v="944"/>
    <d v="2014-08-02T00:00:00"/>
    <s v="Second Class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n v="234.95000000000002"/>
    <n v="5"/>
    <n v="0"/>
    <x v="6380"/>
  </r>
  <r>
    <n v="8098"/>
    <x v="4008"/>
    <x v="3"/>
    <x v="116"/>
    <d v="2015-01-02T00:00:00"/>
    <s v="Standard Class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x v="3284"/>
  </r>
  <r>
    <n v="8099"/>
    <x v="4008"/>
    <x v="3"/>
    <x v="116"/>
    <d v="2015-01-02T00:00:00"/>
    <s v="Standard Class"/>
    <s v="SV-20935"/>
    <s v="Susan Vittorini"/>
    <x v="0"/>
    <s v="United States"/>
    <s v="Albuquerque"/>
    <x v="27"/>
    <n v="87105"/>
    <x v="1"/>
    <s v="OFF-PA-10004239"/>
    <x v="1"/>
    <x v="10"/>
    <s v="Xerox 1953"/>
    <n v="4.28"/>
    <n v="1"/>
    <n v="0"/>
    <x v="750"/>
  </r>
  <r>
    <n v="8100"/>
    <x v="4009"/>
    <x v="0"/>
    <x v="612"/>
    <d v="2013-03-14T00:00:00"/>
    <s v="First Class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n v="26.849999999999998"/>
    <n v="3"/>
    <n v="0"/>
    <x v="4625"/>
  </r>
  <r>
    <n v="8101"/>
    <x v="4009"/>
    <x v="0"/>
    <x v="612"/>
    <d v="2013-03-14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000000000004"/>
    <n v="3"/>
    <n v="0.2"/>
    <x v="6381"/>
  </r>
  <r>
    <n v="8102"/>
    <x v="4010"/>
    <x v="1"/>
    <x v="1184"/>
    <d v="2012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x v="349"/>
  </r>
  <r>
    <n v="8103"/>
    <x v="4010"/>
    <x v="1"/>
    <x v="1184"/>
    <d v="2012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x v="6382"/>
  </r>
  <r>
    <n v="8104"/>
    <x v="4010"/>
    <x v="1"/>
    <x v="1184"/>
    <d v="2012-05-26T00:00:00"/>
    <s v="Standard Class"/>
    <s v="SB-20185"/>
    <s v="Sarah Brown"/>
    <x v="0"/>
    <s v="United States"/>
    <s v="Los Angeles"/>
    <x v="1"/>
    <n v="90045"/>
    <x v="1"/>
    <s v="OFF-ST-10002406"/>
    <x v="1"/>
    <x v="4"/>
    <s v="Pizazz Global Quick File"/>
    <n v="104.79"/>
    <n v="7"/>
    <n v="0"/>
    <x v="360"/>
  </r>
  <r>
    <n v="8105"/>
    <x v="4010"/>
    <x v="1"/>
    <x v="1184"/>
    <d v="2012-05-26T00:00:00"/>
    <s v="Standard Class"/>
    <s v="SB-20185"/>
    <s v="Sarah Brown"/>
    <x v="0"/>
    <s v="United States"/>
    <s v="Los Angeles"/>
    <x v="1"/>
    <n v="90045"/>
    <x v="1"/>
    <s v="TEC-PH-10003645"/>
    <x v="2"/>
    <x v="7"/>
    <s v="Aastra 57i VoIP phone"/>
    <n v="775.72800000000007"/>
    <n v="6"/>
    <n v="0.2"/>
    <x v="6383"/>
  </r>
  <r>
    <n v="8106"/>
    <x v="4011"/>
    <x v="3"/>
    <x v="922"/>
    <d v="2014-02-20T00:00:00"/>
    <s v="First Class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n v="89.066399999999987"/>
    <n v="1"/>
    <n v="0.32"/>
    <x v="6384"/>
  </r>
  <r>
    <n v="8107"/>
    <x v="4011"/>
    <x v="3"/>
    <x v="922"/>
    <d v="2014-02-20T00:00:00"/>
    <s v="First Class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x v="6385"/>
  </r>
  <r>
    <n v="8108"/>
    <x v="4011"/>
    <x v="3"/>
    <x v="922"/>
    <d v="2014-02-20T00:00:00"/>
    <s v="First Class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x v="1510"/>
  </r>
  <r>
    <n v="8109"/>
    <x v="4012"/>
    <x v="3"/>
    <x v="166"/>
    <d v="2014-12-16T00:00:00"/>
    <s v="Standard Class"/>
    <s v="EG-13900"/>
    <s v="Emily Grady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x v="6386"/>
  </r>
  <r>
    <n v="8110"/>
    <x v="4013"/>
    <x v="3"/>
    <x v="551"/>
    <d v="2014-11-24T00:00:00"/>
    <s v="Standard Class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x v="6387"/>
  </r>
  <r>
    <n v="8111"/>
    <x v="4013"/>
    <x v="3"/>
    <x v="551"/>
    <d v="2014-11-24T00:00:00"/>
    <s v="Standard Class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n v="127.38599999999998"/>
    <n v="2"/>
    <n v="0.3"/>
    <x v="6388"/>
  </r>
  <r>
    <n v="8112"/>
    <x v="4014"/>
    <x v="0"/>
    <x v="49"/>
    <d v="2013-12-04T00:00:00"/>
    <s v="Second Class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x v="6389"/>
  </r>
  <r>
    <n v="8113"/>
    <x v="4014"/>
    <x v="0"/>
    <x v="49"/>
    <d v="2013-12-04T00:00:00"/>
    <s v="Second Class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n v="11.647999999999998"/>
    <n v="4"/>
    <n v="0.8"/>
    <x v="6390"/>
  </r>
  <r>
    <n v="8114"/>
    <x v="4014"/>
    <x v="0"/>
    <x v="49"/>
    <d v="2013-12-04T00:00:00"/>
    <s v="Second Class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x v="5996"/>
  </r>
  <r>
    <n v="8115"/>
    <x v="4015"/>
    <x v="3"/>
    <x v="621"/>
    <d v="2014-10-08T00:00:00"/>
    <s v="Second Class"/>
    <s v="LW-16825"/>
    <s v="Laurel Workman"/>
    <x v="1"/>
    <s v="United States"/>
    <s v="Pasadena"/>
    <x v="5"/>
    <n v="77506"/>
    <x v="2"/>
    <s v="OFF-AR-10004817"/>
    <x v="1"/>
    <x v="6"/>
    <s v="Colorific Watercolor Pencils"/>
    <n v="20.64"/>
    <n v="5"/>
    <n v="0.2"/>
    <x v="6391"/>
  </r>
  <r>
    <n v="8116"/>
    <x v="4016"/>
    <x v="3"/>
    <x v="635"/>
    <d v="2014-09-05T00:00:00"/>
    <s v="Standard Class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x v="6392"/>
  </r>
  <r>
    <n v="8117"/>
    <x v="4017"/>
    <x v="3"/>
    <x v="221"/>
    <d v="2014-11-25T00:00:00"/>
    <s v="Same Day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x v="3729"/>
  </r>
  <r>
    <n v="8118"/>
    <x v="4018"/>
    <x v="3"/>
    <x v="160"/>
    <d v="2014-07-06T00:00:00"/>
    <s v="Standard Class"/>
    <s v="TT-21220"/>
    <s v="Thomas Thornton"/>
    <x v="0"/>
    <s v="United States"/>
    <s v="Los Angeles"/>
    <x v="1"/>
    <n v="90045"/>
    <x v="1"/>
    <s v="OFF-PA-10000675"/>
    <x v="1"/>
    <x v="10"/>
    <s v="Xerox 1919"/>
    <n v="204.95000000000002"/>
    <n v="5"/>
    <n v="0"/>
    <x v="3261"/>
  </r>
  <r>
    <n v="8119"/>
    <x v="4019"/>
    <x v="3"/>
    <x v="847"/>
    <d v="2014-07-28T00:00:00"/>
    <s v="Standard Class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n v="526.34399999999994"/>
    <n v="4"/>
    <n v="0.3"/>
    <x v="6393"/>
  </r>
  <r>
    <n v="8120"/>
    <x v="4020"/>
    <x v="0"/>
    <x v="583"/>
    <d v="2013-11-17T00:00:00"/>
    <s v="Standard Class"/>
    <s v="LP-17080"/>
    <s v="Liz Pelletier"/>
    <x v="0"/>
    <s v="United States"/>
    <s v="San Francisco"/>
    <x v="1"/>
    <n v="94110"/>
    <x v="1"/>
    <s v="FUR-FU-10001934"/>
    <x v="0"/>
    <x v="5"/>
    <s v="Magnifier Swing Arm Lamp"/>
    <n v="41.96"/>
    <n v="2"/>
    <n v="0"/>
    <x v="109"/>
  </r>
  <r>
    <n v="8121"/>
    <x v="4020"/>
    <x v="0"/>
    <x v="583"/>
    <d v="2013-11-17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199999999993"/>
    <n v="3"/>
    <n v="0.2"/>
    <x v="232"/>
  </r>
  <r>
    <n v="8122"/>
    <x v="4020"/>
    <x v="0"/>
    <x v="583"/>
    <d v="2013-11-17T00:00:00"/>
    <s v="Standard Class"/>
    <s v="LP-17080"/>
    <s v="Liz Pelletier"/>
    <x v="0"/>
    <s v="United States"/>
    <s v="San Francisco"/>
    <x v="1"/>
    <n v="94110"/>
    <x v="1"/>
    <s v="OFF-BI-10001890"/>
    <x v="1"/>
    <x v="8"/>
    <s v="Avery Poly Binder Pockets"/>
    <n v="31.504000000000005"/>
    <n v="11"/>
    <n v="0.2"/>
    <x v="6394"/>
  </r>
  <r>
    <n v="8123"/>
    <x v="4021"/>
    <x v="2"/>
    <x v="337"/>
    <d v="2011-12-15T00:00:00"/>
    <s v="Standard Class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x v="6395"/>
  </r>
  <r>
    <n v="8124"/>
    <x v="4021"/>
    <x v="2"/>
    <x v="337"/>
    <d v="2011-12-15T00:00:00"/>
    <s v="Standard Class"/>
    <s v="FP-14320"/>
    <s v="Frank Preis"/>
    <x v="0"/>
    <s v="United States"/>
    <s v="Philadelphia"/>
    <x v="9"/>
    <n v="19134"/>
    <x v="3"/>
    <s v="TEC-CO-10001766"/>
    <x v="2"/>
    <x v="16"/>
    <s v="Canon PC940 Copier"/>
    <n v="1079.9759999999999"/>
    <n v="4"/>
    <n v="0.4"/>
    <x v="6396"/>
  </r>
  <r>
    <n v="8125"/>
    <x v="4022"/>
    <x v="3"/>
    <x v="210"/>
    <d v="2014-09-13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x v="226"/>
  </r>
  <r>
    <n v="8126"/>
    <x v="4023"/>
    <x v="1"/>
    <x v="525"/>
    <d v="2012-02-13T00:00:00"/>
    <s v="Standard Class"/>
    <s v="TS-21655"/>
    <s v="Trudy Schmidt"/>
    <x v="0"/>
    <s v="United States"/>
    <s v="Houston"/>
    <x v="5"/>
    <n v="77070"/>
    <x v="2"/>
    <s v="OFF-BI-10002049"/>
    <x v="1"/>
    <x v="8"/>
    <s v="UniKeep View Case Binders"/>
    <n v="2.9339999999999993"/>
    <n v="3"/>
    <n v="0.8"/>
    <x v="1034"/>
  </r>
  <r>
    <n v="8127"/>
    <x v="4023"/>
    <x v="1"/>
    <x v="525"/>
    <d v="2012-02-13T00:00:00"/>
    <s v="Standard Class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n v="18.528000000000002"/>
    <n v="2"/>
    <n v="0.2"/>
    <x v="6397"/>
  </r>
  <r>
    <n v="8128"/>
    <x v="4023"/>
    <x v="1"/>
    <x v="525"/>
    <d v="2012-02-13T00:00:00"/>
    <s v="Standard Class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n v="670.75200000000007"/>
    <n v="3"/>
    <n v="0.2"/>
    <x v="6398"/>
  </r>
  <r>
    <n v="8129"/>
    <x v="4024"/>
    <x v="3"/>
    <x v="775"/>
    <d v="2014-09-02T00:00:00"/>
    <s v="Standard Class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x v="6399"/>
  </r>
  <r>
    <n v="8130"/>
    <x v="4025"/>
    <x v="2"/>
    <x v="836"/>
    <d v="2011-07-23T00:00:00"/>
    <s v="First Class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x v="6033"/>
  </r>
  <r>
    <n v="8131"/>
    <x v="4025"/>
    <x v="2"/>
    <x v="836"/>
    <d v="2011-07-23T00:00:00"/>
    <s v="First Class"/>
    <s v="JD-15895"/>
    <s v="Jonathan Doherty"/>
    <x v="1"/>
    <s v="United States"/>
    <s v="Riverside"/>
    <x v="1"/>
    <n v="92503"/>
    <x v="1"/>
    <s v="OFF-PA-10003971"/>
    <x v="1"/>
    <x v="10"/>
    <s v="Xerox 1965"/>
    <n v="11.96"/>
    <n v="2"/>
    <n v="0"/>
    <x v="2181"/>
  </r>
  <r>
    <n v="8132"/>
    <x v="4025"/>
    <x v="2"/>
    <x v="836"/>
    <d v="2011-07-23T00:00:00"/>
    <s v="First Class"/>
    <s v="JD-15895"/>
    <s v="Jonathan Doherty"/>
    <x v="1"/>
    <s v="United States"/>
    <s v="Riverside"/>
    <x v="1"/>
    <n v="92503"/>
    <x v="1"/>
    <s v="OFF-AR-10003481"/>
    <x v="1"/>
    <x v="6"/>
    <s v="Newell 348"/>
    <n v="13.12"/>
    <n v="4"/>
    <n v="0"/>
    <x v="3116"/>
  </r>
  <r>
    <n v="8133"/>
    <x v="4025"/>
    <x v="2"/>
    <x v="836"/>
    <d v="2011-07-23T00:00:00"/>
    <s v="First Class"/>
    <s v="JD-15895"/>
    <s v="Jonathan Doherty"/>
    <x v="1"/>
    <s v="United States"/>
    <s v="Riverside"/>
    <x v="1"/>
    <n v="92503"/>
    <x v="1"/>
    <s v="OFF-ST-10001490"/>
    <x v="1"/>
    <x v="4"/>
    <s v="Hot File 7-Pocket, Floor Stand"/>
    <n v="535.41"/>
    <n v="3"/>
    <n v="0"/>
    <x v="3941"/>
  </r>
  <r>
    <n v="8134"/>
    <x v="4026"/>
    <x v="1"/>
    <x v="1049"/>
    <d v="2012-10-13T00:00:00"/>
    <s v="Standard Class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x v="6400"/>
  </r>
  <r>
    <n v="8135"/>
    <x v="4027"/>
    <x v="1"/>
    <x v="1130"/>
    <d v="2012-02-21T00:00:00"/>
    <s v="Standard Class"/>
    <s v="RD-19585"/>
    <s v="Rob Dowd"/>
    <x v="0"/>
    <s v="United States"/>
    <s v="Los Angeles"/>
    <x v="1"/>
    <n v="90008"/>
    <x v="1"/>
    <s v="OFF-PA-10001970"/>
    <x v="1"/>
    <x v="10"/>
    <s v="Xerox 1881"/>
    <n v="36.839999999999996"/>
    <n v="3"/>
    <n v="0"/>
    <x v="4445"/>
  </r>
  <r>
    <n v="8136"/>
    <x v="4027"/>
    <x v="1"/>
    <x v="1130"/>
    <d v="2012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x v="2238"/>
  </r>
  <r>
    <n v="8137"/>
    <x v="4028"/>
    <x v="0"/>
    <x v="399"/>
    <d v="2013-08-17T00:00:00"/>
    <s v="Standard Class"/>
    <s v="CS-12490"/>
    <s v="Cindy Schnelling"/>
    <x v="1"/>
    <s v="United States"/>
    <s v="Lakeland"/>
    <x v="2"/>
    <n v="33801"/>
    <x v="0"/>
    <s v="FUR-TA-10002533"/>
    <x v="0"/>
    <x v="3"/>
    <s v="BPI Conference Tables"/>
    <n v="562.29250000000013"/>
    <n v="7"/>
    <n v="0.45"/>
    <x v="6401"/>
  </r>
  <r>
    <n v="8138"/>
    <x v="4029"/>
    <x v="2"/>
    <x v="187"/>
    <d v="2011-11-13T00:00:00"/>
    <s v="Standard Class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x v="6402"/>
  </r>
  <r>
    <n v="8139"/>
    <x v="4030"/>
    <x v="0"/>
    <x v="427"/>
    <d v="2013-07-23T00:00:00"/>
    <s v="Standard Class"/>
    <s v="NK-18490"/>
    <s v="Neil Knudson"/>
    <x v="2"/>
    <s v="United States"/>
    <s v="Philadelphia"/>
    <x v="9"/>
    <n v="19140"/>
    <x v="3"/>
    <s v="OFF-AR-10001545"/>
    <x v="1"/>
    <x v="6"/>
    <s v="Newell 326"/>
    <n v="11.264000000000001"/>
    <n v="8"/>
    <n v="0.2"/>
    <x v="6403"/>
  </r>
  <r>
    <n v="8140"/>
    <x v="4030"/>
    <x v="0"/>
    <x v="427"/>
    <d v="2013-07-23T00:00:00"/>
    <s v="Standard Class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n v="284.08000000000004"/>
    <n v="10"/>
    <n v="0.2"/>
    <x v="6404"/>
  </r>
  <r>
    <n v="8141"/>
    <x v="4030"/>
    <x v="0"/>
    <x v="427"/>
    <d v="2013-07-23T00:00:00"/>
    <s v="Standard Class"/>
    <s v="NK-18490"/>
    <s v="Neil Knudson"/>
    <x v="2"/>
    <s v="United States"/>
    <s v="Philadelphia"/>
    <x v="9"/>
    <n v="19140"/>
    <x v="3"/>
    <s v="OFF-PA-10004971"/>
    <x v="1"/>
    <x v="10"/>
    <s v="Xerox 196"/>
    <n v="18.496000000000002"/>
    <n v="4"/>
    <n v="0.2"/>
    <x v="6224"/>
  </r>
  <r>
    <n v="8142"/>
    <x v="4031"/>
    <x v="0"/>
    <x v="473"/>
    <d v="2013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x v="4030"/>
  </r>
  <r>
    <n v="8143"/>
    <x v="4031"/>
    <x v="0"/>
    <x v="473"/>
    <d v="2013-02-10T00:00:00"/>
    <s v="Standard Class"/>
    <s v="AZ-10750"/>
    <s v="Annie Zypern"/>
    <x v="0"/>
    <s v="United States"/>
    <s v="San Diego"/>
    <x v="1"/>
    <n v="92037"/>
    <x v="1"/>
    <s v="OFF-ST-10004340"/>
    <x v="1"/>
    <x v="4"/>
    <s v="Fellowes Mobile File Cart, Black"/>
    <n v="186.54"/>
    <n v="3"/>
    <n v="0"/>
    <x v="5587"/>
  </r>
  <r>
    <n v="8144"/>
    <x v="4031"/>
    <x v="0"/>
    <x v="473"/>
    <d v="2013-02-10T00:00:00"/>
    <s v="Standard Class"/>
    <s v="AZ-10750"/>
    <s v="Annie Zypern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x v="6405"/>
  </r>
  <r>
    <n v="8145"/>
    <x v="4031"/>
    <x v="0"/>
    <x v="473"/>
    <d v="2013-02-10T00:00:00"/>
    <s v="Standard Class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n v="159.96800000000002"/>
    <n v="4"/>
    <n v="0.2"/>
    <x v="6406"/>
  </r>
  <r>
    <n v="8146"/>
    <x v="4032"/>
    <x v="2"/>
    <x v="886"/>
    <d v="2011-06-27T00:00:00"/>
    <s v="Standard Class"/>
    <s v="Co-12640"/>
    <s v="Corey-Lock"/>
    <x v="0"/>
    <s v="United States"/>
    <s v="Lawton"/>
    <x v="26"/>
    <n v="73505"/>
    <x v="2"/>
    <s v="OFF-AP-10001005"/>
    <x v="1"/>
    <x v="9"/>
    <s v="Honeywell Quietcare HEPA Air Cleaner"/>
    <n v="471.90000000000003"/>
    <n v="6"/>
    <n v="0"/>
    <x v="6407"/>
  </r>
  <r>
    <n v="8147"/>
    <x v="4032"/>
    <x v="2"/>
    <x v="886"/>
    <d v="2011-06-27T00:00:00"/>
    <s v="Standard Class"/>
    <s v="Co-12640"/>
    <s v="Corey-Lock"/>
    <x v="0"/>
    <s v="United States"/>
    <s v="Lawton"/>
    <x v="26"/>
    <n v="73505"/>
    <x v="2"/>
    <s v="OFF-AR-10003469"/>
    <x v="1"/>
    <x v="6"/>
    <s v="Nontoxic Chalk"/>
    <n v="3.52"/>
    <n v="2"/>
    <n v="0"/>
    <x v="5702"/>
  </r>
  <r>
    <n v="8148"/>
    <x v="4033"/>
    <x v="3"/>
    <x v="255"/>
    <d v="2014-06-15T00:00:00"/>
    <s v="Standard Class"/>
    <s v="AG-10675"/>
    <s v="Anna Gayman"/>
    <x v="0"/>
    <s v="United States"/>
    <s v="Salem"/>
    <x v="17"/>
    <n v="24153"/>
    <x v="0"/>
    <s v="OFF-PA-10000249"/>
    <x v="1"/>
    <x v="10"/>
    <s v="Staples"/>
    <n v="49.12"/>
    <n v="4"/>
    <n v="0"/>
    <x v="346"/>
  </r>
  <r>
    <n v="8149"/>
    <x v="4034"/>
    <x v="0"/>
    <x v="797"/>
    <d v="2014-01-0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x v="765"/>
  </r>
  <r>
    <n v="8150"/>
    <x v="4035"/>
    <x v="2"/>
    <x v="755"/>
    <d v="2011-01-30T00:00:00"/>
    <s v="First Class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x v="6408"/>
  </r>
  <r>
    <n v="8151"/>
    <x v="4035"/>
    <x v="2"/>
    <x v="755"/>
    <d v="2011-01-30T00:00:00"/>
    <s v="First Class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x v="1848"/>
  </r>
  <r>
    <n v="8152"/>
    <x v="4036"/>
    <x v="3"/>
    <x v="721"/>
    <d v="2014-03-26T00:00:00"/>
    <s v="First Class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x v="5530"/>
  </r>
  <r>
    <n v="8153"/>
    <x v="4036"/>
    <x v="3"/>
    <x v="721"/>
    <d v="2014-03-26T00:00:00"/>
    <s v="First Class"/>
    <s v="RB-19360"/>
    <s v="Raymond Buch"/>
    <x v="0"/>
    <s v="United States"/>
    <s v="Seattle"/>
    <x v="4"/>
    <n v="98115"/>
    <x v="1"/>
    <s v="OFF-PA-10002986"/>
    <x v="1"/>
    <x v="10"/>
    <s v="Xerox 1898"/>
    <n v="20.04"/>
    <n v="3"/>
    <n v="0"/>
    <x v="132"/>
  </r>
  <r>
    <n v="8154"/>
    <x v="4036"/>
    <x v="3"/>
    <x v="721"/>
    <d v="2014-03-26T00:00:00"/>
    <s v="First Class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x v="6409"/>
  </r>
  <r>
    <n v="8155"/>
    <x v="4037"/>
    <x v="3"/>
    <x v="177"/>
    <d v="2014-03-25T00:00:00"/>
    <s v="Standard Class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x v="1785"/>
  </r>
  <r>
    <n v="8156"/>
    <x v="4037"/>
    <x v="3"/>
    <x v="177"/>
    <d v="2014-03-25T00:00:00"/>
    <s v="Standard Class"/>
    <s v="RD-19720"/>
    <s v="Roger Demir"/>
    <x v="0"/>
    <s v="United States"/>
    <s v="Middletown"/>
    <x v="29"/>
    <n v="6457"/>
    <x v="3"/>
    <s v="OFF-PA-10001125"/>
    <x v="1"/>
    <x v="10"/>
    <s v="Xerox 1988"/>
    <n v="61.96"/>
    <n v="2"/>
    <n v="0"/>
    <x v="4027"/>
  </r>
  <r>
    <n v="8157"/>
    <x v="4038"/>
    <x v="0"/>
    <x v="964"/>
    <d v="2013-10-10T00:00:00"/>
    <s v="Standard Class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n v="239.37199999999996"/>
    <n v="2"/>
    <n v="0.3"/>
    <x v="6410"/>
  </r>
  <r>
    <n v="8158"/>
    <x v="4039"/>
    <x v="0"/>
    <x v="741"/>
    <d v="2013-11-23T00:00:00"/>
    <s v="Standard Class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x v="2185"/>
  </r>
  <r>
    <n v="8159"/>
    <x v="4040"/>
    <x v="3"/>
    <x v="377"/>
    <d v="2015-01-02T00:00:00"/>
    <s v="Standard Class"/>
    <s v="KB-16240"/>
    <s v="Karen Bern"/>
    <x v="1"/>
    <s v="United States"/>
    <s v="Odessa"/>
    <x v="5"/>
    <n v="79762"/>
    <x v="2"/>
    <s v="OFF-PA-10004285"/>
    <x v="1"/>
    <x v="10"/>
    <s v="Xerox 1959"/>
    <n v="16.032"/>
    <n v="3"/>
    <n v="0.2"/>
    <x v="6411"/>
  </r>
  <r>
    <n v="8160"/>
    <x v="4041"/>
    <x v="0"/>
    <x v="1185"/>
    <d v="2013-03-14T00:00:00"/>
    <s v="Standard Class"/>
    <s v="RB-19465"/>
    <s v="Rick Bensley"/>
    <x v="2"/>
    <s v="United States"/>
    <s v="Milford"/>
    <x v="29"/>
    <n v="6460"/>
    <x v="3"/>
    <s v="TEC-AC-10004469"/>
    <x v="2"/>
    <x v="11"/>
    <s v="Microsoft Sculpt Comfort Mouse"/>
    <n v="199.75"/>
    <n v="5"/>
    <n v="0"/>
    <x v="6308"/>
  </r>
  <r>
    <n v="8161"/>
    <x v="4042"/>
    <x v="0"/>
    <x v="595"/>
    <d v="2013-02-20T00:00:00"/>
    <s v="Standard Class"/>
    <s v="JD-15790"/>
    <s v="John Dryer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x v="6412"/>
  </r>
  <r>
    <n v="8162"/>
    <x v="4043"/>
    <x v="1"/>
    <x v="694"/>
    <d v="2012-10-03T00:00:00"/>
    <s v="Second Class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x v="6413"/>
  </r>
  <r>
    <n v="8163"/>
    <x v="4043"/>
    <x v="1"/>
    <x v="694"/>
    <d v="2012-10-03T00:00:00"/>
    <s v="Second Class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x v="685"/>
  </r>
  <r>
    <n v="8164"/>
    <x v="4044"/>
    <x v="1"/>
    <x v="121"/>
    <d v="2012-11-06T00:00:00"/>
    <s v="Standard Class"/>
    <s v="LT-17110"/>
    <s v="Liz Thompson"/>
    <x v="0"/>
    <s v="United States"/>
    <s v="San Diego"/>
    <x v="1"/>
    <n v="92105"/>
    <x v="1"/>
    <s v="FUR-FU-10004909"/>
    <x v="0"/>
    <x v="5"/>
    <s v="Contemporary Wood/Metal Frame"/>
    <n v="96.960000000000008"/>
    <n v="6"/>
    <n v="0"/>
    <x v="6414"/>
  </r>
  <r>
    <n v="8165"/>
    <x v="4044"/>
    <x v="1"/>
    <x v="121"/>
    <d v="2012-11-06T00:00:00"/>
    <s v="Standard Class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n v="117.48800000000001"/>
    <n v="7"/>
    <n v="0.2"/>
    <x v="4195"/>
  </r>
  <r>
    <n v="8166"/>
    <x v="4044"/>
    <x v="1"/>
    <x v="121"/>
    <d v="2012-11-06T00:00:00"/>
    <s v="Standard Class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n v="11.952000000000002"/>
    <n v="3"/>
    <n v="0.2"/>
    <x v="4063"/>
  </r>
  <r>
    <n v="8167"/>
    <x v="4044"/>
    <x v="1"/>
    <x v="121"/>
    <d v="2012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x v="6415"/>
  </r>
  <r>
    <n v="8168"/>
    <x v="4045"/>
    <x v="0"/>
    <x v="995"/>
    <d v="2013-08-06T00:00:00"/>
    <s v="Standard Class"/>
    <s v="AH-10690"/>
    <s v="Anna Häberlin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x v="6416"/>
  </r>
  <r>
    <n v="8169"/>
    <x v="4046"/>
    <x v="3"/>
    <x v="44"/>
    <d v="2014-11-14T00:00:00"/>
    <s v="Standard Class"/>
    <s v="AB-10060"/>
    <s v="Adam Bellavance"/>
    <x v="2"/>
    <s v="United States"/>
    <s v="Seattle"/>
    <x v="4"/>
    <n v="98105"/>
    <x v="1"/>
    <s v="FUR-TA-10004575"/>
    <x v="0"/>
    <x v="3"/>
    <s v="Hon 5100 Series Wood Tables"/>
    <n v="2036.8600000000001"/>
    <n v="7"/>
    <n v="0"/>
    <x v="6417"/>
  </r>
  <r>
    <n v="8170"/>
    <x v="4046"/>
    <x v="3"/>
    <x v="44"/>
    <d v="2014-11-14T00:00:00"/>
    <s v="Standard Class"/>
    <s v="AB-10060"/>
    <s v="Adam Bellavance"/>
    <x v="2"/>
    <s v="United States"/>
    <s v="Seattle"/>
    <x v="4"/>
    <n v="98105"/>
    <x v="1"/>
    <s v="FUR-CH-10003312"/>
    <x v="0"/>
    <x v="1"/>
    <s v="Hon 2090 “Pillow Soft” Series Mid Back Swivel/Tilt Chairs"/>
    <n v="449.56800000000004"/>
    <n v="2"/>
    <n v="0.2"/>
    <x v="6418"/>
  </r>
  <r>
    <n v="8171"/>
    <x v="4046"/>
    <x v="3"/>
    <x v="44"/>
    <d v="2014-11-14T00:00:00"/>
    <s v="Standard Class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n v="108.96000000000001"/>
    <n v="3"/>
    <n v="0"/>
    <x v="6419"/>
  </r>
  <r>
    <n v="8172"/>
    <x v="4047"/>
    <x v="0"/>
    <x v="1173"/>
    <d v="2013-02-19T00:00:00"/>
    <s v="Standard Class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x v="6420"/>
  </r>
  <r>
    <n v="8173"/>
    <x v="4048"/>
    <x v="2"/>
    <x v="868"/>
    <d v="2011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x v="723"/>
  </r>
  <r>
    <n v="8174"/>
    <x v="4048"/>
    <x v="2"/>
    <x v="868"/>
    <d v="2011-07-13T00:00:00"/>
    <s v="Standard Class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x v="5022"/>
  </r>
  <r>
    <n v="8175"/>
    <x v="4048"/>
    <x v="2"/>
    <x v="868"/>
    <d v="2011-07-13T00:00:00"/>
    <s v="Standard Class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x v="6421"/>
  </r>
  <r>
    <n v="8176"/>
    <x v="4049"/>
    <x v="0"/>
    <x v="806"/>
    <d v="2013-02-04T00:00:00"/>
    <s v="Standard Class"/>
    <s v="HE-14800"/>
    <s v="Harold Engle"/>
    <x v="1"/>
    <s v="United States"/>
    <s v="Chicago"/>
    <x v="10"/>
    <n v="60623"/>
    <x v="2"/>
    <s v="OFF-PA-10003892"/>
    <x v="1"/>
    <x v="10"/>
    <s v="Xerox 1943"/>
    <n v="156.512"/>
    <n v="4"/>
    <n v="0.2"/>
    <x v="6422"/>
  </r>
  <r>
    <n v="8177"/>
    <x v="4050"/>
    <x v="0"/>
    <x v="897"/>
    <d v="2013-09-26T00:00:00"/>
    <s v="First Class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x v="6423"/>
  </r>
  <r>
    <n v="8178"/>
    <x v="4051"/>
    <x v="3"/>
    <x v="66"/>
    <d v="2014-12-25T00:00:00"/>
    <s v="First Class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x v="6424"/>
  </r>
  <r>
    <n v="8179"/>
    <x v="4052"/>
    <x v="0"/>
    <x v="476"/>
    <d v="2013-09-09T00:00:00"/>
    <s v="Standard Class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x v="3549"/>
  </r>
  <r>
    <n v="8180"/>
    <x v="4053"/>
    <x v="1"/>
    <x v="991"/>
    <d v="2012-08-06T00:00:00"/>
    <s v="Standard Class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x v="6425"/>
  </r>
  <r>
    <n v="8181"/>
    <x v="4054"/>
    <x v="1"/>
    <x v="82"/>
    <d v="2012-11-25T00:00:00"/>
    <s v="Standard Class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x v="6426"/>
  </r>
  <r>
    <n v="8182"/>
    <x v="4054"/>
    <x v="1"/>
    <x v="82"/>
    <d v="2012-11-25T00:00:00"/>
    <s v="Standard Class"/>
    <s v="SS-20410"/>
    <s v="Shahid Shariari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x v="6427"/>
  </r>
  <r>
    <n v="8183"/>
    <x v="4055"/>
    <x v="3"/>
    <x v="796"/>
    <d v="2014-05-23T00:00:00"/>
    <s v="Standard Class"/>
    <s v="BM-11575"/>
    <s v="Brendan Murry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x v="1963"/>
  </r>
  <r>
    <n v="8184"/>
    <x v="4055"/>
    <x v="3"/>
    <x v="796"/>
    <d v="2014-05-23T00:00:00"/>
    <s v="Standard Class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n v="1.8920000000000003"/>
    <n v="1"/>
    <n v="0.6"/>
    <x v="6428"/>
  </r>
  <r>
    <n v="8185"/>
    <x v="4056"/>
    <x v="3"/>
    <x v="283"/>
    <d v="2014-07-28T00:00:00"/>
    <s v="Standard Class"/>
    <s v="MY-17380"/>
    <s v="Maribeth Yedwab"/>
    <x v="1"/>
    <s v="United States"/>
    <s v="Chicago"/>
    <x v="10"/>
    <n v="60623"/>
    <x v="2"/>
    <s v="OFF-PA-10003641"/>
    <x v="1"/>
    <x v="10"/>
    <s v="Xerox 1909"/>
    <n v="63.311999999999998"/>
    <n v="3"/>
    <n v="0.2"/>
    <x v="964"/>
  </r>
  <r>
    <n v="8186"/>
    <x v="4057"/>
    <x v="1"/>
    <x v="1023"/>
    <d v="2012-09-17T00:00:00"/>
    <s v="Second Class"/>
    <s v="AG-10900"/>
    <s v="Arthur Gainer"/>
    <x v="0"/>
    <s v="United States"/>
    <s v="Chicago"/>
    <x v="10"/>
    <n v="60623"/>
    <x v="2"/>
    <s v="OFF-EN-10002621"/>
    <x v="1"/>
    <x v="12"/>
    <s v="Staples"/>
    <n v="7.8239999999999998"/>
    <n v="1"/>
    <n v="0.2"/>
    <x v="1732"/>
  </r>
  <r>
    <n v="8187"/>
    <x v="4057"/>
    <x v="1"/>
    <x v="1023"/>
    <d v="2012-09-17T00:00:00"/>
    <s v="Second Class"/>
    <s v="AG-10900"/>
    <s v="Arthur Gainer"/>
    <x v="0"/>
    <s v="United States"/>
    <s v="Chicago"/>
    <x v="10"/>
    <n v="60623"/>
    <x v="2"/>
    <s v="FUR-CH-10003817"/>
    <x v="0"/>
    <x v="1"/>
    <s v="Global Value Steno Chair, Gray"/>
    <n v="170.072"/>
    <n v="4"/>
    <n v="0.3"/>
    <x v="6429"/>
  </r>
  <r>
    <n v="8188"/>
    <x v="4058"/>
    <x v="0"/>
    <x v="107"/>
    <d v="2013-12-17T00:00:00"/>
    <s v="Standard Class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0000000000007"/>
    <n v="9"/>
    <n v="0"/>
    <x v="6430"/>
  </r>
  <r>
    <n v="8189"/>
    <x v="4059"/>
    <x v="1"/>
    <x v="653"/>
    <d v="2012-10-05T00:00:00"/>
    <s v="Second Class"/>
    <s v="SG-20470"/>
    <s v="Sheri Gordon"/>
    <x v="0"/>
    <s v="United States"/>
    <s v="Rockville"/>
    <x v="39"/>
    <n v="20852"/>
    <x v="3"/>
    <s v="OFF-PA-10001870"/>
    <x v="1"/>
    <x v="10"/>
    <s v="Xerox 202"/>
    <n v="19.440000000000001"/>
    <n v="3"/>
    <n v="0"/>
    <x v="551"/>
  </r>
  <r>
    <n v="8190"/>
    <x v="4059"/>
    <x v="1"/>
    <x v="653"/>
    <d v="2012-10-05T00:00:00"/>
    <s v="Second Class"/>
    <s v="SG-20470"/>
    <s v="Sheri Gordon"/>
    <x v="0"/>
    <s v="United States"/>
    <s v="Rockville"/>
    <x v="39"/>
    <n v="20852"/>
    <x v="3"/>
    <s v="OFF-BI-10000320"/>
    <x v="1"/>
    <x v="8"/>
    <s v="GBC Plastic Binding Combs"/>
    <n v="7.38"/>
    <n v="1"/>
    <n v="0"/>
    <x v="6431"/>
  </r>
  <r>
    <n v="8191"/>
    <x v="4060"/>
    <x v="3"/>
    <x v="701"/>
    <d v="2014-11-22T00:00:00"/>
    <s v="Standard Class"/>
    <s v="CC-12370"/>
    <s v="Christopher Conant"/>
    <x v="0"/>
    <s v="United States"/>
    <s v="New York City"/>
    <x v="15"/>
    <n v="10011"/>
    <x v="3"/>
    <s v="OFF-PA-10004735"/>
    <x v="1"/>
    <x v="10"/>
    <s v="Xerox 1905"/>
    <n v="38.880000000000003"/>
    <n v="6"/>
    <n v="0"/>
    <x v="814"/>
  </r>
  <r>
    <n v="8192"/>
    <x v="4060"/>
    <x v="3"/>
    <x v="701"/>
    <d v="2014-11-22T00:00:00"/>
    <s v="Standard Class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x v="6093"/>
  </r>
  <r>
    <n v="8193"/>
    <x v="4061"/>
    <x v="1"/>
    <x v="672"/>
    <d v="2012-12-03T00:00:00"/>
    <s v="First Class"/>
    <s v="LR-16915"/>
    <s v="Lena Radford"/>
    <x v="0"/>
    <s v="United States"/>
    <s v="Durham"/>
    <x v="3"/>
    <n v="27707"/>
    <x v="0"/>
    <s v="OFF-BI-10000546"/>
    <x v="1"/>
    <x v="8"/>
    <s v="Avery Durable Binders"/>
    <n v="6.0480000000000009"/>
    <n v="7"/>
    <n v="0.7"/>
    <x v="6432"/>
  </r>
  <r>
    <n v="8194"/>
    <x v="4061"/>
    <x v="1"/>
    <x v="672"/>
    <d v="2012-12-03T00:00:00"/>
    <s v="First Class"/>
    <s v="LR-16915"/>
    <s v="Lena Radford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x v="6433"/>
  </r>
  <r>
    <n v="8195"/>
    <x v="4061"/>
    <x v="1"/>
    <x v="672"/>
    <d v="2012-12-03T00:00:00"/>
    <s v="First Class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x v="6434"/>
  </r>
  <r>
    <n v="8196"/>
    <x v="4062"/>
    <x v="1"/>
    <x v="401"/>
    <d v="2012-12-11T00:00:00"/>
    <s v="Second Class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x v="4602"/>
  </r>
  <r>
    <n v="8197"/>
    <x v="4063"/>
    <x v="3"/>
    <x v="528"/>
    <d v="2014-09-10T00:00:00"/>
    <s v="Standard Class"/>
    <s v="LP-17095"/>
    <s v="Liz Preis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x v="6435"/>
  </r>
  <r>
    <n v="8198"/>
    <x v="4063"/>
    <x v="3"/>
    <x v="528"/>
    <d v="2014-09-10T00:00:00"/>
    <s v="Standard Class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x v="6063"/>
  </r>
  <r>
    <n v="8199"/>
    <x v="4063"/>
    <x v="3"/>
    <x v="528"/>
    <d v="2014-09-10T00:00:00"/>
    <s v="Standard Class"/>
    <s v="LP-17095"/>
    <s v="Liz Preis"/>
    <x v="0"/>
    <s v="United States"/>
    <s v="Knoxville"/>
    <x v="18"/>
    <n v="37918"/>
    <x v="0"/>
    <s v="OFF-PA-10001800"/>
    <x v="1"/>
    <x v="10"/>
    <s v="Xerox 220"/>
    <n v="15.552000000000003"/>
    <n v="3"/>
    <n v="0.2"/>
    <x v="12"/>
  </r>
  <r>
    <n v="8200"/>
    <x v="4064"/>
    <x v="3"/>
    <x v="558"/>
    <d v="2014-05-01T00:00:00"/>
    <s v="Standard Class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29999999999996"/>
    <n v="5"/>
    <n v="0.8"/>
    <x v="6436"/>
  </r>
  <r>
    <n v="8201"/>
    <x v="4064"/>
    <x v="3"/>
    <x v="558"/>
    <d v="2014-05-01T00:00:00"/>
    <s v="Standard Class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x v="74"/>
  </r>
  <r>
    <n v="8202"/>
    <x v="4065"/>
    <x v="1"/>
    <x v="627"/>
    <d v="2012-11-08T00:00:00"/>
    <s v="Same Day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x v="6437"/>
  </r>
  <r>
    <n v="8203"/>
    <x v="4065"/>
    <x v="1"/>
    <x v="627"/>
    <d v="2012-11-08T00:00:00"/>
    <s v="Same Day"/>
    <s v="KD-16495"/>
    <s v="Keith Dawkins"/>
    <x v="1"/>
    <s v="United States"/>
    <s v="New York City"/>
    <x v="15"/>
    <n v="10024"/>
    <x v="3"/>
    <s v="TEC-PH-10004165"/>
    <x v="2"/>
    <x v="7"/>
    <s v="Mitel MiVoice 5330e IP Phone"/>
    <n v="549.98"/>
    <n v="2"/>
    <n v="0"/>
    <x v="6438"/>
  </r>
  <r>
    <n v="8204"/>
    <x v="4065"/>
    <x v="1"/>
    <x v="627"/>
    <d v="2012-11-08T00:00:00"/>
    <s v="Same Day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x v="6439"/>
  </r>
  <r>
    <n v="8205"/>
    <x v="4065"/>
    <x v="1"/>
    <x v="627"/>
    <d v="2012-11-08T00:00:00"/>
    <s v="Same Day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x v="6440"/>
  </r>
  <r>
    <n v="8206"/>
    <x v="4065"/>
    <x v="1"/>
    <x v="627"/>
    <d v="2012-11-08T00:00:00"/>
    <s v="Same Day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x v="6441"/>
  </r>
  <r>
    <n v="8207"/>
    <x v="4066"/>
    <x v="1"/>
    <x v="33"/>
    <d v="2012-04-30T00:00:00"/>
    <s v="Standard Class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x v="6442"/>
  </r>
  <r>
    <n v="8208"/>
    <x v="4066"/>
    <x v="1"/>
    <x v="33"/>
    <d v="2012-04-30T00:00:00"/>
    <s v="Standard Class"/>
    <s v="SA-20830"/>
    <s v="Sue Ann Reed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x v="379"/>
  </r>
  <r>
    <n v="8209"/>
    <x v="4067"/>
    <x v="1"/>
    <x v="1181"/>
    <d v="2012-09-24T00:00:00"/>
    <s v="Standard Class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n v="1369.7640000000001"/>
    <n v="6"/>
    <n v="0.7"/>
    <x v="6443"/>
  </r>
  <r>
    <n v="8210"/>
    <x v="4067"/>
    <x v="1"/>
    <x v="1181"/>
    <d v="2012-09-24T00:00:00"/>
    <s v="Standard Class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x v="6444"/>
  </r>
  <r>
    <n v="8211"/>
    <x v="4068"/>
    <x v="3"/>
    <x v="210"/>
    <d v="2014-09-13T00:00:00"/>
    <s v="Standard Class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x v="6445"/>
  </r>
  <r>
    <n v="8212"/>
    <x v="4069"/>
    <x v="0"/>
    <x v="77"/>
    <d v="2013-11-13T00:00:00"/>
    <s v="Standard Class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n v="44.460000000000008"/>
    <n v="5"/>
    <n v="0.6"/>
    <x v="6446"/>
  </r>
  <r>
    <n v="8213"/>
    <x v="4069"/>
    <x v="0"/>
    <x v="77"/>
    <d v="2013-11-13T00:00:00"/>
    <s v="Standard Class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x v="6447"/>
  </r>
  <r>
    <n v="8214"/>
    <x v="4070"/>
    <x v="1"/>
    <x v="12"/>
    <d v="2012-10-02T00:00:00"/>
    <s v="Standard Class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n v="6.3360000000000012"/>
    <n v="4"/>
    <n v="0.7"/>
    <x v="6448"/>
  </r>
  <r>
    <n v="8215"/>
    <x v="4070"/>
    <x v="1"/>
    <x v="12"/>
    <d v="2012-10-02T00:00:00"/>
    <s v="Standard Class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x v="6449"/>
  </r>
  <r>
    <n v="8216"/>
    <x v="4070"/>
    <x v="1"/>
    <x v="12"/>
    <d v="2012-10-02T00:00:00"/>
    <s v="Standard Class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n v="2.4690000000000003"/>
    <n v="1"/>
    <n v="0.7"/>
    <x v="6450"/>
  </r>
  <r>
    <n v="8217"/>
    <x v="4070"/>
    <x v="1"/>
    <x v="12"/>
    <d v="2012-10-02T00:00:00"/>
    <s v="Standard Class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n v="3.2640000000000007"/>
    <n v="2"/>
    <n v="0.7"/>
    <x v="6451"/>
  </r>
  <r>
    <n v="8218"/>
    <x v="4071"/>
    <x v="2"/>
    <x v="462"/>
    <d v="2011-10-07T00:00:00"/>
    <s v="Standard Class"/>
    <s v="RD-19930"/>
    <s v="Russell D'Ascenzo"/>
    <x v="0"/>
    <s v="United States"/>
    <s v="Dallas"/>
    <x v="5"/>
    <n v="75217"/>
    <x v="2"/>
    <s v="OFF-FA-10002676"/>
    <x v="1"/>
    <x v="13"/>
    <s v="Colored Push Pins"/>
    <n v="4.3440000000000003"/>
    <n v="3"/>
    <n v="0.2"/>
    <x v="1535"/>
  </r>
  <r>
    <n v="8219"/>
    <x v="4071"/>
    <x v="2"/>
    <x v="462"/>
    <d v="2011-10-07T00:00:00"/>
    <s v="Standard Class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n v="31.776000000000003"/>
    <n v="3"/>
    <n v="0.6"/>
    <x v="6452"/>
  </r>
  <r>
    <n v="8220"/>
    <x v="4071"/>
    <x v="2"/>
    <x v="462"/>
    <d v="2011-10-07T00:00:00"/>
    <s v="Standard Class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n v="4.9280000000000008"/>
    <n v="2"/>
    <n v="0.2"/>
    <x v="5212"/>
  </r>
  <r>
    <n v="8221"/>
    <x v="4071"/>
    <x v="2"/>
    <x v="462"/>
    <d v="2011-10-07T00:00:00"/>
    <s v="Standard Class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n v="1.7879999999999996"/>
    <n v="3"/>
    <n v="0.8"/>
    <x v="100"/>
  </r>
  <r>
    <n v="8222"/>
    <x v="4071"/>
    <x v="2"/>
    <x v="462"/>
    <d v="2011-10-07T00:00:00"/>
    <s v="Standard Class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n v="15.072000000000001"/>
    <n v="4"/>
    <n v="0.2"/>
    <x v="6453"/>
  </r>
  <r>
    <n v="8223"/>
    <x v="4072"/>
    <x v="2"/>
    <x v="1087"/>
    <d v="2011-02-25T00:00:00"/>
    <s v="Standard Class"/>
    <s v="AB-10015"/>
    <s v="Aaron Bergman"/>
    <x v="0"/>
    <s v="United States"/>
    <s v="Arlington"/>
    <x v="5"/>
    <n v="76017"/>
    <x v="2"/>
    <s v="OFF-ST-10000321"/>
    <x v="1"/>
    <x v="4"/>
    <s v="Akro Stacking Bins"/>
    <n v="12.624000000000001"/>
    <n v="2"/>
    <n v="0.2"/>
    <x v="5629"/>
  </r>
  <r>
    <n v="8224"/>
    <x v="4073"/>
    <x v="0"/>
    <x v="1"/>
    <d v="2013-06-17T00:00:00"/>
    <s v="Standard Class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x v="6454"/>
  </r>
  <r>
    <n v="8225"/>
    <x v="4073"/>
    <x v="0"/>
    <x v="1"/>
    <d v="2013-06-17T00:00:00"/>
    <s v="Standard Class"/>
    <s v="EA-14035"/>
    <s v="Erin Ashbrook"/>
    <x v="1"/>
    <s v="United States"/>
    <s v="Pasadena"/>
    <x v="1"/>
    <n v="91104"/>
    <x v="1"/>
    <s v="OFF-PA-10004782"/>
    <x v="1"/>
    <x v="10"/>
    <s v="Xerox 228"/>
    <n v="12.96"/>
    <n v="2"/>
    <n v="0"/>
    <x v="91"/>
  </r>
  <r>
    <n v="8226"/>
    <x v="4074"/>
    <x v="3"/>
    <x v="752"/>
    <d v="2014-11-05T00:00:00"/>
    <s v="Second Class"/>
    <s v="SF-20065"/>
    <s v="Sandra Flanagan"/>
    <x v="0"/>
    <s v="United States"/>
    <s v="Everett"/>
    <x v="31"/>
    <n v="2149"/>
    <x v="3"/>
    <s v="OFF-PA-10004243"/>
    <x v="1"/>
    <x v="10"/>
    <s v="Xerox 1939"/>
    <n v="189.7"/>
    <n v="10"/>
    <n v="0"/>
    <x v="6455"/>
  </r>
  <r>
    <n v="8227"/>
    <x v="4074"/>
    <x v="3"/>
    <x v="752"/>
    <d v="2014-11-05T00:00:00"/>
    <s v="Second Class"/>
    <s v="SF-20065"/>
    <s v="Sandra Flanagan"/>
    <x v="0"/>
    <s v="United States"/>
    <s v="Everett"/>
    <x v="31"/>
    <n v="2149"/>
    <x v="3"/>
    <s v="OFF-PA-10001033"/>
    <x v="1"/>
    <x v="10"/>
    <s v="Xerox 1893"/>
    <n v="40.99"/>
    <n v="1"/>
    <n v="0"/>
    <x v="1057"/>
  </r>
  <r>
    <n v="8228"/>
    <x v="4075"/>
    <x v="0"/>
    <x v="958"/>
    <d v="2013-04-09T00:00:00"/>
    <s v="Second Class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x v="6456"/>
  </r>
  <r>
    <n v="8229"/>
    <x v="4075"/>
    <x v="0"/>
    <x v="958"/>
    <d v="2013-04-09T00:00:00"/>
    <s v="Second Class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x v="6457"/>
  </r>
  <r>
    <n v="8230"/>
    <x v="4075"/>
    <x v="0"/>
    <x v="958"/>
    <d v="2013-04-09T00:00:00"/>
    <s v="Second Class"/>
    <s v="BC-11125"/>
    <s v="Becky Castell"/>
    <x v="2"/>
    <s v="United States"/>
    <s v="Troy"/>
    <x v="15"/>
    <n v="12180"/>
    <x v="3"/>
    <s v="TEC-AC-10001109"/>
    <x v="2"/>
    <x v="11"/>
    <s v="Logitech Trackman Marble Mouse"/>
    <n v="89.97"/>
    <n v="3"/>
    <n v="0"/>
    <x v="1381"/>
  </r>
  <r>
    <n v="8231"/>
    <x v="4076"/>
    <x v="0"/>
    <x v="1186"/>
    <d v="2013-07-03T00:00:00"/>
    <s v="Second Class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x v="911"/>
  </r>
  <r>
    <n v="8232"/>
    <x v="4076"/>
    <x v="0"/>
    <x v="1186"/>
    <d v="2013-07-03T00:00:00"/>
    <s v="Second Class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x v="6458"/>
  </r>
  <r>
    <n v="8233"/>
    <x v="4077"/>
    <x v="2"/>
    <x v="358"/>
    <d v="2011-09-28T00:00:00"/>
    <s v="Standard Class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x v="3823"/>
  </r>
  <r>
    <n v="8234"/>
    <x v="4077"/>
    <x v="2"/>
    <x v="358"/>
    <d v="2011-09-28T00:00:00"/>
    <s v="Standard Class"/>
    <s v="SE-20110"/>
    <s v="Sanjit Engle"/>
    <x v="0"/>
    <s v="United States"/>
    <s v="San Jose"/>
    <x v="1"/>
    <n v="95123"/>
    <x v="1"/>
    <s v="OFF-ST-10002301"/>
    <x v="1"/>
    <x v="4"/>
    <s v="Tennsco Commercial Shelving"/>
    <n v="40.68"/>
    <n v="2"/>
    <n v="0"/>
    <x v="4594"/>
  </r>
  <r>
    <n v="8235"/>
    <x v="4078"/>
    <x v="3"/>
    <x v="927"/>
    <d v="2014-05-07T00:00:00"/>
    <s v="Standard Class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n v="3.3280000000000003"/>
    <n v="2"/>
    <n v="0.2"/>
    <x v="6459"/>
  </r>
  <r>
    <n v="8236"/>
    <x v="4078"/>
    <x v="3"/>
    <x v="927"/>
    <d v="2014-05-07T00:00:00"/>
    <s v="Standard Class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n v="933.26200000000006"/>
    <n v="4"/>
    <n v="0.45"/>
    <x v="6460"/>
  </r>
  <r>
    <n v="8237"/>
    <x v="4078"/>
    <x v="3"/>
    <x v="927"/>
    <d v="2014-05-07T00:00:00"/>
    <s v="Standard Class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x v="232"/>
  </r>
  <r>
    <n v="8238"/>
    <x v="4079"/>
    <x v="3"/>
    <x v="179"/>
    <d v="2014-10-21T00:00:00"/>
    <s v="Same Day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x v="421"/>
  </r>
  <r>
    <n v="8239"/>
    <x v="4079"/>
    <x v="3"/>
    <x v="179"/>
    <d v="2014-10-21T00:00:00"/>
    <s v="Same Day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20000000000006"/>
    <n v="1"/>
    <n v="0.2"/>
    <x v="6461"/>
  </r>
  <r>
    <n v="8240"/>
    <x v="4079"/>
    <x v="3"/>
    <x v="179"/>
    <d v="2014-10-21T00:00:00"/>
    <s v="Same Day"/>
    <s v="PT-19090"/>
    <s v="Pete Takahito"/>
    <x v="0"/>
    <s v="United States"/>
    <s v="Jacksonville"/>
    <x v="2"/>
    <n v="32216"/>
    <x v="0"/>
    <s v="OFF-AR-10003251"/>
    <x v="1"/>
    <x v="6"/>
    <s v="Prang Drawing Pencil Set"/>
    <n v="4.4479999999999995"/>
    <n v="2"/>
    <n v="0.2"/>
    <x v="6462"/>
  </r>
  <r>
    <n v="8241"/>
    <x v="4079"/>
    <x v="3"/>
    <x v="179"/>
    <d v="2014-10-21T00:00:00"/>
    <s v="Same Day"/>
    <s v="PT-19090"/>
    <s v="Pete Takahito"/>
    <x v="0"/>
    <s v="United States"/>
    <s v="Jacksonville"/>
    <x v="2"/>
    <n v="32216"/>
    <x v="0"/>
    <s v="FUR-FU-10000175"/>
    <x v="0"/>
    <x v="5"/>
    <s v="DAX Wood Document Frame."/>
    <n v="43.936000000000007"/>
    <n v="4"/>
    <n v="0.2"/>
    <x v="6463"/>
  </r>
  <r>
    <n v="8242"/>
    <x v="4080"/>
    <x v="2"/>
    <x v="416"/>
    <d v="2011-09-05T00:00:00"/>
    <s v="Standard Class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x v="6464"/>
  </r>
  <r>
    <n v="8243"/>
    <x v="4080"/>
    <x v="2"/>
    <x v="416"/>
    <d v="2011-09-05T00:00:00"/>
    <s v="Standard Class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x v="6465"/>
  </r>
  <r>
    <n v="8244"/>
    <x v="4081"/>
    <x v="2"/>
    <x v="1132"/>
    <d v="2011-08-16T00:00:00"/>
    <s v="Standard Class"/>
    <s v="BW-11200"/>
    <s v="Ben Wallace"/>
    <x v="0"/>
    <s v="United States"/>
    <s v="San Francisco"/>
    <x v="1"/>
    <n v="94122"/>
    <x v="1"/>
    <s v="TEC-PH-10003691"/>
    <x v="2"/>
    <x v="7"/>
    <s v="BlackBerry Q10"/>
    <n v="806.33600000000001"/>
    <n v="8"/>
    <n v="0.2"/>
    <x v="5287"/>
  </r>
  <r>
    <n v="8245"/>
    <x v="4081"/>
    <x v="2"/>
    <x v="1132"/>
    <d v="2011-08-16T00:00:00"/>
    <s v="Standard Class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x v="6466"/>
  </r>
  <r>
    <n v="8246"/>
    <x v="4082"/>
    <x v="2"/>
    <x v="710"/>
    <d v="2011-08-23T00:00:00"/>
    <s v="Standard Class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n v="344.90999999999997"/>
    <n v="3"/>
    <n v="0"/>
    <x v="3624"/>
  </r>
  <r>
    <n v="8247"/>
    <x v="4083"/>
    <x v="1"/>
    <x v="1187"/>
    <d v="2012-05-10T00:00:00"/>
    <s v="Same Day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n v="70.969999999999985"/>
    <n v="5"/>
    <n v="0.8"/>
    <x v="6467"/>
  </r>
  <r>
    <n v="8248"/>
    <x v="4083"/>
    <x v="1"/>
    <x v="1187"/>
    <d v="2012-05-10T00:00:00"/>
    <s v="Same Day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x v="6468"/>
  </r>
  <r>
    <n v="8249"/>
    <x v="4084"/>
    <x v="0"/>
    <x v="1120"/>
    <d v="2013-05-14T00:00:00"/>
    <s v="Second Class"/>
    <s v="CS-12400"/>
    <s v="Christopher Schild"/>
    <x v="2"/>
    <s v="United States"/>
    <s v="Philadelphia"/>
    <x v="9"/>
    <n v="19134"/>
    <x v="3"/>
    <s v="TEC-PH-10001795"/>
    <x v="2"/>
    <x v="7"/>
    <s v="ClearOne CHATAttach 160 - speaker phone"/>
    <n v="743.98799999999994"/>
    <n v="2"/>
    <n v="0.4"/>
    <x v="6469"/>
  </r>
  <r>
    <n v="8250"/>
    <x v="4085"/>
    <x v="1"/>
    <x v="616"/>
    <d v="2012-03-09T00:00:00"/>
    <s v="Second Class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n v="11.211999999999998"/>
    <n v="2"/>
    <n v="0.8"/>
    <x v="6470"/>
  </r>
  <r>
    <n v="8251"/>
    <x v="4085"/>
    <x v="1"/>
    <x v="616"/>
    <d v="2012-03-09T00:00:00"/>
    <s v="Second Class"/>
    <s v="MS-17365"/>
    <s v="Maribeth Schnelling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x v="6471"/>
  </r>
  <r>
    <n v="8252"/>
    <x v="4085"/>
    <x v="1"/>
    <x v="616"/>
    <d v="2012-03-09T00:00:00"/>
    <s v="Second Class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n v="180.97999999999996"/>
    <n v="5"/>
    <n v="0.8"/>
    <x v="6472"/>
  </r>
  <r>
    <n v="8253"/>
    <x v="4085"/>
    <x v="1"/>
    <x v="616"/>
    <d v="2012-03-09T00:00:00"/>
    <s v="Second Class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x v="1644"/>
  </r>
  <r>
    <n v="8254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x v="3911"/>
  </r>
  <r>
    <n v="8255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OFF-PA-10003134"/>
    <x v="1"/>
    <x v="10"/>
    <s v="Xerox 1937"/>
    <n v="192.16"/>
    <n v="4"/>
    <n v="0"/>
    <x v="2430"/>
  </r>
  <r>
    <n v="8256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TEC-PH-10002538"/>
    <x v="2"/>
    <x v="7"/>
    <s v="Grandstream GXP1160 VoIP phone"/>
    <n v="242.624"/>
    <n v="8"/>
    <n v="0.2"/>
    <x v="6473"/>
  </r>
  <r>
    <n v="8257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x v="496"/>
  </r>
  <r>
    <n v="8258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n v="174.95000000000002"/>
    <n v="5"/>
    <n v="0"/>
    <x v="6474"/>
  </r>
  <r>
    <n v="8259"/>
    <x v="4086"/>
    <x v="3"/>
    <x v="801"/>
    <d v="2014-08-20T00:00:00"/>
    <s v="Standard Class"/>
    <s v="DK-12895"/>
    <s v="Dana Kaydos"/>
    <x v="0"/>
    <s v="United States"/>
    <s v="Seattle"/>
    <x v="4"/>
    <n v="98103"/>
    <x v="1"/>
    <s v="OFF-BI-10004308"/>
    <x v="1"/>
    <x v="8"/>
    <s v="Avery Legal 4-Ring Binder"/>
    <n v="100.70400000000001"/>
    <n v="6"/>
    <n v="0.2"/>
    <x v="6475"/>
  </r>
  <r>
    <n v="8260"/>
    <x v="4087"/>
    <x v="0"/>
    <x v="190"/>
    <d v="2013-06-27T00:00:00"/>
    <s v="Same Day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x v="1629"/>
  </r>
  <r>
    <n v="8261"/>
    <x v="4087"/>
    <x v="0"/>
    <x v="190"/>
    <d v="2013-06-27T00:00:00"/>
    <s v="Same Day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x v="6476"/>
  </r>
  <r>
    <n v="8262"/>
    <x v="4087"/>
    <x v="0"/>
    <x v="190"/>
    <d v="2013-06-27T00:00:00"/>
    <s v="Same Day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x v="6477"/>
  </r>
  <r>
    <n v="8263"/>
    <x v="4088"/>
    <x v="0"/>
    <x v="272"/>
    <d v="2013-12-20T00:00:00"/>
    <s v="Standard Class"/>
    <s v="TC-21475"/>
    <s v="Tony Chapman"/>
    <x v="2"/>
    <s v="United States"/>
    <s v="Fayetteville"/>
    <x v="36"/>
    <n v="72701"/>
    <x v="0"/>
    <s v="OFF-PA-10002552"/>
    <x v="1"/>
    <x v="10"/>
    <s v="Xerox 1958"/>
    <n v="19.440000000000001"/>
    <n v="3"/>
    <n v="0"/>
    <x v="551"/>
  </r>
  <r>
    <n v="8264"/>
    <x v="4089"/>
    <x v="1"/>
    <x v="1023"/>
    <d v="2012-09-17T00:00:00"/>
    <s v="Standard Class"/>
    <s v="AM-10705"/>
    <s v="Anne McFarland"/>
    <x v="0"/>
    <s v="United States"/>
    <s v="Jacksonville"/>
    <x v="3"/>
    <n v="28540"/>
    <x v="0"/>
    <s v="OFF-BI-10000014"/>
    <x v="1"/>
    <x v="8"/>
    <s v="Heavy-Duty E-Z-D Binders"/>
    <n v="13.092000000000002"/>
    <n v="4"/>
    <n v="0.7"/>
    <x v="4234"/>
  </r>
  <r>
    <n v="8265"/>
    <x v="4090"/>
    <x v="2"/>
    <x v="125"/>
    <d v="2012-01-04T00:00:00"/>
    <s v="Standard Class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x v="6478"/>
  </r>
  <r>
    <n v="8266"/>
    <x v="4090"/>
    <x v="2"/>
    <x v="125"/>
    <d v="2012-01-04T00:00:00"/>
    <s v="Standard Class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x v="6479"/>
  </r>
  <r>
    <n v="8267"/>
    <x v="4091"/>
    <x v="2"/>
    <x v="333"/>
    <d v="2011-05-04T00:00:00"/>
    <s v="Standard Class"/>
    <s v="KH-16360"/>
    <s v="Katherine Hughes"/>
    <x v="0"/>
    <s v="United States"/>
    <s v="Dover"/>
    <x v="13"/>
    <n v="19901"/>
    <x v="3"/>
    <s v="TEC-PH-10000376"/>
    <x v="2"/>
    <x v="7"/>
    <s v="Square Credit Card Reader"/>
    <n v="19.98"/>
    <n v="2"/>
    <n v="0"/>
    <x v="6480"/>
  </r>
  <r>
    <n v="8268"/>
    <x v="4092"/>
    <x v="3"/>
    <x v="289"/>
    <d v="2014-02-07T00:00:00"/>
    <s v="Standard Class"/>
    <s v="LP-17095"/>
    <s v="Liz Preis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x v="6481"/>
  </r>
  <r>
    <n v="8269"/>
    <x v="4092"/>
    <x v="3"/>
    <x v="289"/>
    <d v="2014-02-07T00:00:00"/>
    <s v="Standard Class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n v="31.680000000000003"/>
    <n v="4"/>
    <n v="0.2"/>
    <x v="2752"/>
  </r>
  <r>
    <n v="8270"/>
    <x v="4092"/>
    <x v="3"/>
    <x v="289"/>
    <d v="2014-02-07T00:00:00"/>
    <s v="Standard Class"/>
    <s v="LP-17095"/>
    <s v="Liz Preis"/>
    <x v="0"/>
    <s v="United States"/>
    <s v="Aurora"/>
    <x v="10"/>
    <n v="60505"/>
    <x v="2"/>
    <s v="TEC-PH-10002584"/>
    <x v="2"/>
    <x v="7"/>
    <s v="Samsung Galaxy S4"/>
    <n v="2003.1680000000001"/>
    <n v="4"/>
    <n v="0.2"/>
    <x v="6482"/>
  </r>
  <r>
    <n v="8271"/>
    <x v="4092"/>
    <x v="3"/>
    <x v="289"/>
    <d v="2014-02-07T00:00:00"/>
    <s v="Standard Class"/>
    <s v="LP-17095"/>
    <s v="Liz Preis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x v="6483"/>
  </r>
  <r>
    <n v="8272"/>
    <x v="4093"/>
    <x v="0"/>
    <x v="591"/>
    <d v="2014-01-01T00:00:00"/>
    <s v="Standard Class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x v="6484"/>
  </r>
  <r>
    <n v="8273"/>
    <x v="4094"/>
    <x v="0"/>
    <x v="201"/>
    <d v="2013-10-26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x v="6485"/>
  </r>
  <r>
    <n v="8274"/>
    <x v="4095"/>
    <x v="1"/>
    <x v="385"/>
    <d v="2012-06-15T00:00:00"/>
    <s v="Second Class"/>
    <s v="FC-14245"/>
    <s v="Frank Carlisle"/>
    <x v="2"/>
    <s v="United States"/>
    <s v="Springfield"/>
    <x v="24"/>
    <n v="45503"/>
    <x v="3"/>
    <s v="OFF-AR-10000634"/>
    <x v="1"/>
    <x v="6"/>
    <s v="Newell 320"/>
    <n v="3.4240000000000004"/>
    <n v="1"/>
    <n v="0.2"/>
    <x v="6486"/>
  </r>
  <r>
    <n v="8275"/>
    <x v="4096"/>
    <x v="3"/>
    <x v="160"/>
    <d v="2014-07-05T00:00:00"/>
    <s v="Standard Class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x v="3313"/>
  </r>
  <r>
    <n v="8276"/>
    <x v="4097"/>
    <x v="1"/>
    <x v="153"/>
    <d v="2012-06-30T00:00:00"/>
    <s v="Standard Class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n v="43.056000000000004"/>
    <n v="9"/>
    <n v="0.2"/>
    <x v="6487"/>
  </r>
  <r>
    <n v="8277"/>
    <x v="4098"/>
    <x v="0"/>
    <x v="823"/>
    <d v="2013-02-25T00:00:00"/>
    <s v="Standard Class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x v="6298"/>
  </r>
  <r>
    <n v="8278"/>
    <x v="4098"/>
    <x v="0"/>
    <x v="823"/>
    <d v="2013-02-25T00:00:00"/>
    <s v="Standard Class"/>
    <s v="LC-16960"/>
    <s v="Lindsay Castell"/>
    <x v="2"/>
    <s v="United States"/>
    <s v="Tampa"/>
    <x v="2"/>
    <n v="33614"/>
    <x v="0"/>
    <s v="OFF-BI-10002026"/>
    <x v="1"/>
    <x v="8"/>
    <s v="Avery Arch Ring Binders"/>
    <n v="34.860000000000007"/>
    <n v="2"/>
    <n v="0.7"/>
    <x v="6488"/>
  </r>
  <r>
    <n v="8279"/>
    <x v="4098"/>
    <x v="0"/>
    <x v="823"/>
    <d v="2013-02-25T00:00:00"/>
    <s v="Standard Class"/>
    <s v="LC-16960"/>
    <s v="Lindsay Castell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x v="6489"/>
  </r>
  <r>
    <n v="8280"/>
    <x v="4099"/>
    <x v="3"/>
    <x v="300"/>
    <d v="2014-04-27T00:00:00"/>
    <s v="Standard Class"/>
    <s v="BD-11725"/>
    <s v="Bruce Degenhardt"/>
    <x v="0"/>
    <s v="United States"/>
    <s v="Columbus"/>
    <x v="32"/>
    <n v="31907"/>
    <x v="0"/>
    <s v="OFF-ST-10003716"/>
    <x v="1"/>
    <x v="4"/>
    <s v="Tennsco Double-Tier Lockers"/>
    <n v="675.06000000000006"/>
    <n v="3"/>
    <n v="0"/>
    <x v="6490"/>
  </r>
  <r>
    <n v="8281"/>
    <x v="4100"/>
    <x v="3"/>
    <x v="1188"/>
    <d v="2014-05-11T00:00:00"/>
    <s v="First Class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x v="6491"/>
  </r>
  <r>
    <n v="8282"/>
    <x v="4100"/>
    <x v="3"/>
    <x v="1188"/>
    <d v="2014-05-11T00:00:00"/>
    <s v="First Class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x v="1681"/>
  </r>
  <r>
    <n v="8283"/>
    <x v="4101"/>
    <x v="1"/>
    <x v="379"/>
    <d v="2012-12-26T00:00:00"/>
    <s v="Second Class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x v="6492"/>
  </r>
  <r>
    <n v="8284"/>
    <x v="4101"/>
    <x v="1"/>
    <x v="379"/>
    <d v="2012-12-26T00:00:00"/>
    <s v="Second Class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3999999999996"/>
    <n v="2"/>
    <n v="0.2"/>
    <x v="3979"/>
  </r>
  <r>
    <n v="8285"/>
    <x v="4101"/>
    <x v="1"/>
    <x v="379"/>
    <d v="2012-12-26T00:00:00"/>
    <s v="Second Class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x v="6493"/>
  </r>
  <r>
    <n v="8286"/>
    <x v="4101"/>
    <x v="1"/>
    <x v="379"/>
    <d v="2012-12-26T00:00:00"/>
    <s v="Second Class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n v="51.756000000000007"/>
    <n v="3"/>
    <n v="0.6"/>
    <x v="6494"/>
  </r>
  <r>
    <n v="8287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OFF-PA-10000295"/>
    <x v="1"/>
    <x v="10"/>
    <s v="Xerox 229"/>
    <n v="31.104000000000006"/>
    <n v="6"/>
    <n v="0.2"/>
    <x v="282"/>
  </r>
  <r>
    <n v="8288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OFF-AR-10004344"/>
    <x v="1"/>
    <x v="6"/>
    <s v="Bulldog Vacuum Base Pencil Sharpener"/>
    <n v="47.96"/>
    <n v="5"/>
    <n v="0.2"/>
    <x v="2058"/>
  </r>
  <r>
    <n v="8289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TEC-AC-10002473"/>
    <x v="2"/>
    <x v="11"/>
    <s v="Maxell 4.7GB DVD-R"/>
    <n v="158.928"/>
    <n v="7"/>
    <n v="0.2"/>
    <x v="2188"/>
  </r>
  <r>
    <n v="8290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x v="6495"/>
  </r>
  <r>
    <n v="8291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n v="5.5520000000000005"/>
    <n v="2"/>
    <n v="0.2"/>
    <x v="5772"/>
  </r>
  <r>
    <n v="8292"/>
    <x v="4102"/>
    <x v="2"/>
    <x v="1132"/>
    <d v="2011-08-16T00:00:00"/>
    <s v="Standard Class"/>
    <s v="DH-13675"/>
    <s v="Duane Huffman"/>
    <x v="2"/>
    <s v="United States"/>
    <s v="Miami"/>
    <x v="2"/>
    <n v="33180"/>
    <x v="0"/>
    <s v="OFF-LA-10000443"/>
    <x v="1"/>
    <x v="2"/>
    <s v="Avery 501"/>
    <n v="2.952"/>
    <n v="1"/>
    <n v="0.2"/>
    <x v="6496"/>
  </r>
  <r>
    <n v="8293"/>
    <x v="4103"/>
    <x v="1"/>
    <x v="555"/>
    <d v="2012-12-15T00:00:00"/>
    <s v="Standard Class"/>
    <s v="LC-16885"/>
    <s v="Lena Creighton"/>
    <x v="0"/>
    <s v="United States"/>
    <s v="Troy"/>
    <x v="24"/>
    <n v="45373"/>
    <x v="3"/>
    <s v="OFF-BI-10003166"/>
    <x v="1"/>
    <x v="8"/>
    <s v="GBC Plasticlear Binding Covers"/>
    <n v="10.332000000000003"/>
    <n v="3"/>
    <n v="0.7"/>
    <x v="2479"/>
  </r>
  <r>
    <n v="8294"/>
    <x v="4104"/>
    <x v="3"/>
    <x v="132"/>
    <d v="2014-11-08T00:00:00"/>
    <s v="Standard Class"/>
    <s v="JO-15145"/>
    <s v="Jack O'Briant"/>
    <x v="1"/>
    <s v="United States"/>
    <s v="Seattle"/>
    <x v="4"/>
    <n v="98103"/>
    <x v="1"/>
    <s v="OFF-BI-10002393"/>
    <x v="1"/>
    <x v="8"/>
    <s v="Binder Posts"/>
    <n v="18.368000000000002"/>
    <n v="4"/>
    <n v="0.2"/>
    <x v="6497"/>
  </r>
  <r>
    <n v="8295"/>
    <x v="4105"/>
    <x v="3"/>
    <x v="677"/>
    <d v="2014-03-18T00:00:00"/>
    <s v="Standard Class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x v="1755"/>
  </r>
  <r>
    <n v="8296"/>
    <x v="4106"/>
    <x v="0"/>
    <x v="198"/>
    <d v="2013-06-04T00:00:00"/>
    <s v="Standard Class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x v="6498"/>
  </r>
  <r>
    <n v="8297"/>
    <x v="4106"/>
    <x v="0"/>
    <x v="198"/>
    <d v="2013-06-04T00:00:00"/>
    <s v="Standard Class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x v="6499"/>
  </r>
  <r>
    <n v="8298"/>
    <x v="4107"/>
    <x v="1"/>
    <x v="761"/>
    <d v="2012-07-11T00:00:00"/>
    <s v="Standard Class"/>
    <s v="RS-19765"/>
    <s v="Roland Schwarz"/>
    <x v="1"/>
    <s v="United States"/>
    <s v="Charlotte"/>
    <x v="3"/>
    <n v="28205"/>
    <x v="0"/>
    <s v="FUR-FU-10003829"/>
    <x v="0"/>
    <x v="5"/>
    <s v="Stackable Trays"/>
    <n v="4.9280000000000008"/>
    <n v="2"/>
    <n v="0.2"/>
    <x v="2371"/>
  </r>
  <r>
    <n v="8299"/>
    <x v="4107"/>
    <x v="1"/>
    <x v="761"/>
    <d v="2012-07-11T00:00:00"/>
    <s v="Standard Class"/>
    <s v="RS-19765"/>
    <s v="Roland Schwarz"/>
    <x v="1"/>
    <s v="United States"/>
    <s v="Charlotte"/>
    <x v="3"/>
    <n v="28205"/>
    <x v="0"/>
    <s v="OFF-LA-10003223"/>
    <x v="1"/>
    <x v="2"/>
    <s v="Avery 508"/>
    <n v="11.784000000000001"/>
    <n v="3"/>
    <n v="0.2"/>
    <x v="710"/>
  </r>
  <r>
    <n v="8300"/>
    <x v="4108"/>
    <x v="2"/>
    <x v="518"/>
    <d v="2011-03-15T00:00:00"/>
    <s v="Standard Class"/>
    <s v="RB-19435"/>
    <s v="Richard Bierner"/>
    <x v="0"/>
    <s v="United States"/>
    <s v="Roseville"/>
    <x v="1"/>
    <n v="95661"/>
    <x v="1"/>
    <s v="OFF-AR-10001770"/>
    <x v="1"/>
    <x v="6"/>
    <s v="Economy #2 Pencils"/>
    <n v="7.98"/>
    <n v="3"/>
    <n v="0"/>
    <x v="3812"/>
  </r>
  <r>
    <n v="8301"/>
    <x v="4109"/>
    <x v="1"/>
    <x v="704"/>
    <d v="2012-04-24T00:00:00"/>
    <s v="Standard Class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x v="2338"/>
  </r>
  <r>
    <n v="8302"/>
    <x v="4110"/>
    <x v="3"/>
    <x v="1189"/>
    <d v="2014-08-02T00:00:00"/>
    <s v="Standard Class"/>
    <s v="GZ-14545"/>
    <s v="George Zrebassa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x v="4548"/>
  </r>
  <r>
    <n v="8303"/>
    <x v="4110"/>
    <x v="3"/>
    <x v="1189"/>
    <d v="2014-08-02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x v="6500"/>
  </r>
  <r>
    <n v="8304"/>
    <x v="4111"/>
    <x v="2"/>
    <x v="656"/>
    <d v="2011-11-02T00:00:00"/>
    <s v="Second Class"/>
    <s v="NL-18310"/>
    <s v="Nancy Lomonaco"/>
    <x v="2"/>
    <s v="United States"/>
    <s v="San Francisco"/>
    <x v="1"/>
    <n v="94110"/>
    <x v="1"/>
    <s v="TEC-PH-10003092"/>
    <x v="2"/>
    <x v="7"/>
    <s v="Motorola L804"/>
    <n v="73.584000000000003"/>
    <n v="2"/>
    <n v="0.2"/>
    <x v="89"/>
  </r>
  <r>
    <n v="8305"/>
    <x v="4112"/>
    <x v="3"/>
    <x v="132"/>
    <d v="2014-11-10T00:00:00"/>
    <s v="Standard Class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n v="486.36800000000005"/>
    <n v="4"/>
    <n v="0.2"/>
    <x v="6501"/>
  </r>
  <r>
    <n v="8306"/>
    <x v="4113"/>
    <x v="0"/>
    <x v="1190"/>
    <d v="2013-08-17T00:00:00"/>
    <s v="Standard Class"/>
    <s v="MT-18070"/>
    <s v="Michelle Tran"/>
    <x v="2"/>
    <s v="United States"/>
    <s v="Tulsa"/>
    <x v="26"/>
    <n v="74133"/>
    <x v="2"/>
    <s v="OFF-PA-10001870"/>
    <x v="1"/>
    <x v="10"/>
    <s v="Xerox 202"/>
    <n v="32.400000000000006"/>
    <n v="5"/>
    <n v="0"/>
    <x v="56"/>
  </r>
  <r>
    <n v="8307"/>
    <x v="4113"/>
    <x v="0"/>
    <x v="1190"/>
    <d v="2013-08-17T00:00:00"/>
    <s v="Standard Class"/>
    <s v="MT-18070"/>
    <s v="Michelle Tran"/>
    <x v="2"/>
    <s v="United States"/>
    <s v="Tulsa"/>
    <x v="26"/>
    <n v="74133"/>
    <x v="2"/>
    <s v="OFF-BI-10003305"/>
    <x v="1"/>
    <x v="8"/>
    <s v="Avery Hanging File Binders"/>
    <n v="41.86"/>
    <n v="7"/>
    <n v="0"/>
    <x v="6502"/>
  </r>
  <r>
    <n v="8308"/>
    <x v="4113"/>
    <x v="0"/>
    <x v="1190"/>
    <d v="2013-08-17T00:00:00"/>
    <s v="Standard Class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x v="4935"/>
  </r>
  <r>
    <n v="8309"/>
    <x v="4114"/>
    <x v="0"/>
    <x v="197"/>
    <d v="2013-07-26T00:00:00"/>
    <s v="Same Day"/>
    <s v="BC-11125"/>
    <s v="Becky Castell"/>
    <x v="2"/>
    <s v="United States"/>
    <s v="San Francisco"/>
    <x v="1"/>
    <n v="94122"/>
    <x v="1"/>
    <s v="OFF-AR-10001419"/>
    <x v="1"/>
    <x v="6"/>
    <s v="Newell 325"/>
    <n v="37.17"/>
    <n v="9"/>
    <n v="0"/>
    <x v="979"/>
  </r>
  <r>
    <n v="8310"/>
    <x v="4115"/>
    <x v="2"/>
    <x v="72"/>
    <d v="2011-03-07T00:00:00"/>
    <s v="Standard Class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x v="6503"/>
  </r>
  <r>
    <n v="8311"/>
    <x v="4115"/>
    <x v="2"/>
    <x v="72"/>
    <d v="2011-03-07T00:00:00"/>
    <s v="Standard Class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n v="376.50899999999996"/>
    <n v="3"/>
    <n v="0.3"/>
    <x v="6504"/>
  </r>
  <r>
    <n v="8312"/>
    <x v="4116"/>
    <x v="3"/>
    <x v="795"/>
    <d v="2014-02-01T00:00:00"/>
    <s v="Standard Class"/>
    <s v="BD-11500"/>
    <s v="Bradley Drucker"/>
    <x v="0"/>
    <s v="United States"/>
    <s v="Columbus"/>
    <x v="32"/>
    <n v="31907"/>
    <x v="0"/>
    <s v="FUR-FU-10002157"/>
    <x v="0"/>
    <x v="5"/>
    <s v="Artistic Insta-Plaque"/>
    <n v="62.72"/>
    <n v="4"/>
    <n v="0"/>
    <x v="6505"/>
  </r>
  <r>
    <n v="8313"/>
    <x v="4116"/>
    <x v="3"/>
    <x v="795"/>
    <d v="2014-02-01T00:00:00"/>
    <s v="Standard Class"/>
    <s v="BD-11500"/>
    <s v="Bradley Drucker"/>
    <x v="0"/>
    <s v="United States"/>
    <s v="Columbus"/>
    <x v="32"/>
    <n v="31907"/>
    <x v="0"/>
    <s v="TEC-PH-10001459"/>
    <x v="2"/>
    <x v="7"/>
    <s v="Samsung Galaxy Mega 6.3"/>
    <n v="2939.9300000000003"/>
    <n v="7"/>
    <n v="0"/>
    <x v="6506"/>
  </r>
  <r>
    <n v="8314"/>
    <x v="4117"/>
    <x v="2"/>
    <x v="136"/>
    <d v="2011-07-16T00:00:00"/>
    <s v="Standard Class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x v="6507"/>
  </r>
  <r>
    <n v="8315"/>
    <x v="4117"/>
    <x v="2"/>
    <x v="136"/>
    <d v="2011-07-16T00:00:00"/>
    <s v="Standard Class"/>
    <s v="PV-18985"/>
    <s v="Paul Van Hugh"/>
    <x v="2"/>
    <s v="United States"/>
    <s v="League City"/>
    <x v="5"/>
    <n v="77573"/>
    <x v="2"/>
    <s v="OFF-FA-10001561"/>
    <x v="1"/>
    <x v="13"/>
    <s v="Stockwell Push Pins"/>
    <n v="3.4880000000000004"/>
    <n v="2"/>
    <n v="0.2"/>
    <x v="4992"/>
  </r>
  <r>
    <n v="8316"/>
    <x v="4117"/>
    <x v="2"/>
    <x v="136"/>
    <d v="2011-07-16T00:00:00"/>
    <s v="Standard Class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x v="6508"/>
  </r>
  <r>
    <n v="8317"/>
    <x v="4117"/>
    <x v="2"/>
    <x v="136"/>
    <d v="2011-07-16T00:00:00"/>
    <s v="Standard Class"/>
    <s v="PV-18985"/>
    <s v="Paul Van Hugh"/>
    <x v="2"/>
    <s v="United States"/>
    <s v="League City"/>
    <x v="5"/>
    <n v="77573"/>
    <x v="2"/>
    <s v="OFF-PA-10001804"/>
    <x v="1"/>
    <x v="10"/>
    <s v="Xerox 195"/>
    <n v="16.032"/>
    <n v="3"/>
    <n v="0.2"/>
    <x v="6411"/>
  </r>
  <r>
    <n v="8318"/>
    <x v="4118"/>
    <x v="3"/>
    <x v="645"/>
    <d v="2014-04-17T00:00:00"/>
    <s v="Standard Class"/>
    <s v="HM-14980"/>
    <s v="Henry MacAllister"/>
    <x v="0"/>
    <s v="United States"/>
    <s v="Burlington"/>
    <x v="3"/>
    <n v="27217"/>
    <x v="0"/>
    <s v="OFF-AR-10000422"/>
    <x v="1"/>
    <x v="6"/>
    <s v="Pencil and Crayon Sharpener"/>
    <n v="1.752"/>
    <n v="1"/>
    <n v="0.2"/>
    <x v="6509"/>
  </r>
  <r>
    <n v="8319"/>
    <x v="4118"/>
    <x v="3"/>
    <x v="645"/>
    <d v="2014-04-17T00:00:00"/>
    <s v="Standard Class"/>
    <s v="HM-14980"/>
    <s v="Henry MacAllister"/>
    <x v="0"/>
    <s v="United States"/>
    <s v="Burlington"/>
    <x v="3"/>
    <n v="27217"/>
    <x v="0"/>
    <s v="OFF-AR-10000127"/>
    <x v="1"/>
    <x v="6"/>
    <s v="Newell 321"/>
    <n v="20.992000000000001"/>
    <n v="8"/>
    <n v="0.2"/>
    <x v="6510"/>
  </r>
  <r>
    <n v="8320"/>
    <x v="4119"/>
    <x v="3"/>
    <x v="38"/>
    <d v="2014-11-19T00:00:00"/>
    <s v="Standard Class"/>
    <s v="EM-14065"/>
    <s v="Erin Mull"/>
    <x v="0"/>
    <s v="United States"/>
    <s v="New York City"/>
    <x v="15"/>
    <n v="10009"/>
    <x v="3"/>
    <s v="OFF-ST-10004634"/>
    <x v="1"/>
    <x v="4"/>
    <s v="Personal Folder Holder, Ebony"/>
    <n v="11.21"/>
    <n v="1"/>
    <n v="0"/>
    <x v="1123"/>
  </r>
  <r>
    <n v="8321"/>
    <x v="4120"/>
    <x v="1"/>
    <x v="901"/>
    <d v="2012-12-06T00:00:00"/>
    <s v="First Class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x v="4382"/>
  </r>
  <r>
    <n v="8322"/>
    <x v="4121"/>
    <x v="0"/>
    <x v="182"/>
    <d v="2013-10-02T00:00:00"/>
    <s v="Standard Class"/>
    <s v="SC-20380"/>
    <s v="Shahid Collister"/>
    <x v="0"/>
    <s v="United States"/>
    <s v="Houston"/>
    <x v="5"/>
    <n v="77095"/>
    <x v="2"/>
    <s v="OFF-BI-10002026"/>
    <x v="1"/>
    <x v="8"/>
    <s v="Ibico Recycled Linen-Style Covers"/>
    <n v="15.623999999999997"/>
    <n v="2"/>
    <n v="0.8"/>
    <x v="6511"/>
  </r>
  <r>
    <n v="8323"/>
    <x v="4122"/>
    <x v="0"/>
    <x v="258"/>
    <d v="2013-11-26T00:00:00"/>
    <s v="Standard Class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x v="5476"/>
  </r>
  <r>
    <n v="8324"/>
    <x v="4122"/>
    <x v="0"/>
    <x v="258"/>
    <d v="2013-11-26T00:00:00"/>
    <s v="Standard Class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x v="948"/>
  </r>
  <r>
    <n v="8325"/>
    <x v="4123"/>
    <x v="3"/>
    <x v="565"/>
    <d v="2014-09-10T00:00:00"/>
    <s v="First Class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x v="6512"/>
  </r>
  <r>
    <n v="8326"/>
    <x v="4123"/>
    <x v="3"/>
    <x v="565"/>
    <d v="2014-09-10T00:00:00"/>
    <s v="First Class"/>
    <s v="FC-14245"/>
    <s v="Frank Carlisle"/>
    <x v="2"/>
    <s v="United States"/>
    <s v="Hialeah"/>
    <x v="2"/>
    <n v="33012"/>
    <x v="0"/>
    <s v="TEC-PH-10001750"/>
    <x v="2"/>
    <x v="7"/>
    <s v="Samsung Rugby III"/>
    <n v="158.376"/>
    <n v="3"/>
    <n v="0.2"/>
    <x v="3581"/>
  </r>
  <r>
    <n v="8327"/>
    <x v="4124"/>
    <x v="3"/>
    <x v="246"/>
    <d v="2014-07-25T00:00:00"/>
    <s v="Second Class"/>
    <s v="KL-16555"/>
    <s v="Kelly Lampkin"/>
    <x v="1"/>
    <s v="United States"/>
    <s v="Aurora"/>
    <x v="10"/>
    <n v="60505"/>
    <x v="2"/>
    <s v="OFF-BI-10001890"/>
    <x v="1"/>
    <x v="8"/>
    <s v="Avery Poly Binder Pockets"/>
    <n v="2.8639999999999994"/>
    <n v="4"/>
    <n v="0.8"/>
    <x v="6513"/>
  </r>
  <r>
    <n v="8328"/>
    <x v="4124"/>
    <x v="3"/>
    <x v="246"/>
    <d v="2014-07-25T00:00:00"/>
    <s v="Second Class"/>
    <s v="KL-16555"/>
    <s v="Kelly Lampkin"/>
    <x v="1"/>
    <s v="United States"/>
    <s v="Aurora"/>
    <x v="10"/>
    <n v="60505"/>
    <x v="2"/>
    <s v="OFF-BI-10004224"/>
    <x v="1"/>
    <x v="8"/>
    <s v="Catalog Binders with Expanding Posts"/>
    <n v="94.191999999999979"/>
    <n v="7"/>
    <n v="0.8"/>
    <x v="6514"/>
  </r>
  <r>
    <n v="8329"/>
    <x v="4125"/>
    <x v="3"/>
    <x v="833"/>
    <d v="2014-10-12T00:00:00"/>
    <s v="Standard Class"/>
    <s v="XP-21865"/>
    <s v="Xylona Preis"/>
    <x v="0"/>
    <s v="United States"/>
    <s v="Belleville"/>
    <x v="30"/>
    <n v="7109"/>
    <x v="3"/>
    <s v="OFF-PA-10001357"/>
    <x v="1"/>
    <x v="10"/>
    <s v="Xerox 1886"/>
    <n v="143.69999999999999"/>
    <n v="3"/>
    <n v="0"/>
    <x v="142"/>
  </r>
  <r>
    <n v="8330"/>
    <x v="4125"/>
    <x v="3"/>
    <x v="833"/>
    <d v="2014-10-12T00:00:00"/>
    <s v="Standard Class"/>
    <s v="XP-21865"/>
    <s v="Xylona Preis"/>
    <x v="0"/>
    <s v="United States"/>
    <s v="Belleville"/>
    <x v="30"/>
    <n v="7109"/>
    <x v="3"/>
    <s v="OFF-PA-10004888"/>
    <x v="1"/>
    <x v="10"/>
    <s v="Xerox 217"/>
    <n v="6.48"/>
    <n v="1"/>
    <n v="0"/>
    <x v="90"/>
  </r>
  <r>
    <n v="8331"/>
    <x v="4126"/>
    <x v="3"/>
    <x v="659"/>
    <d v="2014-11-12T00:00:00"/>
    <s v="Standard Class"/>
    <s v="FP-14320"/>
    <s v="Frank Preis"/>
    <x v="0"/>
    <s v="United States"/>
    <s v="New York City"/>
    <x v="15"/>
    <n v="10024"/>
    <x v="3"/>
    <s v="TEC-AC-10002370"/>
    <x v="2"/>
    <x v="11"/>
    <s v="Maxell CD-R Discs"/>
    <n v="7.88"/>
    <n v="4"/>
    <n v="0"/>
    <x v="6515"/>
  </r>
  <r>
    <n v="8332"/>
    <x v="4127"/>
    <x v="0"/>
    <x v="1185"/>
    <d v="2013-03-13T00:00:00"/>
    <s v="First Class"/>
    <s v="PS-18760"/>
    <s v="Pamela Stobb"/>
    <x v="0"/>
    <s v="United States"/>
    <s v="Andover"/>
    <x v="31"/>
    <n v="1810"/>
    <x v="3"/>
    <s v="OFF-ST-10004634"/>
    <x v="1"/>
    <x v="4"/>
    <s v="Personal Folder Holder, Ebony"/>
    <n v="11.21"/>
    <n v="1"/>
    <n v="0"/>
    <x v="1123"/>
  </r>
  <r>
    <n v="8333"/>
    <x v="4127"/>
    <x v="0"/>
    <x v="1185"/>
    <d v="2013-03-13T00:00:00"/>
    <s v="First Class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n v="354.90000000000003"/>
    <n v="5"/>
    <n v="0"/>
    <x v="5044"/>
  </r>
  <r>
    <n v="8334"/>
    <x v="4127"/>
    <x v="0"/>
    <x v="1185"/>
    <d v="2013-03-13T00:00:00"/>
    <s v="First Class"/>
    <s v="PS-18760"/>
    <s v="Pamela Stobb"/>
    <x v="0"/>
    <s v="United States"/>
    <s v="Andover"/>
    <x v="31"/>
    <n v="1810"/>
    <x v="3"/>
    <s v="OFF-PA-10001801"/>
    <x v="1"/>
    <x v="10"/>
    <s v="Xerox 193"/>
    <n v="17.940000000000001"/>
    <n v="3"/>
    <n v="0"/>
    <x v="1544"/>
  </r>
  <r>
    <n v="8335"/>
    <x v="4127"/>
    <x v="0"/>
    <x v="1185"/>
    <d v="2013-03-13T00:00:00"/>
    <s v="First Class"/>
    <s v="PS-18760"/>
    <s v="Pamela Stobb"/>
    <x v="0"/>
    <s v="United States"/>
    <s v="Andover"/>
    <x v="31"/>
    <n v="1810"/>
    <x v="3"/>
    <s v="OFF-BI-10004632"/>
    <x v="1"/>
    <x v="8"/>
    <s v="GBC Binding covers"/>
    <n v="51.8"/>
    <n v="4"/>
    <n v="0"/>
    <x v="6516"/>
  </r>
  <r>
    <n v="8336"/>
    <x v="4128"/>
    <x v="3"/>
    <x v="726"/>
    <d v="2014-05-19T00:00:00"/>
    <s v="Second Class"/>
    <s v="CW-11905"/>
    <s v="Carl Weiss"/>
    <x v="2"/>
    <s v="United States"/>
    <s v="Newark"/>
    <x v="13"/>
    <n v="19711"/>
    <x v="3"/>
    <s v="OFF-BI-10002082"/>
    <x v="1"/>
    <x v="8"/>
    <s v="GBC Twin Loop Wire Binding Elements"/>
    <n v="299.52"/>
    <n v="9"/>
    <n v="0"/>
    <x v="6517"/>
  </r>
  <r>
    <n v="8337"/>
    <x v="4129"/>
    <x v="0"/>
    <x v="415"/>
    <d v="2013-07-09T00:00:00"/>
    <s v="Standard Class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x v="6518"/>
  </r>
  <r>
    <n v="8338"/>
    <x v="4130"/>
    <x v="2"/>
    <x v="422"/>
    <d v="2012-01-03T00:00:00"/>
    <s v="Standard Class"/>
    <s v="TC-20980"/>
    <s v="Tamara Chand"/>
    <x v="1"/>
    <s v="United States"/>
    <s v="Decatur"/>
    <x v="19"/>
    <n v="35601"/>
    <x v="0"/>
    <s v="OFF-PA-10001243"/>
    <x v="1"/>
    <x v="10"/>
    <s v="Xerox 1983"/>
    <n v="23.92"/>
    <n v="4"/>
    <n v="0"/>
    <x v="101"/>
  </r>
  <r>
    <n v="8339"/>
    <x v="4130"/>
    <x v="2"/>
    <x v="422"/>
    <d v="2012-01-03T00:00:00"/>
    <s v="Standard Class"/>
    <s v="TC-20980"/>
    <s v="Tamara Chand"/>
    <x v="1"/>
    <s v="United States"/>
    <s v="Decatur"/>
    <x v="19"/>
    <n v="35601"/>
    <x v="0"/>
    <s v="TEC-AC-10003198"/>
    <x v="2"/>
    <x v="11"/>
    <s v="Enermax Acrylux Wireless Keyboard"/>
    <n v="498"/>
    <n v="5"/>
    <n v="0"/>
    <x v="6519"/>
  </r>
  <r>
    <n v="8340"/>
    <x v="4131"/>
    <x v="3"/>
    <x v="669"/>
    <d v="2014-04-18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00000000006"/>
    <n v="6"/>
    <n v="0.2"/>
    <x v="6520"/>
  </r>
  <r>
    <n v="8341"/>
    <x v="4132"/>
    <x v="2"/>
    <x v="687"/>
    <d v="2011-11-20T00:00:00"/>
    <s v="Standard Class"/>
    <s v="CC-12220"/>
    <s v="Chris Cortes"/>
    <x v="0"/>
    <s v="United States"/>
    <s v="Chesapeake"/>
    <x v="17"/>
    <n v="23320"/>
    <x v="0"/>
    <s v="OFF-PA-10002262"/>
    <x v="1"/>
    <x v="10"/>
    <s v="Xerox 192"/>
    <n v="32.400000000000006"/>
    <n v="5"/>
    <n v="0"/>
    <x v="56"/>
  </r>
  <r>
    <n v="8342"/>
    <x v="4133"/>
    <x v="3"/>
    <x v="532"/>
    <d v="2014-06-15T00:00:00"/>
    <s v="First Class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x v="651"/>
  </r>
  <r>
    <n v="8343"/>
    <x v="4134"/>
    <x v="0"/>
    <x v="881"/>
    <d v="2013-12-01T00:00:00"/>
    <s v="Standard Class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x v="6521"/>
  </r>
  <r>
    <n v="8344"/>
    <x v="4135"/>
    <x v="2"/>
    <x v="90"/>
    <d v="2011-03-25T00:00:00"/>
    <s v="Standard Class"/>
    <s v="GM-14440"/>
    <s v="Gary McGarr"/>
    <x v="0"/>
    <s v="United States"/>
    <s v="Knoxville"/>
    <x v="18"/>
    <n v="37918"/>
    <x v="0"/>
    <s v="OFF-LA-10004544"/>
    <x v="1"/>
    <x v="2"/>
    <s v="Avery 505"/>
    <n v="59.20000000000001"/>
    <n v="5"/>
    <n v="0.2"/>
    <x v="6522"/>
  </r>
  <r>
    <n v="8345"/>
    <x v="4135"/>
    <x v="2"/>
    <x v="90"/>
    <d v="2011-03-25T00:00:00"/>
    <s v="Standard Class"/>
    <s v="GM-14440"/>
    <s v="Gary McGarr"/>
    <x v="0"/>
    <s v="United States"/>
    <s v="Knoxville"/>
    <x v="18"/>
    <n v="37918"/>
    <x v="0"/>
    <s v="FUR-FU-10001473"/>
    <x v="0"/>
    <x v="5"/>
    <s v="DAX Wood Document Frame"/>
    <n v="32.952000000000005"/>
    <n v="3"/>
    <n v="0.2"/>
    <x v="6523"/>
  </r>
  <r>
    <n v="8346"/>
    <x v="4135"/>
    <x v="2"/>
    <x v="90"/>
    <d v="2011-03-25T00:00:00"/>
    <s v="Standard Class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x v="6524"/>
  </r>
  <r>
    <n v="8347"/>
    <x v="4136"/>
    <x v="1"/>
    <x v="28"/>
    <d v="2012-05-04T00:00:00"/>
    <s v="Standard Class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n v="31.400000000000002"/>
    <n v="5"/>
    <n v="0"/>
    <x v="6525"/>
  </r>
  <r>
    <n v="8348"/>
    <x v="4136"/>
    <x v="1"/>
    <x v="28"/>
    <d v="2012-05-04T00:00:00"/>
    <s v="Standard Class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x v="6526"/>
  </r>
  <r>
    <n v="8349"/>
    <x v="4136"/>
    <x v="1"/>
    <x v="28"/>
    <d v="2012-05-04T00:00:00"/>
    <s v="Standard Class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x v="6527"/>
  </r>
  <r>
    <n v="8350"/>
    <x v="4136"/>
    <x v="1"/>
    <x v="28"/>
    <d v="2012-05-04T00:00:00"/>
    <s v="Standard Class"/>
    <s v="JW-15220"/>
    <s v="Jane Waco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x v="6528"/>
  </r>
  <r>
    <n v="8351"/>
    <x v="4136"/>
    <x v="1"/>
    <x v="28"/>
    <d v="2012-05-04T00:00:00"/>
    <s v="Standard Class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x v="90"/>
  </r>
  <r>
    <n v="8352"/>
    <x v="4137"/>
    <x v="3"/>
    <x v="898"/>
    <d v="2014-05-09T00:00:00"/>
    <s v="Standard Class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x v="6529"/>
  </r>
  <r>
    <n v="8353"/>
    <x v="4137"/>
    <x v="3"/>
    <x v="898"/>
    <d v="2014-05-09T00:00:00"/>
    <s v="Standard Class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x v="6530"/>
  </r>
  <r>
    <n v="8354"/>
    <x v="4137"/>
    <x v="3"/>
    <x v="898"/>
    <d v="2014-05-09T00:00:00"/>
    <s v="Standard Class"/>
    <s v="BO-11350"/>
    <s v="Bill Overfelt"/>
    <x v="1"/>
    <s v="United States"/>
    <s v="Philadelphia"/>
    <x v="9"/>
    <n v="19134"/>
    <x v="3"/>
    <s v="FUR-TA-10003748"/>
    <x v="0"/>
    <x v="3"/>
    <s v="Bevis 36 x 72 Conference Tables"/>
    <n v="373.46999999999991"/>
    <n v="5"/>
    <n v="0.4"/>
    <x v="6531"/>
  </r>
  <r>
    <n v="8355"/>
    <x v="4137"/>
    <x v="3"/>
    <x v="898"/>
    <d v="2014-05-09T00:00:00"/>
    <s v="Standard Class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x v="6532"/>
  </r>
  <r>
    <n v="8356"/>
    <x v="4137"/>
    <x v="3"/>
    <x v="898"/>
    <d v="2014-05-09T00:00:00"/>
    <s v="Standard Class"/>
    <s v="BO-11350"/>
    <s v="Bill Overfelt"/>
    <x v="1"/>
    <s v="United States"/>
    <s v="Philadelphia"/>
    <x v="9"/>
    <n v="19134"/>
    <x v="3"/>
    <s v="OFF-FA-10002280"/>
    <x v="1"/>
    <x v="13"/>
    <s v="Advantus Plastic Paper Clips"/>
    <n v="8"/>
    <n v="2"/>
    <n v="0.2"/>
    <x v="6533"/>
  </r>
  <r>
    <n v="8357"/>
    <x v="4138"/>
    <x v="0"/>
    <x v="370"/>
    <d v="2013-08-31T00:00:00"/>
    <s v="Standard Class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x v="5643"/>
  </r>
  <r>
    <n v="8358"/>
    <x v="4139"/>
    <x v="2"/>
    <x v="909"/>
    <d v="2011-04-18T00:00:00"/>
    <s v="Standard Class"/>
    <s v="MM-18055"/>
    <s v="Michelle Moray"/>
    <x v="0"/>
    <s v="United States"/>
    <s v="Great Falls"/>
    <x v="37"/>
    <n v="59405"/>
    <x v="1"/>
    <s v="OFF-ST-10000876"/>
    <x v="1"/>
    <x v="4"/>
    <s v="Eldon Simplefile Box Office"/>
    <n v="87.08"/>
    <n v="7"/>
    <n v="0"/>
    <x v="6534"/>
  </r>
  <r>
    <n v="8359"/>
    <x v="4139"/>
    <x v="2"/>
    <x v="909"/>
    <d v="2011-04-18T00:00:00"/>
    <s v="Standard Class"/>
    <s v="MM-18055"/>
    <s v="Michelle Moray"/>
    <x v="0"/>
    <s v="United States"/>
    <s v="Great Falls"/>
    <x v="37"/>
    <n v="59405"/>
    <x v="1"/>
    <s v="TEC-PH-10000586"/>
    <x v="2"/>
    <x v="7"/>
    <s v="AT&amp;T SB67148 SynJ"/>
    <n v="105.584"/>
    <n v="2"/>
    <n v="0.2"/>
    <x v="563"/>
  </r>
  <r>
    <n v="8360"/>
    <x v="4139"/>
    <x v="2"/>
    <x v="909"/>
    <d v="2011-04-18T00:00:00"/>
    <s v="Standard Class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x v="6535"/>
  </r>
  <r>
    <n v="8361"/>
    <x v="4140"/>
    <x v="3"/>
    <x v="460"/>
    <d v="2014-01-05T00:00:00"/>
    <s v="Second Class"/>
    <s v="TS-21655"/>
    <s v="Trudy Schmidt"/>
    <x v="0"/>
    <s v="United States"/>
    <s v="El Paso"/>
    <x v="5"/>
    <n v="79907"/>
    <x v="2"/>
    <s v="OFF-AR-10001955"/>
    <x v="1"/>
    <x v="6"/>
    <s v="Newell 319"/>
    <n v="31.744"/>
    <n v="2"/>
    <n v="0.2"/>
    <x v="6536"/>
  </r>
  <r>
    <n v="8362"/>
    <x v="4140"/>
    <x v="3"/>
    <x v="460"/>
    <d v="2014-01-05T00:00:00"/>
    <s v="Second Class"/>
    <s v="TS-21655"/>
    <s v="Trudy Schmidt"/>
    <x v="0"/>
    <s v="United States"/>
    <s v="El Paso"/>
    <x v="5"/>
    <n v="79907"/>
    <x v="2"/>
    <s v="OFF-AP-10000027"/>
    <x v="1"/>
    <x v="9"/>
    <s v="Hoover Commercial SteamVac"/>
    <n v="5.4319999999999986"/>
    <n v="2"/>
    <n v="0.8"/>
    <x v="6537"/>
  </r>
  <r>
    <n v="8363"/>
    <x v="4140"/>
    <x v="3"/>
    <x v="460"/>
    <d v="2014-01-05T00:00:00"/>
    <s v="Second Class"/>
    <s v="TS-21655"/>
    <s v="Trudy Schmidt"/>
    <x v="0"/>
    <s v="United States"/>
    <s v="El Paso"/>
    <x v="5"/>
    <n v="79907"/>
    <x v="2"/>
    <s v="FUR-TA-10002958"/>
    <x v="0"/>
    <x v="3"/>
    <s v="Bevis Oval Conference Table, Walnut"/>
    <n v="913.43000000000006"/>
    <n v="5"/>
    <n v="0.3"/>
    <x v="6538"/>
  </r>
  <r>
    <n v="8364"/>
    <x v="4140"/>
    <x v="3"/>
    <x v="460"/>
    <d v="2014-01-05T00:00:00"/>
    <s v="Second Class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x v="6539"/>
  </r>
  <r>
    <n v="8365"/>
    <x v="4141"/>
    <x v="3"/>
    <x v="1045"/>
    <d v="2014-05-03T00:00:00"/>
    <s v="Standard Class"/>
    <s v="JL-15235"/>
    <s v="Janet Lee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x v="6540"/>
  </r>
  <r>
    <n v="8366"/>
    <x v="4142"/>
    <x v="3"/>
    <x v="289"/>
    <d v="2014-02-03T00:00:00"/>
    <s v="First Class"/>
    <s v="SZ-20035"/>
    <s v="Sam Zeldin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x v="6541"/>
  </r>
  <r>
    <n v="8367"/>
    <x v="4143"/>
    <x v="2"/>
    <x v="557"/>
    <d v="2011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x v="6542"/>
  </r>
  <r>
    <n v="8368"/>
    <x v="4143"/>
    <x v="2"/>
    <x v="557"/>
    <d v="2011-09-12T00:00:00"/>
    <s v="Second Class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x v="6543"/>
  </r>
  <r>
    <n v="8369"/>
    <x v="4143"/>
    <x v="2"/>
    <x v="557"/>
    <d v="2011-09-12T00:00:00"/>
    <s v="Second Class"/>
    <s v="LR-17035"/>
    <s v="Lisa Ryan"/>
    <x v="1"/>
    <s v="United States"/>
    <s v="Santa Clara"/>
    <x v="1"/>
    <n v="95051"/>
    <x v="1"/>
    <s v="OFF-BI-10004308"/>
    <x v="1"/>
    <x v="8"/>
    <s v="Avery Legal 4-Ring Binder"/>
    <n v="83.920000000000016"/>
    <n v="5"/>
    <n v="0.2"/>
    <x v="6544"/>
  </r>
  <r>
    <n v="8370"/>
    <x v="4144"/>
    <x v="0"/>
    <x v="725"/>
    <d v="2013-06-17T00:00:00"/>
    <s v="Standard Class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x v="3929"/>
  </r>
  <r>
    <n v="8371"/>
    <x v="4145"/>
    <x v="0"/>
    <x v="508"/>
    <d v="2013-10-22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x v="6545"/>
  </r>
  <r>
    <n v="8372"/>
    <x v="4146"/>
    <x v="2"/>
    <x v="422"/>
    <d v="2011-12-30T00:00:00"/>
    <s v="First Class"/>
    <s v="NC-18415"/>
    <s v="Nathan Cano"/>
    <x v="0"/>
    <s v="United States"/>
    <s v="Fort Worth"/>
    <x v="5"/>
    <n v="76106"/>
    <x v="2"/>
    <s v="OFF-BI-10001658"/>
    <x v="1"/>
    <x v="8"/>
    <s v="GBC Standard Therm-A-Bind Covers"/>
    <n v="4.9839999999999991"/>
    <n v="1"/>
    <n v="0.8"/>
    <x v="6546"/>
  </r>
  <r>
    <n v="8373"/>
    <x v="4147"/>
    <x v="0"/>
    <x v="390"/>
    <d v="2013-12-02T00:00:00"/>
    <s v="Standard Class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x v="5264"/>
  </r>
  <r>
    <n v="8374"/>
    <x v="4148"/>
    <x v="0"/>
    <x v="338"/>
    <d v="2013-11-14T00:00:00"/>
    <s v="First Class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x v="6547"/>
  </r>
  <r>
    <n v="8375"/>
    <x v="4149"/>
    <x v="1"/>
    <x v="956"/>
    <d v="2012-01-10T00:00:00"/>
    <s v="Standard Class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x v="6548"/>
  </r>
  <r>
    <n v="8376"/>
    <x v="4149"/>
    <x v="1"/>
    <x v="956"/>
    <d v="2012-01-10T00:00:00"/>
    <s v="Standard Class"/>
    <s v="JL-15175"/>
    <s v="James Lanier"/>
    <x v="2"/>
    <s v="United States"/>
    <s v="San Francisco"/>
    <x v="1"/>
    <n v="94110"/>
    <x v="1"/>
    <s v="OFF-BI-10001294"/>
    <x v="1"/>
    <x v="8"/>
    <s v="Fellowes Binding Cases"/>
    <n v="56.16"/>
    <n v="6"/>
    <n v="0.2"/>
    <x v="6549"/>
  </r>
  <r>
    <n v="8377"/>
    <x v="4150"/>
    <x v="3"/>
    <x v="708"/>
    <d v="2014-03-28T00:00:00"/>
    <s v="Standard Class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x v="6550"/>
  </r>
  <r>
    <n v="8378"/>
    <x v="4151"/>
    <x v="1"/>
    <x v="768"/>
    <d v="2012-11-18T00:00:00"/>
    <s v="Standard Class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x v="1545"/>
  </r>
  <r>
    <n v="8379"/>
    <x v="4151"/>
    <x v="1"/>
    <x v="768"/>
    <d v="2012-11-18T00:00:00"/>
    <s v="Standard Class"/>
    <s v="MF-18250"/>
    <s v="Monica Federle"/>
    <x v="1"/>
    <s v="United States"/>
    <s v="Houston"/>
    <x v="5"/>
    <n v="77095"/>
    <x v="2"/>
    <s v="OFF-PA-10003349"/>
    <x v="1"/>
    <x v="10"/>
    <s v="Xerox 1957"/>
    <n v="15.552000000000003"/>
    <n v="3"/>
    <n v="0.2"/>
    <x v="906"/>
  </r>
  <r>
    <n v="8380"/>
    <x v="4151"/>
    <x v="1"/>
    <x v="768"/>
    <d v="2012-11-18T00:00:00"/>
    <s v="Standard Class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n v="223.88799999999998"/>
    <n v="7"/>
    <n v="0.2"/>
    <x v="6551"/>
  </r>
  <r>
    <n v="8381"/>
    <x v="4152"/>
    <x v="2"/>
    <x v="340"/>
    <d v="2011-09-14T00:00:00"/>
    <s v="Second Class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x v="6552"/>
  </r>
  <r>
    <n v="8382"/>
    <x v="4153"/>
    <x v="0"/>
    <x v="716"/>
    <d v="2013-03-20T00:00:00"/>
    <s v="Second Class"/>
    <s v="AC-10660"/>
    <s v="Anna Chung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x v="569"/>
  </r>
  <r>
    <n v="8383"/>
    <x v="4154"/>
    <x v="0"/>
    <x v="597"/>
    <d v="2013-02-15T00:00:00"/>
    <s v="Standard Class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n v="241.49999999999997"/>
    <n v="4"/>
    <n v="0.3"/>
    <x v="232"/>
  </r>
  <r>
    <n v="8384"/>
    <x v="4155"/>
    <x v="0"/>
    <x v="491"/>
    <d v="2013-11-29T00:00:00"/>
    <s v="First Class"/>
    <s v="CD-12790"/>
    <s v="Cynthia Delaney"/>
    <x v="2"/>
    <s v="United States"/>
    <s v="Shelton"/>
    <x v="29"/>
    <n v="6484"/>
    <x v="3"/>
    <s v="TEC-AC-10003447"/>
    <x v="2"/>
    <x v="11"/>
    <s v="Micropad Numeric Keypads"/>
    <n v="59.97"/>
    <n v="3"/>
    <n v="0"/>
    <x v="1630"/>
  </r>
  <r>
    <n v="8385"/>
    <x v="4155"/>
    <x v="0"/>
    <x v="491"/>
    <d v="2013-11-29T00:00:00"/>
    <s v="First Class"/>
    <s v="CD-12790"/>
    <s v="Cynthia Delaney"/>
    <x v="2"/>
    <s v="United States"/>
    <s v="Shelton"/>
    <x v="29"/>
    <n v="6484"/>
    <x v="3"/>
    <s v="OFF-PA-10004285"/>
    <x v="1"/>
    <x v="10"/>
    <s v="Xerox 1959"/>
    <n v="13.36"/>
    <n v="2"/>
    <n v="0"/>
    <x v="534"/>
  </r>
  <r>
    <n v="8386"/>
    <x v="4156"/>
    <x v="3"/>
    <x v="507"/>
    <d v="2014-09-09T00:00:00"/>
    <s v="Standard Class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x v="5616"/>
  </r>
  <r>
    <n v="8387"/>
    <x v="4157"/>
    <x v="1"/>
    <x v="71"/>
    <d v="2012-06-03T00:00:00"/>
    <s v="Standard Class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x v="6553"/>
  </r>
  <r>
    <n v="8388"/>
    <x v="4157"/>
    <x v="1"/>
    <x v="71"/>
    <d v="2012-06-03T00:00:00"/>
    <s v="Standard Class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x v="3952"/>
  </r>
  <r>
    <n v="8389"/>
    <x v="4158"/>
    <x v="2"/>
    <x v="301"/>
    <d v="2011-11-05T00:00:00"/>
    <s v="Standard Class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x v="575"/>
  </r>
  <r>
    <n v="8390"/>
    <x v="4159"/>
    <x v="0"/>
    <x v="797"/>
    <d v="2013-12-31T00:00:00"/>
    <s v="First Class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x v="6554"/>
  </r>
  <r>
    <n v="8391"/>
    <x v="4160"/>
    <x v="3"/>
    <x v="769"/>
    <d v="2014-12-07T00:00:00"/>
    <s v="First Class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8392"/>
    <x v="4161"/>
    <x v="3"/>
    <x v="331"/>
    <d v="2014-12-31T00:00:00"/>
    <s v="Standard Class"/>
    <s v="JB-16045"/>
    <s v="Julia Barnett"/>
    <x v="2"/>
    <s v="United States"/>
    <s v="Danbury"/>
    <x v="29"/>
    <n v="6810"/>
    <x v="3"/>
    <s v="FUR-FU-10001473"/>
    <x v="0"/>
    <x v="5"/>
    <s v="DAX Wood Document Frame"/>
    <n v="27.46"/>
    <n v="2"/>
    <n v="0"/>
    <x v="1357"/>
  </r>
  <r>
    <n v="8393"/>
    <x v="4162"/>
    <x v="0"/>
    <x v="49"/>
    <d v="2013-12-07T00:00:00"/>
    <s v="Second Class"/>
    <s v="EJ-14155"/>
    <s v="Eva Jacobs"/>
    <x v="0"/>
    <s v="United States"/>
    <s v="Franklin"/>
    <x v="31"/>
    <n v="2038"/>
    <x v="3"/>
    <s v="TEC-PH-10000193"/>
    <x v="2"/>
    <x v="7"/>
    <s v="Jensen SMPS-640 - speaker phone"/>
    <n v="137.94"/>
    <n v="3"/>
    <n v="0"/>
    <x v="5793"/>
  </r>
  <r>
    <n v="8394"/>
    <x v="4162"/>
    <x v="0"/>
    <x v="49"/>
    <d v="2013-12-07T00:00:00"/>
    <s v="Second Class"/>
    <s v="EJ-14155"/>
    <s v="Eva Jacobs"/>
    <x v="0"/>
    <s v="United States"/>
    <s v="Franklin"/>
    <x v="31"/>
    <n v="2038"/>
    <x v="3"/>
    <s v="FUR-FU-10002045"/>
    <x v="0"/>
    <x v="5"/>
    <s v="Executive Impressions 14&quot;"/>
    <n v="111.15"/>
    <n v="5"/>
    <n v="0"/>
    <x v="5741"/>
  </r>
  <r>
    <n v="8395"/>
    <x v="4162"/>
    <x v="0"/>
    <x v="49"/>
    <d v="2013-12-07T00:00:00"/>
    <s v="Second Class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n v="901.94999999999993"/>
    <n v="3"/>
    <n v="0"/>
    <x v="3786"/>
  </r>
  <r>
    <n v="8396"/>
    <x v="4162"/>
    <x v="0"/>
    <x v="49"/>
    <d v="2013-12-07T00:00:00"/>
    <s v="Second Class"/>
    <s v="EJ-14155"/>
    <s v="Eva Jacobs"/>
    <x v="0"/>
    <s v="United States"/>
    <s v="Franklin"/>
    <x v="31"/>
    <n v="2038"/>
    <x v="3"/>
    <s v="FUR-TA-10001095"/>
    <x v="0"/>
    <x v="3"/>
    <s v="Chromcraft Round Conference Tables"/>
    <n v="366.00899999999996"/>
    <n v="3"/>
    <n v="0.3"/>
    <x v="6555"/>
  </r>
  <r>
    <n v="8397"/>
    <x v="4163"/>
    <x v="2"/>
    <x v="479"/>
    <d v="2011-06-30T00:00:00"/>
    <s v="Same Day"/>
    <s v="BD-11620"/>
    <s v="Brian DeCherney"/>
    <x v="0"/>
    <s v="United States"/>
    <s v="Wilmington"/>
    <x v="3"/>
    <n v="28403"/>
    <x v="0"/>
    <s v="OFF-PA-10001144"/>
    <x v="1"/>
    <x v="10"/>
    <s v="Xerox 1913"/>
    <n v="310.68799999999999"/>
    <n v="7"/>
    <n v="0.2"/>
    <x v="6556"/>
  </r>
  <r>
    <n v="8398"/>
    <x v="4164"/>
    <x v="2"/>
    <x v="1010"/>
    <d v="2011-09-04T00:00:00"/>
    <s v="First Class"/>
    <s v="MR-17545"/>
    <s v="Mathew Reese"/>
    <x v="2"/>
    <s v="United States"/>
    <s v="Houston"/>
    <x v="5"/>
    <n v="77095"/>
    <x v="2"/>
    <s v="OFF-BI-10004099"/>
    <x v="1"/>
    <x v="8"/>
    <s v="GBC VeloBinder Strips"/>
    <n v="7.6799999999999979"/>
    <n v="5"/>
    <n v="0.8"/>
    <x v="6557"/>
  </r>
  <r>
    <n v="8399"/>
    <x v="4165"/>
    <x v="3"/>
    <x v="808"/>
    <d v="2014-11-08T00:00:00"/>
    <s v="Second Class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n v="155.37199999999999"/>
    <n v="2"/>
    <n v="0.3"/>
    <x v="5825"/>
  </r>
  <r>
    <n v="8400"/>
    <x v="4166"/>
    <x v="1"/>
    <x v="657"/>
    <d v="2012-04-18T00:00:00"/>
    <s v="Standard Class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x v="1420"/>
  </r>
  <r>
    <n v="8401"/>
    <x v="4167"/>
    <x v="1"/>
    <x v="901"/>
    <d v="2012-12-09T00:00:00"/>
    <s v="Second Class"/>
    <s v="BD-11635"/>
    <s v="Brian Derr"/>
    <x v="0"/>
    <s v="United States"/>
    <s v="New York City"/>
    <x v="15"/>
    <n v="10009"/>
    <x v="3"/>
    <s v="OFF-BI-10002026"/>
    <x v="1"/>
    <x v="8"/>
    <s v="Avery Arch Ring Binders"/>
    <n v="232.40000000000003"/>
    <n v="5"/>
    <n v="0.2"/>
    <x v="2931"/>
  </r>
  <r>
    <n v="8402"/>
    <x v="4167"/>
    <x v="1"/>
    <x v="901"/>
    <d v="2012-12-09T00:00:00"/>
    <s v="Second Class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x v="6558"/>
  </r>
  <r>
    <n v="8403"/>
    <x v="4167"/>
    <x v="1"/>
    <x v="901"/>
    <d v="2012-12-09T00:00:00"/>
    <s v="Second Class"/>
    <s v="BD-11635"/>
    <s v="Brian Derr"/>
    <x v="0"/>
    <s v="United States"/>
    <s v="New York City"/>
    <x v="15"/>
    <n v="10009"/>
    <x v="3"/>
    <s v="OFF-PA-10004156"/>
    <x v="1"/>
    <x v="10"/>
    <s v="Xerox 188"/>
    <n v="22.68"/>
    <n v="2"/>
    <n v="0"/>
    <x v="6559"/>
  </r>
  <r>
    <n v="8404"/>
    <x v="4168"/>
    <x v="0"/>
    <x v="854"/>
    <d v="2013-02-07T00:00:00"/>
    <s v="Standard Class"/>
    <s v="SM-20950"/>
    <s v="Suzanne McNair"/>
    <x v="1"/>
    <s v="United States"/>
    <s v="Los Angeles"/>
    <x v="1"/>
    <n v="90036"/>
    <x v="1"/>
    <s v="OFF-PA-10002254"/>
    <x v="1"/>
    <x v="10"/>
    <s v="Xerox 1883"/>
    <n v="105.52"/>
    <n v="4"/>
    <n v="0"/>
    <x v="153"/>
  </r>
  <r>
    <n v="8405"/>
    <x v="4169"/>
    <x v="3"/>
    <x v="141"/>
    <d v="2014-07-13T00:00:00"/>
    <s v="Standard Class"/>
    <s v="HE-14800"/>
    <s v="Harold Engle"/>
    <x v="1"/>
    <s v="United States"/>
    <s v="Newark"/>
    <x v="13"/>
    <n v="19711"/>
    <x v="3"/>
    <s v="FUR-FU-10003247"/>
    <x v="0"/>
    <x v="5"/>
    <s v="36X48 HARDFLOOR CHAIRMAT"/>
    <n v="83.92"/>
    <n v="4"/>
    <n v="0"/>
    <x v="204"/>
  </r>
  <r>
    <n v="8406"/>
    <x v="4169"/>
    <x v="3"/>
    <x v="141"/>
    <d v="2014-07-13T00:00:00"/>
    <s v="Standard Class"/>
    <s v="HE-14800"/>
    <s v="Harold Engle"/>
    <x v="1"/>
    <s v="United States"/>
    <s v="Newark"/>
    <x v="13"/>
    <n v="19711"/>
    <x v="3"/>
    <s v="TEC-AC-10002473"/>
    <x v="2"/>
    <x v="11"/>
    <s v="Maxell 4.7GB DVD-R"/>
    <n v="141.9"/>
    <n v="5"/>
    <n v="0"/>
    <x v="6560"/>
  </r>
  <r>
    <n v="8407"/>
    <x v="4169"/>
    <x v="3"/>
    <x v="141"/>
    <d v="2014-07-13T00:00:00"/>
    <s v="Standard Class"/>
    <s v="HE-14800"/>
    <s v="Harold Engle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x v="6561"/>
  </r>
  <r>
    <n v="8408"/>
    <x v="4169"/>
    <x v="3"/>
    <x v="141"/>
    <d v="2014-07-13T00:00:00"/>
    <s v="Standard Class"/>
    <s v="HE-14800"/>
    <s v="Harold Engle"/>
    <x v="1"/>
    <s v="United States"/>
    <s v="Newark"/>
    <x v="13"/>
    <n v="19711"/>
    <x v="3"/>
    <s v="OFF-AR-10001419"/>
    <x v="1"/>
    <x v="6"/>
    <s v="Newell 325"/>
    <n v="28.91"/>
    <n v="7"/>
    <n v="0"/>
    <x v="6562"/>
  </r>
  <r>
    <n v="8409"/>
    <x v="4169"/>
    <x v="3"/>
    <x v="141"/>
    <d v="2014-07-13T00:00:00"/>
    <s v="Standard Class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n v="174.95000000000002"/>
    <n v="5"/>
    <n v="0"/>
    <x v="6563"/>
  </r>
  <r>
    <n v="8410"/>
    <x v="4170"/>
    <x v="1"/>
    <x v="555"/>
    <d v="2012-12-17T00:00:00"/>
    <s v="Standard Class"/>
    <s v="JK-15640"/>
    <s v="Jim Kriz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x v="6564"/>
  </r>
  <r>
    <n v="8411"/>
    <x v="4171"/>
    <x v="0"/>
    <x v="625"/>
    <d v="2013-11-16T00:00:00"/>
    <s v="Same Day"/>
    <s v="ON-18715"/>
    <s v="Odella Nelson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x v="6565"/>
  </r>
  <r>
    <n v="8412"/>
    <x v="4172"/>
    <x v="0"/>
    <x v="195"/>
    <d v="2013-05-13T00:00:00"/>
    <s v="Second Class"/>
    <s v="TH-21100"/>
    <s v="Thea Hendricks"/>
    <x v="0"/>
    <s v="United States"/>
    <s v="Salem"/>
    <x v="17"/>
    <n v="24153"/>
    <x v="0"/>
    <s v="OFF-AR-10003514"/>
    <x v="1"/>
    <x v="6"/>
    <s v="4009 Highlighters by Sanford"/>
    <n v="27.86"/>
    <n v="7"/>
    <n v="0"/>
    <x v="6566"/>
  </r>
  <r>
    <n v="8413"/>
    <x v="4173"/>
    <x v="3"/>
    <x v="434"/>
    <d v="2014-03-15T00:00:00"/>
    <s v="Standard Class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x v="6567"/>
  </r>
  <r>
    <n v="8414"/>
    <x v="4174"/>
    <x v="0"/>
    <x v="907"/>
    <d v="2013-12-22T00:00:00"/>
    <s v="Standard Class"/>
    <s v="AH-10075"/>
    <s v="Adam Hart"/>
    <x v="1"/>
    <s v="United States"/>
    <s v="Arlington"/>
    <x v="5"/>
    <n v="76017"/>
    <x v="2"/>
    <s v="OFF-PA-10001972"/>
    <x v="1"/>
    <x v="10"/>
    <s v="Xerox 214"/>
    <n v="51.840000000000011"/>
    <n v="10"/>
    <n v="0.2"/>
    <x v="6568"/>
  </r>
  <r>
    <n v="8415"/>
    <x v="4174"/>
    <x v="0"/>
    <x v="907"/>
    <d v="2013-12-22T00:00:00"/>
    <s v="Standard Class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n v="165.60000000000002"/>
    <n v="3"/>
    <n v="0.2"/>
    <x v="6569"/>
  </r>
  <r>
    <n v="8416"/>
    <x v="4175"/>
    <x v="3"/>
    <x v="1191"/>
    <d v="2014-04-13T00:00:00"/>
    <s v="Standard Class"/>
    <s v="ML-17755"/>
    <s v="Max Ludwig"/>
    <x v="2"/>
    <s v="United States"/>
    <s v="Marion"/>
    <x v="23"/>
    <n v="52302"/>
    <x v="2"/>
    <s v="OFF-PA-10000474"/>
    <x v="1"/>
    <x v="10"/>
    <s v="Staples"/>
    <n v="106.32"/>
    <n v="3"/>
    <n v="0"/>
    <x v="2086"/>
  </r>
  <r>
    <n v="8417"/>
    <x v="4176"/>
    <x v="3"/>
    <x v="1188"/>
    <d v="2014-05-12T00:00:00"/>
    <s v="First Class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x v="6570"/>
  </r>
  <r>
    <n v="8418"/>
    <x v="4176"/>
    <x v="3"/>
    <x v="1188"/>
    <d v="2014-05-12T00:00:00"/>
    <s v="First Class"/>
    <s v="LB-16795"/>
    <s v="Laurel Beltran"/>
    <x v="2"/>
    <s v="United States"/>
    <s v="Seattle"/>
    <x v="4"/>
    <n v="98105"/>
    <x v="1"/>
    <s v="OFF-ST-10000604"/>
    <x v="1"/>
    <x v="4"/>
    <s v="Home/Office Personal File Carts"/>
    <n v="104.28"/>
    <n v="3"/>
    <n v="0"/>
    <x v="1543"/>
  </r>
  <r>
    <n v="8419"/>
    <x v="4176"/>
    <x v="3"/>
    <x v="1188"/>
    <d v="2014-05-12T00:00:00"/>
    <s v="First Class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x v="6571"/>
  </r>
  <r>
    <n v="8420"/>
    <x v="4176"/>
    <x v="3"/>
    <x v="1188"/>
    <d v="2014-05-12T00:00:00"/>
    <s v="First Class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x v="6283"/>
  </r>
  <r>
    <n v="8421"/>
    <x v="4176"/>
    <x v="3"/>
    <x v="1188"/>
    <d v="2014-05-12T00:00:00"/>
    <s v="First Class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x v="6572"/>
  </r>
  <r>
    <n v="8422"/>
    <x v="4177"/>
    <x v="3"/>
    <x v="386"/>
    <d v="2014-10-17T00:00:00"/>
    <s v="Standard Class"/>
    <s v="NP-18670"/>
    <s v="Nora Paige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x v="47"/>
  </r>
  <r>
    <n v="8423"/>
    <x v="4177"/>
    <x v="3"/>
    <x v="386"/>
    <d v="2014-10-17T00:00:00"/>
    <s v="Standard Class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x v="6573"/>
  </r>
  <r>
    <n v="8424"/>
    <x v="4177"/>
    <x v="3"/>
    <x v="386"/>
    <d v="2014-10-17T00:00:00"/>
    <s v="Standard Class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x v="6574"/>
  </r>
  <r>
    <n v="8425"/>
    <x v="4177"/>
    <x v="3"/>
    <x v="386"/>
    <d v="2014-10-17T00:00:00"/>
    <s v="Standard Class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x v="6575"/>
  </r>
  <r>
    <n v="8426"/>
    <x v="4178"/>
    <x v="0"/>
    <x v="770"/>
    <d v="2013-08-31T00:00:00"/>
    <s v="First Class"/>
    <s v="EB-13750"/>
    <s v="Edward Becker"/>
    <x v="1"/>
    <s v="United States"/>
    <s v="Cincinnati"/>
    <x v="24"/>
    <n v="45231"/>
    <x v="3"/>
    <s v="OFF-BI-10004099"/>
    <x v="1"/>
    <x v="8"/>
    <s v="GBC VeloBinder Strips"/>
    <n v="18.432000000000002"/>
    <n v="8"/>
    <n v="0.7"/>
    <x v="6576"/>
  </r>
  <r>
    <n v="8427"/>
    <x v="4179"/>
    <x v="1"/>
    <x v="653"/>
    <d v="2012-10-07T00:00:00"/>
    <s v="Standard Class"/>
    <s v="RP-19390"/>
    <s v="Resi P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x v="6577"/>
  </r>
  <r>
    <n v="8428"/>
    <x v="4180"/>
    <x v="3"/>
    <x v="51"/>
    <d v="2014-11-26T00:00:00"/>
    <s v="First Class"/>
    <s v="DC-12850"/>
    <s v="Dan Campbell"/>
    <x v="0"/>
    <s v="United States"/>
    <s v="Roseville"/>
    <x v="12"/>
    <n v="48066"/>
    <x v="2"/>
    <s v="OFF-SU-10001935"/>
    <x v="1"/>
    <x v="14"/>
    <s v="Staples"/>
    <n v="4.3600000000000003"/>
    <n v="2"/>
    <n v="0"/>
    <x v="6578"/>
  </r>
  <r>
    <n v="8429"/>
    <x v="4181"/>
    <x v="3"/>
    <x v="105"/>
    <d v="2014-11-17T00:00:00"/>
    <s v="Standard Class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n v="62.352000000000004"/>
    <n v="6"/>
    <n v="0.2"/>
    <x v="6579"/>
  </r>
  <r>
    <n v="8430"/>
    <x v="4182"/>
    <x v="0"/>
    <x v="1054"/>
    <d v="2013-12-22T00:00:00"/>
    <s v="Second Class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x v="6580"/>
  </r>
  <r>
    <n v="8431"/>
    <x v="4183"/>
    <x v="2"/>
    <x v="809"/>
    <d v="2011-04-05T00:00:00"/>
    <s v="Standard Class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x v="2608"/>
  </r>
  <r>
    <n v="8432"/>
    <x v="4184"/>
    <x v="3"/>
    <x v="1183"/>
    <d v="2014-11-14T00:00:00"/>
    <s v="Standard Class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n v="274.20000000000005"/>
    <n v="10"/>
    <n v="0"/>
    <x v="6581"/>
  </r>
  <r>
    <n v="8433"/>
    <x v="4185"/>
    <x v="2"/>
    <x v="80"/>
    <d v="2011-09-18T00:00:00"/>
    <s v="Second Class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x v="6582"/>
  </r>
  <r>
    <n v="8434"/>
    <x v="4185"/>
    <x v="2"/>
    <x v="80"/>
    <d v="2011-09-18T00:00:00"/>
    <s v="Second Class"/>
    <s v="SC-20260"/>
    <s v="Scott Cohen"/>
    <x v="1"/>
    <s v="United States"/>
    <s v="Corpus Christi"/>
    <x v="5"/>
    <n v="78415"/>
    <x v="2"/>
    <s v="OFF-PA-10004610"/>
    <x v="1"/>
    <x v="10"/>
    <s v="Xerox 1900"/>
    <n v="6.8480000000000008"/>
    <n v="2"/>
    <n v="0.2"/>
    <x v="2997"/>
  </r>
  <r>
    <n v="8435"/>
    <x v="4185"/>
    <x v="2"/>
    <x v="80"/>
    <d v="2011-09-18T00:00:00"/>
    <s v="Second Class"/>
    <s v="SC-20260"/>
    <s v="Scott Cohen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x v="6583"/>
  </r>
  <r>
    <n v="8436"/>
    <x v="4185"/>
    <x v="2"/>
    <x v="80"/>
    <d v="2011-09-18T00:00:00"/>
    <s v="Second Class"/>
    <s v="SC-20260"/>
    <s v="Scott Cohen"/>
    <x v="1"/>
    <s v="United States"/>
    <s v="Corpus Christi"/>
    <x v="5"/>
    <n v="78415"/>
    <x v="2"/>
    <s v="OFF-BI-10001721"/>
    <x v="1"/>
    <x v="8"/>
    <s v="Trimflex Flexible Post Binders"/>
    <n v="8.5519999999999978"/>
    <n v="2"/>
    <n v="0.8"/>
    <x v="6584"/>
  </r>
  <r>
    <n v="8437"/>
    <x v="4186"/>
    <x v="1"/>
    <x v="1181"/>
    <d v="2012-09-26T00:00:00"/>
    <s v="Standard Class"/>
    <s v="AM-10705"/>
    <s v="Anne McFarland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x v="6585"/>
  </r>
  <r>
    <n v="8438"/>
    <x v="4187"/>
    <x v="1"/>
    <x v="895"/>
    <d v="2012-12-16T00:00:00"/>
    <s v="Standard Class"/>
    <s v="RA-19945"/>
    <s v="Ryan Akin"/>
    <x v="0"/>
    <s v="United States"/>
    <s v="Cleveland"/>
    <x v="24"/>
    <n v="44105"/>
    <x v="3"/>
    <s v="TEC-AC-10002550"/>
    <x v="2"/>
    <x v="11"/>
    <s v="Maxell 4.7GB DVD-RW 3/Pack"/>
    <n v="25.488"/>
    <n v="2"/>
    <n v="0.2"/>
    <x v="1201"/>
  </r>
  <r>
    <n v="8439"/>
    <x v="4188"/>
    <x v="2"/>
    <x v="1061"/>
    <d v="2011-06-01T00:00:00"/>
    <s v="Standard Class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x v="6586"/>
  </r>
  <r>
    <n v="8440"/>
    <x v="4189"/>
    <x v="3"/>
    <x v="1192"/>
    <d v="2014-03-18T00:00:00"/>
    <s v="Second Class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000000000007"/>
    <n v="2"/>
    <n v="0.2"/>
    <x v="6007"/>
  </r>
  <r>
    <n v="8441"/>
    <x v="4190"/>
    <x v="0"/>
    <x v="16"/>
    <d v="2013-12-13T00:00:00"/>
    <s v="Second Class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n v="10.584000000000001"/>
    <n v="3"/>
    <n v="0.2"/>
    <x v="6587"/>
  </r>
  <r>
    <n v="8442"/>
    <x v="4191"/>
    <x v="3"/>
    <x v="636"/>
    <d v="2014-05-11T00:00:00"/>
    <s v="Standard Class"/>
    <s v="DB-13615"/>
    <s v="Doug Bickford"/>
    <x v="0"/>
    <s v="United States"/>
    <s v="Tucson"/>
    <x v="16"/>
    <n v="85705"/>
    <x v="1"/>
    <s v="OFF-PA-10002254"/>
    <x v="1"/>
    <x v="10"/>
    <s v="Xerox 1883"/>
    <n v="84.415999999999997"/>
    <n v="4"/>
    <n v="0.2"/>
    <x v="6588"/>
  </r>
  <r>
    <n v="8443"/>
    <x v="4192"/>
    <x v="0"/>
    <x v="1193"/>
    <d v="2013-03-11T00:00:00"/>
    <s v="Standard Class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x v="6589"/>
  </r>
  <r>
    <n v="8444"/>
    <x v="4192"/>
    <x v="0"/>
    <x v="1193"/>
    <d v="2013-03-11T00:00:00"/>
    <s v="Standard Class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x v="6590"/>
  </r>
  <r>
    <n v="8445"/>
    <x v="4192"/>
    <x v="0"/>
    <x v="1193"/>
    <d v="2013-03-11T00:00:00"/>
    <s v="Standard Class"/>
    <s v="JB-16045"/>
    <s v="Julia Barnett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x v="6591"/>
  </r>
  <r>
    <n v="8446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FUR-TA-10001039"/>
    <x v="0"/>
    <x v="3"/>
    <s v="KI Adjustable-Height Table"/>
    <n v="240.744"/>
    <n v="4"/>
    <n v="0.3"/>
    <x v="6592"/>
  </r>
  <r>
    <n v="8447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x v="5259"/>
  </r>
  <r>
    <n v="8448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x v="6331"/>
  </r>
  <r>
    <n v="8449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x v="3490"/>
  </r>
  <r>
    <n v="8450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OFF-PA-10003724"/>
    <x v="1"/>
    <x v="10"/>
    <s v="Wirebound Message Book, 4 per Page"/>
    <n v="43.44"/>
    <n v="8"/>
    <n v="0"/>
    <x v="6593"/>
  </r>
  <r>
    <n v="8451"/>
    <x v="4193"/>
    <x v="3"/>
    <x v="436"/>
    <d v="2014-10-25T00:00:00"/>
    <s v="First Class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x v="6594"/>
  </r>
  <r>
    <n v="8452"/>
    <x v="4194"/>
    <x v="2"/>
    <x v="582"/>
    <d v="2011-04-30T00:00:00"/>
    <s v="First Class"/>
    <s v="AI-10855"/>
    <s v="Arianne Irving"/>
    <x v="0"/>
    <s v="United States"/>
    <s v="San Francisco"/>
    <x v="1"/>
    <n v="94122"/>
    <x v="1"/>
    <s v="TEC-PH-10001459"/>
    <x v="2"/>
    <x v="7"/>
    <s v="Samsung Galaxy Mega 6.3"/>
    <n v="1679.96"/>
    <n v="5"/>
    <n v="0.2"/>
    <x v="6595"/>
  </r>
  <r>
    <n v="8453"/>
    <x v="4195"/>
    <x v="0"/>
    <x v="724"/>
    <d v="2013-04-24T00:00:00"/>
    <s v="Standard Class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n v="344.37199999999996"/>
    <n v="4"/>
    <n v="0.3"/>
    <x v="6257"/>
  </r>
  <r>
    <n v="8454"/>
    <x v="4195"/>
    <x v="0"/>
    <x v="724"/>
    <d v="2013-04-24T00:00:00"/>
    <s v="Standard Class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n v="1554.9360000000001"/>
    <n v="3"/>
    <n v="0.2"/>
    <x v="6596"/>
  </r>
  <r>
    <n v="8455"/>
    <x v="4195"/>
    <x v="0"/>
    <x v="724"/>
    <d v="2013-04-24T00:00:00"/>
    <s v="Standard Class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x v="6597"/>
  </r>
  <r>
    <n v="8456"/>
    <x v="4196"/>
    <x v="0"/>
    <x v="730"/>
    <d v="2013-05-30T00:00:00"/>
    <s v="Standard Class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n v="222.38400000000001"/>
    <n v="2"/>
    <n v="0.2"/>
    <x v="6598"/>
  </r>
  <r>
    <n v="8457"/>
    <x v="4197"/>
    <x v="3"/>
    <x v="39"/>
    <d v="2014-06-03T00:00:00"/>
    <s v="Second Class"/>
    <s v="TH-21235"/>
    <s v="Tiffany House"/>
    <x v="1"/>
    <s v="United States"/>
    <s v="Chicago"/>
    <x v="10"/>
    <n v="60653"/>
    <x v="2"/>
    <s v="FUR-CH-10001146"/>
    <x v="0"/>
    <x v="1"/>
    <s v="Global Task Chair, Black"/>
    <n v="106.869"/>
    <n v="3"/>
    <n v="0.3"/>
    <x v="6599"/>
  </r>
  <r>
    <n v="8458"/>
    <x v="4197"/>
    <x v="3"/>
    <x v="39"/>
    <d v="2014-06-03T00:00:00"/>
    <s v="Second Class"/>
    <s v="TH-21235"/>
    <s v="Tiffany House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x v="3369"/>
  </r>
  <r>
    <n v="8459"/>
    <x v="4198"/>
    <x v="2"/>
    <x v="55"/>
    <d v="2011-08-29T00:00:00"/>
    <s v="Standard Class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n v="25.679999999999993"/>
    <n v="3"/>
    <n v="0.8"/>
    <x v="6600"/>
  </r>
  <r>
    <n v="8460"/>
    <x v="4198"/>
    <x v="2"/>
    <x v="55"/>
    <d v="2011-08-29T00:00:00"/>
    <s v="Standard Class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n v="12.383999999999997"/>
    <n v="3"/>
    <n v="0.8"/>
    <x v="6601"/>
  </r>
  <r>
    <n v="8461"/>
    <x v="4199"/>
    <x v="2"/>
    <x v="1194"/>
    <d v="2011-09-04T00:00:00"/>
    <s v="Standard Class"/>
    <s v="AT-10735"/>
    <s v="Annie Thurman"/>
    <x v="0"/>
    <s v="United States"/>
    <s v="Bristol"/>
    <x v="29"/>
    <n v="6010"/>
    <x v="3"/>
    <s v="OFF-BI-10002432"/>
    <x v="1"/>
    <x v="8"/>
    <s v="Wilson Jones Standard D-Ring Binders"/>
    <n v="25.299999999999997"/>
    <n v="5"/>
    <n v="0"/>
    <x v="3698"/>
  </r>
  <r>
    <n v="8462"/>
    <x v="4199"/>
    <x v="2"/>
    <x v="1194"/>
    <d v="2011-09-04T00:00:00"/>
    <s v="Standard Class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x v="1526"/>
  </r>
  <r>
    <n v="8463"/>
    <x v="4200"/>
    <x v="1"/>
    <x v="37"/>
    <d v="2012-09-07T00:00:00"/>
    <s v="Second Class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x v="6602"/>
  </r>
  <r>
    <n v="8464"/>
    <x v="4201"/>
    <x v="2"/>
    <x v="1176"/>
    <d v="2011-04-01T00:00:00"/>
    <s v="Standard Class"/>
    <s v="DR-12940"/>
    <s v="Daniel Raglin"/>
    <x v="2"/>
    <s v="United States"/>
    <s v="Albuquerque"/>
    <x v="27"/>
    <n v="87105"/>
    <x v="1"/>
    <s v="TEC-PH-10003273"/>
    <x v="2"/>
    <x v="7"/>
    <s v="AT&amp;T TR1909W"/>
    <n v="302.37599999999998"/>
    <n v="3"/>
    <n v="0.2"/>
    <x v="216"/>
  </r>
  <r>
    <n v="8465"/>
    <x v="4202"/>
    <x v="1"/>
    <x v="1187"/>
    <d v="2012-05-15T00:00:00"/>
    <s v="Standard Class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x v="4432"/>
  </r>
  <r>
    <n v="8466"/>
    <x v="4203"/>
    <x v="1"/>
    <x v="265"/>
    <d v="2012-04-14T00:00:00"/>
    <s v="Standard Class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x v="4241"/>
  </r>
  <r>
    <n v="8467"/>
    <x v="4204"/>
    <x v="1"/>
    <x v="265"/>
    <d v="2012-04-14T00:00:00"/>
    <s v="Standard Class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x v="6603"/>
  </r>
  <r>
    <n v="8468"/>
    <x v="4205"/>
    <x v="0"/>
    <x v="251"/>
    <d v="2013-09-24T00:00:00"/>
    <s v="Standard Class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x v="6604"/>
  </r>
  <r>
    <n v="8469"/>
    <x v="4206"/>
    <x v="0"/>
    <x v="583"/>
    <d v="2013-11-18T00:00:00"/>
    <s v="Standard Class"/>
    <s v="AS-10285"/>
    <s v="Alejandro Savely"/>
    <x v="1"/>
    <s v="United States"/>
    <s v="Noblesville"/>
    <x v="14"/>
    <n v="46060"/>
    <x v="2"/>
    <s v="FUR-TA-10001950"/>
    <x v="0"/>
    <x v="3"/>
    <s v="Balt Solid Wood Round Tables"/>
    <n v="2678.94"/>
    <n v="6"/>
    <n v="0"/>
    <x v="6605"/>
  </r>
  <r>
    <n v="8470"/>
    <x v="4207"/>
    <x v="3"/>
    <x v="756"/>
    <d v="2014-04-28T00:00:00"/>
    <s v="Standard Class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x v="6606"/>
  </r>
  <r>
    <n v="8471"/>
    <x v="4207"/>
    <x v="3"/>
    <x v="756"/>
    <d v="2014-04-28T00:00:00"/>
    <s v="Standard Class"/>
    <s v="PN-18775"/>
    <s v="Parhena Norris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x v="6607"/>
  </r>
  <r>
    <n v="8472"/>
    <x v="4207"/>
    <x v="3"/>
    <x v="756"/>
    <d v="2014-04-28T00:00:00"/>
    <s v="Standard Class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x v="6608"/>
  </r>
  <r>
    <n v="8473"/>
    <x v="4207"/>
    <x v="3"/>
    <x v="756"/>
    <d v="2014-04-28T00:00:00"/>
    <s v="Standard Class"/>
    <s v="PN-18775"/>
    <s v="Parhena Norris"/>
    <x v="2"/>
    <s v="United States"/>
    <s v="Clarksville"/>
    <x v="18"/>
    <n v="37042"/>
    <x v="0"/>
    <s v="OFF-LA-10000081"/>
    <x v="1"/>
    <x v="2"/>
    <s v="Avery 496"/>
    <n v="3"/>
    <n v="1"/>
    <n v="0.2"/>
    <x v="3983"/>
  </r>
  <r>
    <n v="8474"/>
    <x v="4208"/>
    <x v="1"/>
    <x v="420"/>
    <d v="2012-10-26T00:00:00"/>
    <s v="Second Class"/>
    <s v="GM-14500"/>
    <s v="Gene McClure"/>
    <x v="0"/>
    <s v="United States"/>
    <s v="Hollywood"/>
    <x v="2"/>
    <n v="33021"/>
    <x v="0"/>
    <s v="OFF-ST-10000876"/>
    <x v="1"/>
    <x v="4"/>
    <s v="Eldon Simplefile Box Office"/>
    <n v="9.952"/>
    <n v="1"/>
    <n v="0.2"/>
    <x v="6609"/>
  </r>
  <r>
    <n v="8475"/>
    <x v="4209"/>
    <x v="3"/>
    <x v="359"/>
    <d v="2014-04-15T00:00:00"/>
    <s v="Standard Class"/>
    <s v="NC-18625"/>
    <s v="Noah Childs"/>
    <x v="1"/>
    <s v="United States"/>
    <s v="York"/>
    <x v="9"/>
    <n v="17403"/>
    <x v="3"/>
    <s v="OFF-BI-10004492"/>
    <x v="1"/>
    <x v="8"/>
    <s v="Tuf-Vin Binders"/>
    <n v="37.896000000000001"/>
    <n v="4"/>
    <n v="0.7"/>
    <x v="6610"/>
  </r>
  <r>
    <n v="8476"/>
    <x v="4209"/>
    <x v="3"/>
    <x v="359"/>
    <d v="2014-04-15T00:00:00"/>
    <s v="Standard Class"/>
    <s v="NC-18625"/>
    <s v="Noah Childs"/>
    <x v="1"/>
    <s v="United States"/>
    <s v="York"/>
    <x v="9"/>
    <n v="17403"/>
    <x v="3"/>
    <s v="OFF-PA-10001033"/>
    <x v="1"/>
    <x v="10"/>
    <s v="Xerox 1893"/>
    <n v="65.584000000000003"/>
    <n v="2"/>
    <n v="0.2"/>
    <x v="5944"/>
  </r>
  <r>
    <n v="8477"/>
    <x v="4210"/>
    <x v="3"/>
    <x v="855"/>
    <d v="2014-11-02T00:00:00"/>
    <s v="Standard Class"/>
    <s v="TW-21025"/>
    <s v="Tamara Willingham"/>
    <x v="2"/>
    <s v="United States"/>
    <s v="Mesa"/>
    <x v="16"/>
    <n v="85204"/>
    <x v="1"/>
    <s v="OFF-PA-10004039"/>
    <x v="1"/>
    <x v="10"/>
    <s v="Xerox 1882"/>
    <n v="44.783999999999999"/>
    <n v="1"/>
    <n v="0.2"/>
    <x v="6611"/>
  </r>
  <r>
    <n v="8478"/>
    <x v="4211"/>
    <x v="1"/>
    <x v="628"/>
    <d v="2012-10-30T00:00:00"/>
    <s v="Same Day"/>
    <s v="BF-11020"/>
    <s v="Barry Französisch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x v="6612"/>
  </r>
  <r>
    <n v="8479"/>
    <x v="4212"/>
    <x v="3"/>
    <x v="404"/>
    <d v="2014-12-25T00:00:00"/>
    <s v="Standard Class"/>
    <s v="TT-21460"/>
    <s v="Tonja Turnell"/>
    <x v="2"/>
    <s v="United States"/>
    <s v="San Francisco"/>
    <x v="1"/>
    <n v="94110"/>
    <x v="1"/>
    <s v="OFF-AR-10002578"/>
    <x v="1"/>
    <x v="6"/>
    <s v="Newell 335"/>
    <n v="5.76"/>
    <n v="2"/>
    <n v="0"/>
    <x v="6613"/>
  </r>
  <r>
    <n v="8480"/>
    <x v="4213"/>
    <x v="0"/>
    <x v="299"/>
    <d v="2013-03-17T00:00:00"/>
    <s v="Standard Class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x v="1064"/>
  </r>
  <r>
    <n v="8481"/>
    <x v="4214"/>
    <x v="2"/>
    <x v="609"/>
    <d v="2011-07-27T00:00:00"/>
    <s v="Standard Class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x v="6614"/>
  </r>
  <r>
    <n v="8482"/>
    <x v="4215"/>
    <x v="0"/>
    <x v="1012"/>
    <d v="2013-05-29T00:00:00"/>
    <s v="Standard Class"/>
    <s v="DP-13390"/>
    <s v="Dennis Pardue"/>
    <x v="2"/>
    <s v="United States"/>
    <s v="Philadelphia"/>
    <x v="9"/>
    <n v="19120"/>
    <x v="3"/>
    <s v="OFF-AR-10001860"/>
    <x v="1"/>
    <x v="6"/>
    <s v="BIC Liqua Brite Liner"/>
    <n v="16.656000000000002"/>
    <n v="3"/>
    <n v="0.2"/>
    <x v="6615"/>
  </r>
  <r>
    <n v="8483"/>
    <x v="4216"/>
    <x v="3"/>
    <x v="512"/>
    <d v="2014-02-16T00:00:00"/>
    <s v="Standard Class"/>
    <s v="DJ-13510"/>
    <s v="Don Jones"/>
    <x v="1"/>
    <s v="United States"/>
    <s v="New York City"/>
    <x v="15"/>
    <n v="10024"/>
    <x v="3"/>
    <s v="OFF-LA-10001297"/>
    <x v="1"/>
    <x v="2"/>
    <s v="Avery 473"/>
    <n v="20.7"/>
    <n v="2"/>
    <n v="0"/>
    <x v="354"/>
  </r>
  <r>
    <n v="8484"/>
    <x v="4217"/>
    <x v="0"/>
    <x v="873"/>
    <d v="2013-09-25T00:00:00"/>
    <s v="Standard Class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n v="83.699999999999989"/>
    <n v="5"/>
    <n v="0"/>
    <x v="6616"/>
  </r>
  <r>
    <n v="8485"/>
    <x v="4218"/>
    <x v="3"/>
    <x v="241"/>
    <d v="2014-09-25T00:00:00"/>
    <s v="Same Day"/>
    <s v="PB-19150"/>
    <s v="Philip Brown"/>
    <x v="0"/>
    <s v="United States"/>
    <s v="Seattle"/>
    <x v="4"/>
    <n v="98115"/>
    <x v="1"/>
    <s v="FUR-FU-10002759"/>
    <x v="0"/>
    <x v="5"/>
    <s v="12-1/2 Diameter Round Wall Clock"/>
    <n v="199.8"/>
    <n v="10"/>
    <n v="0"/>
    <x v="6617"/>
  </r>
  <r>
    <n v="8486"/>
    <x v="4219"/>
    <x v="3"/>
    <x v="996"/>
    <d v="2014-04-01T00:00:00"/>
    <s v="Standard Class"/>
    <s v="BD-11560"/>
    <s v="Brendan Dodson"/>
    <x v="2"/>
    <s v="United States"/>
    <s v="Fresno"/>
    <x v="1"/>
    <n v="93727"/>
    <x v="1"/>
    <s v="OFF-PA-10000740"/>
    <x v="1"/>
    <x v="10"/>
    <s v="Xerox 1982"/>
    <n v="45.68"/>
    <n v="2"/>
    <n v="0"/>
    <x v="1981"/>
  </r>
  <r>
    <n v="8487"/>
    <x v="4219"/>
    <x v="3"/>
    <x v="996"/>
    <d v="2014-04-01T00:00:00"/>
    <s v="Standard Class"/>
    <s v="BD-11560"/>
    <s v="Brendan Dodson"/>
    <x v="2"/>
    <s v="United States"/>
    <s v="Fresno"/>
    <x v="1"/>
    <n v="93727"/>
    <x v="1"/>
    <s v="OFF-PA-10001144"/>
    <x v="1"/>
    <x v="10"/>
    <s v="Xerox 1913"/>
    <n v="110.96"/>
    <n v="2"/>
    <n v="0"/>
    <x v="170"/>
  </r>
  <r>
    <n v="8488"/>
    <x v="4219"/>
    <x v="3"/>
    <x v="996"/>
    <d v="2014-04-01T00:00:00"/>
    <s v="Standard Class"/>
    <s v="BD-11560"/>
    <s v="Brendan Dodson"/>
    <x v="2"/>
    <s v="United States"/>
    <s v="Fresno"/>
    <x v="1"/>
    <n v="93727"/>
    <x v="1"/>
    <s v="OFF-PA-10000859"/>
    <x v="1"/>
    <x v="10"/>
    <s v="Unpadded Memo Slips"/>
    <n v="11.94"/>
    <n v="3"/>
    <n v="0"/>
    <x v="6618"/>
  </r>
  <r>
    <n v="8489"/>
    <x v="4220"/>
    <x v="0"/>
    <x v="1056"/>
    <d v="2013-02-04T00:00:00"/>
    <s v="Second Class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x v="6619"/>
  </r>
  <r>
    <n v="8490"/>
    <x v="4220"/>
    <x v="0"/>
    <x v="1056"/>
    <d v="2013-02-04T00:00:00"/>
    <s v="Second Class"/>
    <s v="SE-20110"/>
    <s v="Sanjit Engle"/>
    <x v="0"/>
    <s v="United States"/>
    <s v="Arlington"/>
    <x v="17"/>
    <n v="22204"/>
    <x v="0"/>
    <s v="OFF-BI-10002557"/>
    <x v="1"/>
    <x v="8"/>
    <s v="Presstex Flexible Ring Binders"/>
    <n v="36.4"/>
    <n v="8"/>
    <n v="0"/>
    <x v="6620"/>
  </r>
  <r>
    <n v="8491"/>
    <x v="4220"/>
    <x v="0"/>
    <x v="1056"/>
    <d v="2013-02-04T00:00:00"/>
    <s v="Second Class"/>
    <s v="SE-20110"/>
    <s v="Sanjit Engle"/>
    <x v="0"/>
    <s v="United States"/>
    <s v="Arlington"/>
    <x v="17"/>
    <n v="22204"/>
    <x v="0"/>
    <s v="FUR-FU-10001731"/>
    <x v="0"/>
    <x v="5"/>
    <s v="Acrylic Self-Standing Desk Frames"/>
    <n v="18.689999999999998"/>
    <n v="7"/>
    <n v="0"/>
    <x v="6621"/>
  </r>
  <r>
    <n v="8492"/>
    <x v="4221"/>
    <x v="3"/>
    <x v="437"/>
    <d v="2014-07-12T00:00:00"/>
    <s v="Standard Class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n v="5.9399999999999995"/>
    <n v="3"/>
    <n v="0"/>
    <x v="6622"/>
  </r>
  <r>
    <n v="8493"/>
    <x v="4222"/>
    <x v="1"/>
    <x v="924"/>
    <d v="2012-10-28T00:00:00"/>
    <s v="Standard Class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n v="60.736000000000004"/>
    <n v="8"/>
    <n v="0.2"/>
    <x v="6623"/>
  </r>
  <r>
    <n v="8494"/>
    <x v="4222"/>
    <x v="1"/>
    <x v="924"/>
    <d v="2012-10-28T00:00:00"/>
    <s v="Standard Class"/>
    <s v="CC-12685"/>
    <s v="Craig Carroll"/>
    <x v="0"/>
    <s v="United States"/>
    <s v="Lubbock"/>
    <x v="5"/>
    <n v="79424"/>
    <x v="2"/>
    <s v="TEC-CO-10001943"/>
    <x v="2"/>
    <x v="16"/>
    <s v="Canon PC-428 Personal Copier"/>
    <n v="479.97600000000006"/>
    <n v="3"/>
    <n v="0.2"/>
    <x v="6624"/>
  </r>
  <r>
    <n v="8495"/>
    <x v="4222"/>
    <x v="1"/>
    <x v="924"/>
    <d v="2012-10-28T00:00:00"/>
    <s v="Standard Class"/>
    <s v="CC-12685"/>
    <s v="Craig Carroll"/>
    <x v="0"/>
    <s v="United States"/>
    <s v="Lubbock"/>
    <x v="5"/>
    <n v="79424"/>
    <x v="2"/>
    <s v="OFF-BI-10000977"/>
    <x v="1"/>
    <x v="8"/>
    <s v="Ibico Plastic Spiral Binding Combs"/>
    <n v="6.0799999999999983"/>
    <n v="1"/>
    <n v="0.8"/>
    <x v="6625"/>
  </r>
  <r>
    <n v="8496"/>
    <x v="4223"/>
    <x v="0"/>
    <x v="499"/>
    <d v="2013-12-09T00:00:00"/>
    <s v="Standard Class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n v="165.60000000000002"/>
    <n v="3"/>
    <n v="0.2"/>
    <x v="6569"/>
  </r>
  <r>
    <n v="8497"/>
    <x v="4224"/>
    <x v="2"/>
    <x v="1195"/>
    <d v="2011-03-08T00:00:00"/>
    <s v="Second Class"/>
    <s v="AB-10150"/>
    <s v="Aimee Bixby"/>
    <x v="0"/>
    <s v="United States"/>
    <s v="Yonkers"/>
    <x v="15"/>
    <n v="10701"/>
    <x v="3"/>
    <s v="OFF-AR-10000588"/>
    <x v="1"/>
    <x v="6"/>
    <s v="Newell 345"/>
    <n v="59.519999999999996"/>
    <n v="3"/>
    <n v="0"/>
    <x v="436"/>
  </r>
  <r>
    <n v="8498"/>
    <x v="4224"/>
    <x v="2"/>
    <x v="1195"/>
    <d v="2011-03-08T00:00:00"/>
    <s v="Second Class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x v="6626"/>
  </r>
  <r>
    <n v="8499"/>
    <x v="4224"/>
    <x v="2"/>
    <x v="1195"/>
    <d v="2011-03-08T00:00:00"/>
    <s v="Second Class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x v="6627"/>
  </r>
  <r>
    <n v="8500"/>
    <x v="4224"/>
    <x v="2"/>
    <x v="1195"/>
    <d v="2011-03-08T00:00:00"/>
    <s v="Second Class"/>
    <s v="AB-10150"/>
    <s v="Aimee Bixby"/>
    <x v="0"/>
    <s v="United States"/>
    <s v="Yonkers"/>
    <x v="15"/>
    <n v="10701"/>
    <x v="3"/>
    <s v="OFF-BI-10001617"/>
    <x v="1"/>
    <x v="8"/>
    <s v="GBC Wire Binding Combs"/>
    <n v="49.632000000000005"/>
    <n v="6"/>
    <n v="0.2"/>
    <x v="6628"/>
  </r>
  <r>
    <n v="8501"/>
    <x v="4224"/>
    <x v="2"/>
    <x v="1195"/>
    <d v="2011-03-08T00:00:00"/>
    <s v="Second Class"/>
    <s v="AB-10150"/>
    <s v="Aimee Bixby"/>
    <x v="0"/>
    <s v="United States"/>
    <s v="Yonkers"/>
    <x v="15"/>
    <n v="10701"/>
    <x v="3"/>
    <s v="OFF-PA-10001878"/>
    <x v="1"/>
    <x v="10"/>
    <s v="Xerox 1891"/>
    <n v="97.82"/>
    <n v="2"/>
    <n v="0"/>
    <x v="630"/>
  </r>
  <r>
    <n v="8502"/>
    <x v="4225"/>
    <x v="1"/>
    <x v="879"/>
    <d v="2012-03-03T00:00:00"/>
    <s v="Second Class"/>
    <s v="DH-13075"/>
    <s v="Dave Hallsten"/>
    <x v="1"/>
    <s v="United States"/>
    <s v="Los Angeles"/>
    <x v="1"/>
    <n v="90045"/>
    <x v="1"/>
    <s v="TEC-PH-10000376"/>
    <x v="2"/>
    <x v="7"/>
    <s v="Square Credit Card Reader"/>
    <n v="15.984000000000002"/>
    <n v="2"/>
    <n v="0.2"/>
    <x v="4815"/>
  </r>
  <r>
    <n v="8503"/>
    <x v="4225"/>
    <x v="1"/>
    <x v="879"/>
    <d v="2012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x v="4942"/>
  </r>
  <r>
    <n v="8504"/>
    <x v="4226"/>
    <x v="2"/>
    <x v="980"/>
    <d v="2011-02-25T00:00:00"/>
    <s v="Standard Class"/>
    <s v="SR-20740"/>
    <s v="Steven Roelle"/>
    <x v="2"/>
    <s v="United States"/>
    <s v="Los Angeles"/>
    <x v="1"/>
    <n v="90049"/>
    <x v="1"/>
    <s v="OFF-PA-10003363"/>
    <x v="1"/>
    <x v="10"/>
    <s v="Xerox 204"/>
    <n v="12.96"/>
    <n v="2"/>
    <n v="0"/>
    <x v="91"/>
  </r>
  <r>
    <n v="8505"/>
    <x v="4227"/>
    <x v="0"/>
    <x v="440"/>
    <d v="2013-05-07T00:00:00"/>
    <s v="Standard Class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n v="366.74399999999997"/>
    <n v="4"/>
    <n v="0.3"/>
    <x v="5650"/>
  </r>
  <r>
    <n v="8506"/>
    <x v="4228"/>
    <x v="0"/>
    <x v="387"/>
    <d v="2013-03-13T00:00:00"/>
    <s v="Standard Class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n v="8.8559999999999981"/>
    <n v="9"/>
    <n v="0.8"/>
    <x v="6629"/>
  </r>
  <r>
    <n v="8507"/>
    <x v="4228"/>
    <x v="0"/>
    <x v="387"/>
    <d v="2013-03-13T00:00:00"/>
    <s v="Standard Class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x v="6630"/>
  </r>
  <r>
    <n v="8508"/>
    <x v="4228"/>
    <x v="0"/>
    <x v="387"/>
    <d v="2013-03-13T00:00:00"/>
    <s v="Standard Class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x v="6631"/>
  </r>
  <r>
    <n v="8509"/>
    <x v="4229"/>
    <x v="1"/>
    <x v="555"/>
    <d v="2012-12-14T00:00:00"/>
    <s v="First Class"/>
    <s v="CA-12775"/>
    <s v="Cynthia Arntzen"/>
    <x v="0"/>
    <s v="United States"/>
    <s v="Detroit"/>
    <x v="12"/>
    <n v="48205"/>
    <x v="2"/>
    <s v="TEC-AC-10004761"/>
    <x v="2"/>
    <x v="11"/>
    <s v="Maxell 4.7GB DVD+RW 3/Pack"/>
    <n v="175.23"/>
    <n v="11"/>
    <n v="0"/>
    <x v="6632"/>
  </r>
  <r>
    <n v="8510"/>
    <x v="4229"/>
    <x v="1"/>
    <x v="555"/>
    <d v="2012-12-14T00:00:00"/>
    <s v="First Class"/>
    <s v="CA-12775"/>
    <s v="Cynthia Arntzen"/>
    <x v="0"/>
    <s v="United States"/>
    <s v="Detroit"/>
    <x v="12"/>
    <n v="48205"/>
    <x v="2"/>
    <s v="TEC-PH-10003691"/>
    <x v="2"/>
    <x v="7"/>
    <s v="BlackBerry Q10"/>
    <n v="125.99"/>
    <n v="1"/>
    <n v="0"/>
    <x v="6633"/>
  </r>
  <r>
    <n v="8511"/>
    <x v="4229"/>
    <x v="1"/>
    <x v="555"/>
    <d v="2012-12-14T00:00:00"/>
    <s v="First Class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x v="6634"/>
  </r>
  <r>
    <n v="8512"/>
    <x v="4230"/>
    <x v="0"/>
    <x v="596"/>
    <d v="2013-12-27T00:00:00"/>
    <s v="Standard Class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000000000003"/>
    <n v="2"/>
    <n v="0.2"/>
    <x v="2386"/>
  </r>
  <r>
    <n v="8513"/>
    <x v="4231"/>
    <x v="0"/>
    <x v="1056"/>
    <d v="2013-02-08T00:00:00"/>
    <s v="Standard Class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x v="6635"/>
  </r>
  <r>
    <n v="8514"/>
    <x v="4232"/>
    <x v="3"/>
    <x v="929"/>
    <d v="2014-06-10T00:00:00"/>
    <s v="Standard Class"/>
    <s v="NS-18640"/>
    <s v="Noel Staavos"/>
    <x v="1"/>
    <s v="United States"/>
    <s v="Orlando"/>
    <x v="2"/>
    <n v="32839"/>
    <x v="0"/>
    <s v="OFF-PA-10002787"/>
    <x v="1"/>
    <x v="10"/>
    <s v="Xerox 227"/>
    <n v="20.736000000000004"/>
    <n v="4"/>
    <n v="0.2"/>
    <x v="570"/>
  </r>
  <r>
    <n v="8515"/>
    <x v="4233"/>
    <x v="1"/>
    <x v="291"/>
    <d v="2012-08-26T00:00:00"/>
    <s v="Standard Class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x v="6636"/>
  </r>
  <r>
    <n v="8516"/>
    <x v="4233"/>
    <x v="1"/>
    <x v="291"/>
    <d v="2012-08-26T00:00:00"/>
    <s v="Standard Class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x v="6637"/>
  </r>
  <r>
    <n v="8517"/>
    <x v="4234"/>
    <x v="0"/>
    <x v="281"/>
    <d v="2013-04-12T00:00:00"/>
    <s v="Standard Class"/>
    <s v="SF-20200"/>
    <s v="Sarah Foster"/>
    <x v="0"/>
    <s v="United States"/>
    <s v="New York City"/>
    <x v="15"/>
    <n v="10009"/>
    <x v="3"/>
    <s v="OFF-AR-10002833"/>
    <x v="1"/>
    <x v="6"/>
    <s v="Newell 322"/>
    <n v="3.64"/>
    <n v="2"/>
    <n v="0"/>
    <x v="6638"/>
  </r>
  <r>
    <n v="8518"/>
    <x v="4235"/>
    <x v="3"/>
    <x v="400"/>
    <d v="2014-06-08T00:00:00"/>
    <s v="Second Class"/>
    <s v="EM-14065"/>
    <s v="Erin Mull"/>
    <x v="0"/>
    <s v="United States"/>
    <s v="Frisco"/>
    <x v="5"/>
    <n v="75034"/>
    <x v="2"/>
    <s v="FUR-FU-10002501"/>
    <x v="0"/>
    <x v="5"/>
    <s v="Nu-Dell Executive Frame"/>
    <n v="30.336000000000006"/>
    <n v="6"/>
    <n v="0.6"/>
    <x v="6639"/>
  </r>
  <r>
    <n v="8519"/>
    <x v="4236"/>
    <x v="3"/>
    <x v="769"/>
    <d v="2014-12-11T00:00:00"/>
    <s v="Standard Class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x v="6640"/>
  </r>
  <r>
    <n v="8520"/>
    <x v="4236"/>
    <x v="3"/>
    <x v="769"/>
    <d v="2014-12-11T00:00:00"/>
    <s v="Standard Class"/>
    <s v="DO-13645"/>
    <s v="Doug O'Connell"/>
    <x v="0"/>
    <s v="United States"/>
    <s v="Paterson"/>
    <x v="30"/>
    <n v="7501"/>
    <x v="3"/>
    <s v="FUR-CH-10003817"/>
    <x v="0"/>
    <x v="1"/>
    <s v="Global Value Steno Chair, Gray"/>
    <n v="182.22"/>
    <n v="3"/>
    <n v="0"/>
    <x v="6641"/>
  </r>
  <r>
    <n v="8521"/>
    <x v="4236"/>
    <x v="3"/>
    <x v="769"/>
    <d v="2014-12-11T00:00:00"/>
    <s v="Standard Class"/>
    <s v="DO-13645"/>
    <s v="Doug O'Connell"/>
    <x v="0"/>
    <s v="United States"/>
    <s v="Paterson"/>
    <x v="30"/>
    <n v="7501"/>
    <x v="3"/>
    <s v="FUR-CH-10004860"/>
    <x v="0"/>
    <x v="1"/>
    <s v="Global Low Back Tilter Chair"/>
    <n v="302.94"/>
    <n v="3"/>
    <n v="0"/>
    <x v="6642"/>
  </r>
  <r>
    <n v="8522"/>
    <x v="4237"/>
    <x v="0"/>
    <x v="383"/>
    <d v="2013-01-15T00:00:00"/>
    <s v="Standard Class"/>
    <s v="MP-17470"/>
    <s v="Mark Packer"/>
    <x v="2"/>
    <s v="United States"/>
    <s v="Columbus"/>
    <x v="24"/>
    <n v="43229"/>
    <x v="3"/>
    <s v="FUR-FU-10002268"/>
    <x v="0"/>
    <x v="5"/>
    <s v="Ultra Door Push Plate"/>
    <n v="54.992000000000004"/>
    <n v="14"/>
    <n v="0.2"/>
    <x v="6643"/>
  </r>
  <r>
    <n v="8523"/>
    <x v="4238"/>
    <x v="0"/>
    <x v="178"/>
    <d v="2013-04-08T00:00:00"/>
    <s v="Standard Class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x v="6644"/>
  </r>
  <r>
    <n v="8524"/>
    <x v="4239"/>
    <x v="3"/>
    <x v="296"/>
    <d v="2014-09-26T00:00:00"/>
    <s v="Standard Class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x v="6645"/>
  </r>
  <r>
    <n v="8525"/>
    <x v="4240"/>
    <x v="3"/>
    <x v="633"/>
    <d v="2014-03-17T00:00:00"/>
    <s v="Same Day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x v="6646"/>
  </r>
  <r>
    <n v="8526"/>
    <x v="4240"/>
    <x v="3"/>
    <x v="633"/>
    <d v="2014-03-17T00:00:00"/>
    <s v="Same Day"/>
    <s v="SP-20920"/>
    <s v="Susan Pistek"/>
    <x v="0"/>
    <s v="United States"/>
    <s v="Columbus"/>
    <x v="24"/>
    <n v="43229"/>
    <x v="3"/>
    <s v="FUR-FU-10003424"/>
    <x v="0"/>
    <x v="5"/>
    <s v="Nu-Dell Oak Frame"/>
    <n v="51.264000000000003"/>
    <n v="6"/>
    <n v="0.2"/>
    <x v="6647"/>
  </r>
  <r>
    <n v="8527"/>
    <x v="4240"/>
    <x v="3"/>
    <x v="633"/>
    <d v="2014-03-17T00:00:00"/>
    <s v="Same Day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n v="5.1930000000000005"/>
    <n v="3"/>
    <n v="0.7"/>
    <x v="636"/>
  </r>
  <r>
    <n v="8528"/>
    <x v="4240"/>
    <x v="3"/>
    <x v="633"/>
    <d v="2014-03-17T00:00:00"/>
    <s v="Same Day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x v="1360"/>
  </r>
  <r>
    <n v="8529"/>
    <x v="4240"/>
    <x v="3"/>
    <x v="633"/>
    <d v="2014-03-17T00:00:00"/>
    <s v="Same Day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n v="54.224000000000004"/>
    <n v="2"/>
    <n v="0.2"/>
    <x v="322"/>
  </r>
  <r>
    <n v="8530"/>
    <x v="4241"/>
    <x v="3"/>
    <x v="468"/>
    <d v="2014-11-18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399999999998"/>
    <n v="2"/>
    <n v="0.2"/>
    <x v="6648"/>
  </r>
  <r>
    <n v="8531"/>
    <x v="4242"/>
    <x v="0"/>
    <x v="885"/>
    <d v="2013-12-07T00:00:00"/>
    <s v="Standard Class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x v="6291"/>
  </r>
  <r>
    <n v="8532"/>
    <x v="4242"/>
    <x v="0"/>
    <x v="885"/>
    <d v="2013-12-07T00:00:00"/>
    <s v="Standard Class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x v="1341"/>
  </r>
  <r>
    <n v="8533"/>
    <x v="4242"/>
    <x v="0"/>
    <x v="885"/>
    <d v="2013-12-07T00:00:00"/>
    <s v="Standard Class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x v="6649"/>
  </r>
  <r>
    <n v="8534"/>
    <x v="4242"/>
    <x v="0"/>
    <x v="885"/>
    <d v="2013-12-07T00:00:00"/>
    <s v="Standard Class"/>
    <s v="BS-11755"/>
    <s v="Bruce Stewart"/>
    <x v="0"/>
    <s v="United States"/>
    <s v="Detroit"/>
    <x v="12"/>
    <n v="48227"/>
    <x v="2"/>
    <s v="FUR-CH-10000513"/>
    <x v="0"/>
    <x v="1"/>
    <s v="High-Back Leather Manager's Chair"/>
    <n v="389.97"/>
    <n v="3"/>
    <n v="0"/>
    <x v="6650"/>
  </r>
  <r>
    <n v="8535"/>
    <x v="4243"/>
    <x v="1"/>
    <x v="1004"/>
    <d v="2012-01-15T00:00:00"/>
    <s v="Second Class"/>
    <s v="KS-16300"/>
    <s v="Karen Seio"/>
    <x v="1"/>
    <s v="United States"/>
    <s v="Columbus"/>
    <x v="32"/>
    <n v="31907"/>
    <x v="0"/>
    <s v="OFF-LA-10003223"/>
    <x v="1"/>
    <x v="2"/>
    <s v="Avery 508"/>
    <n v="9.82"/>
    <n v="2"/>
    <n v="0"/>
    <x v="787"/>
  </r>
  <r>
    <n v="8536"/>
    <x v="4244"/>
    <x v="2"/>
    <x v="1174"/>
    <d v="2011-05-20T00:00:00"/>
    <s v="Standard Class"/>
    <s v="CC-12475"/>
    <s v="Cindy Chapman"/>
    <x v="0"/>
    <s v="United States"/>
    <s v="San Francisco"/>
    <x v="1"/>
    <n v="94122"/>
    <x v="1"/>
    <s v="TEC-AC-10002217"/>
    <x v="2"/>
    <x v="11"/>
    <s v="Imation Clip USB flash drive - 8 GB"/>
    <n v="56.400000000000006"/>
    <n v="3"/>
    <n v="0"/>
    <x v="6651"/>
  </r>
  <r>
    <n v="8537"/>
    <x v="4245"/>
    <x v="1"/>
    <x v="722"/>
    <d v="2012-06-11T00:00:00"/>
    <s v="Standard Class"/>
    <s v="HD-14785"/>
    <s v="Harold Dahlen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x v="5518"/>
  </r>
  <r>
    <n v="8538"/>
    <x v="4245"/>
    <x v="1"/>
    <x v="722"/>
    <d v="2012-06-11T00:00:00"/>
    <s v="Standard Class"/>
    <s v="HD-14785"/>
    <s v="Harold Dahlen"/>
    <x v="2"/>
    <s v="United States"/>
    <s v="Philadelphia"/>
    <x v="9"/>
    <n v="19143"/>
    <x v="3"/>
    <s v="OFF-PA-10000552"/>
    <x v="1"/>
    <x v="10"/>
    <s v="Xerox 200"/>
    <n v="25.920000000000005"/>
    <n v="5"/>
    <n v="0.2"/>
    <x v="1446"/>
  </r>
  <r>
    <n v="8539"/>
    <x v="4245"/>
    <x v="1"/>
    <x v="722"/>
    <d v="2012-06-11T00:00:00"/>
    <s v="Standard Class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x v="2423"/>
  </r>
  <r>
    <n v="8540"/>
    <x v="4246"/>
    <x v="3"/>
    <x v="631"/>
    <d v="2014-03-14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400000000004"/>
    <n v="2"/>
    <n v="0.2"/>
    <x v="2158"/>
  </r>
  <r>
    <n v="8541"/>
    <x v="4246"/>
    <x v="3"/>
    <x v="631"/>
    <d v="2014-03-14T00:00:00"/>
    <s v="Standard Class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x v="6652"/>
  </r>
  <r>
    <n v="8542"/>
    <x v="4247"/>
    <x v="1"/>
    <x v="937"/>
    <d v="2012-12-23T00:00:00"/>
    <s v="First Class"/>
    <s v="HR-14830"/>
    <s v="Harold Ryan"/>
    <x v="1"/>
    <s v="United States"/>
    <s v="Philadelphia"/>
    <x v="9"/>
    <n v="19140"/>
    <x v="3"/>
    <s v="OFF-ST-10001172"/>
    <x v="1"/>
    <x v="4"/>
    <s v="Tennsco Lockers, Sand"/>
    <n v="33.568000000000005"/>
    <n v="2"/>
    <n v="0.2"/>
    <x v="6653"/>
  </r>
  <r>
    <n v="8543"/>
    <x v="4247"/>
    <x v="1"/>
    <x v="937"/>
    <d v="2012-12-23T00:00:00"/>
    <s v="First Class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n v="422.62499999999994"/>
    <n v="7"/>
    <n v="0.3"/>
    <x v="232"/>
  </r>
  <r>
    <n v="8544"/>
    <x v="4248"/>
    <x v="2"/>
    <x v="908"/>
    <d v="2011-08-11T00:00:00"/>
    <s v="Standard Class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x v="4210"/>
  </r>
  <r>
    <n v="8545"/>
    <x v="4249"/>
    <x v="0"/>
    <x v="1196"/>
    <d v="2013-04-01T00:00:00"/>
    <s v="Standard Class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x v="6654"/>
  </r>
  <r>
    <n v="8546"/>
    <x v="4249"/>
    <x v="0"/>
    <x v="1196"/>
    <d v="2013-04-01T00:00:00"/>
    <s v="Standard Class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x v="3466"/>
  </r>
  <r>
    <n v="8547"/>
    <x v="4249"/>
    <x v="0"/>
    <x v="1196"/>
    <d v="2013-04-01T00:00:00"/>
    <s v="Standard Class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x v="3279"/>
  </r>
  <r>
    <n v="8548"/>
    <x v="4250"/>
    <x v="1"/>
    <x v="901"/>
    <d v="2012-12-10T00:00:00"/>
    <s v="Standard Class"/>
    <s v="GB-14530"/>
    <s v="George Bell"/>
    <x v="1"/>
    <s v="United States"/>
    <s v="Los Angeles"/>
    <x v="1"/>
    <n v="90049"/>
    <x v="1"/>
    <s v="TEC-AC-10001266"/>
    <x v="2"/>
    <x v="11"/>
    <s v="Memorex Micro Travel Drive 8 GB"/>
    <n v="39"/>
    <n v="3"/>
    <n v="0"/>
    <x v="6655"/>
  </r>
  <r>
    <n v="8549"/>
    <x v="4250"/>
    <x v="1"/>
    <x v="901"/>
    <d v="2012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x v="2588"/>
  </r>
  <r>
    <n v="8550"/>
    <x v="4251"/>
    <x v="1"/>
    <x v="861"/>
    <d v="2012-09-12T00:00:00"/>
    <s v="First Class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x v="6656"/>
  </r>
  <r>
    <n v="8551"/>
    <x v="4252"/>
    <x v="1"/>
    <x v="789"/>
    <d v="2012-07-24T00:00:00"/>
    <s v="Standard Class"/>
    <s v="VB-21745"/>
    <s v="Victoria Brennan"/>
    <x v="1"/>
    <s v="United States"/>
    <s v="Houston"/>
    <x v="5"/>
    <n v="77041"/>
    <x v="2"/>
    <s v="OFF-LA-10002368"/>
    <x v="1"/>
    <x v="2"/>
    <s v="Avery 479"/>
    <n v="6.2640000000000002"/>
    <n v="3"/>
    <n v="0.2"/>
    <x v="308"/>
  </r>
  <r>
    <n v="8552"/>
    <x v="4252"/>
    <x v="1"/>
    <x v="789"/>
    <d v="2012-07-24T00:00:00"/>
    <s v="Standard Class"/>
    <s v="VB-21745"/>
    <s v="Victoria Brennan"/>
    <x v="1"/>
    <s v="United States"/>
    <s v="Houston"/>
    <x v="5"/>
    <n v="77041"/>
    <x v="2"/>
    <s v="OFF-FA-10004248"/>
    <x v="1"/>
    <x v="13"/>
    <s v="Advantus T-Pin Paper Clips"/>
    <n v="14.432"/>
    <n v="4"/>
    <n v="0.2"/>
    <x v="6657"/>
  </r>
  <r>
    <n v="8553"/>
    <x v="4253"/>
    <x v="2"/>
    <x v="992"/>
    <d v="2011-06-03T00:00:00"/>
    <s v="Standard Class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n v="719.97600000000011"/>
    <n v="3"/>
    <n v="0.2"/>
    <x v="6658"/>
  </r>
  <r>
    <n v="8554"/>
    <x v="4254"/>
    <x v="3"/>
    <x v="38"/>
    <d v="2014-11-21T00:00:00"/>
    <s v="Standard Class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x v="6659"/>
  </r>
  <r>
    <n v="8555"/>
    <x v="4255"/>
    <x v="0"/>
    <x v="10"/>
    <d v="2013-12-12T00:00:00"/>
    <s v="First Class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x v="6660"/>
  </r>
  <r>
    <n v="8556"/>
    <x v="4256"/>
    <x v="1"/>
    <x v="204"/>
    <d v="2012-03-22T00:00:00"/>
    <s v="Same Day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n v="447.94399999999996"/>
    <n v="7"/>
    <n v="0.2"/>
    <x v="3371"/>
  </r>
  <r>
    <n v="8557"/>
    <x v="4256"/>
    <x v="1"/>
    <x v="204"/>
    <d v="2012-03-22T00:00:00"/>
    <s v="Same Day"/>
    <s v="DC-13285"/>
    <s v="Debra Catini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x v="6661"/>
  </r>
  <r>
    <n v="8558"/>
    <x v="4257"/>
    <x v="0"/>
    <x v="443"/>
    <d v="2013-12-27T00:00:00"/>
    <s v="Second Class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x v="1450"/>
  </r>
  <r>
    <n v="8559"/>
    <x v="4257"/>
    <x v="0"/>
    <x v="443"/>
    <d v="2013-12-27T00:00:00"/>
    <s v="Second Class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x v="6662"/>
  </r>
  <r>
    <n v="8560"/>
    <x v="4257"/>
    <x v="0"/>
    <x v="443"/>
    <d v="2013-12-27T00:00:00"/>
    <s v="Second Class"/>
    <s v="LA-16780"/>
    <s v="Laura Armstrong"/>
    <x v="1"/>
    <s v="United States"/>
    <s v="Houston"/>
    <x v="5"/>
    <n v="77041"/>
    <x v="2"/>
    <s v="TEC-PH-10004345"/>
    <x v="2"/>
    <x v="7"/>
    <s v="Cisco SPA 502G IP Phone"/>
    <n v="287.88"/>
    <n v="3"/>
    <n v="0.2"/>
    <x v="4954"/>
  </r>
  <r>
    <n v="8561"/>
    <x v="4257"/>
    <x v="0"/>
    <x v="443"/>
    <d v="2013-12-27T00:00:00"/>
    <s v="Second Class"/>
    <s v="LA-16780"/>
    <s v="Laura Armstrong"/>
    <x v="1"/>
    <s v="United States"/>
    <s v="Houston"/>
    <x v="5"/>
    <n v="77041"/>
    <x v="2"/>
    <s v="TEC-PH-10004912"/>
    <x v="2"/>
    <x v="7"/>
    <s v="Cisco SPA112 2 Port Phone Adapter"/>
    <n v="131.88000000000002"/>
    <n v="3"/>
    <n v="0.2"/>
    <x v="6663"/>
  </r>
  <r>
    <n v="8562"/>
    <x v="4257"/>
    <x v="0"/>
    <x v="443"/>
    <d v="2013-12-27T00:00:00"/>
    <s v="Second Class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x v="1037"/>
  </r>
  <r>
    <n v="8563"/>
    <x v="4258"/>
    <x v="0"/>
    <x v="1197"/>
    <d v="2013-04-07T00:00:00"/>
    <s v="Second Class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x v="6664"/>
  </r>
  <r>
    <n v="8564"/>
    <x v="4259"/>
    <x v="3"/>
    <x v="504"/>
    <d v="2014-05-05T00:00:00"/>
    <s v="Standard Class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20000000000005"/>
    <n v="3"/>
    <n v="0.7"/>
    <x v="6665"/>
  </r>
  <r>
    <n v="8565"/>
    <x v="4259"/>
    <x v="3"/>
    <x v="504"/>
    <d v="2014-05-05T00:00:00"/>
    <s v="Standard Class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x v="6666"/>
  </r>
  <r>
    <n v="8566"/>
    <x v="4260"/>
    <x v="0"/>
    <x v="1019"/>
    <d v="2013-11-19T00:00:00"/>
    <s v="First Class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x v="6667"/>
  </r>
  <r>
    <n v="8567"/>
    <x v="4260"/>
    <x v="0"/>
    <x v="1019"/>
    <d v="2013-11-19T00:00:00"/>
    <s v="First Class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x v="6142"/>
  </r>
  <r>
    <n v="8568"/>
    <x v="4261"/>
    <x v="0"/>
    <x v="338"/>
    <d v="2013-11-13T00:00:00"/>
    <s v="First Class"/>
    <s v="SV-20365"/>
    <s v="Seth Vernon"/>
    <x v="0"/>
    <s v="United States"/>
    <s v="Troy"/>
    <x v="24"/>
    <n v="45373"/>
    <x v="3"/>
    <s v="OFF-PA-10002787"/>
    <x v="1"/>
    <x v="10"/>
    <s v="Xerox 227"/>
    <n v="31.104000000000006"/>
    <n v="6"/>
    <n v="0.2"/>
    <x v="282"/>
  </r>
  <r>
    <n v="8569"/>
    <x v="4262"/>
    <x v="0"/>
    <x v="409"/>
    <d v="2013-12-13T00:00:00"/>
    <s v="Standard Class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n v="968.74400000000014"/>
    <n v="7"/>
    <n v="0.2"/>
    <x v="6668"/>
  </r>
  <r>
    <n v="8570"/>
    <x v="4262"/>
    <x v="0"/>
    <x v="409"/>
    <d v="2013-12-13T00:00:00"/>
    <s v="Standard Class"/>
    <s v="DP-13105"/>
    <s v="Dave Poirier"/>
    <x v="1"/>
    <s v="United States"/>
    <s v="Hempstead"/>
    <x v="15"/>
    <n v="11550"/>
    <x v="3"/>
    <s v="OFF-BI-10001721"/>
    <x v="1"/>
    <x v="8"/>
    <s v="Trimflex Flexible Post Binders"/>
    <n v="222.35199999999998"/>
    <n v="13"/>
    <n v="0.2"/>
    <x v="6669"/>
  </r>
  <r>
    <n v="8571"/>
    <x v="4262"/>
    <x v="0"/>
    <x v="409"/>
    <d v="2013-12-13T00:00:00"/>
    <s v="Standard Class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n v="479.98400000000004"/>
    <n v="2"/>
    <n v="0.2"/>
    <x v="3911"/>
  </r>
  <r>
    <n v="8572"/>
    <x v="4263"/>
    <x v="0"/>
    <x v="1015"/>
    <d v="2013-04-04T00:00:00"/>
    <s v="Same Day"/>
    <s v="SR-20740"/>
    <s v="Steven Roelle"/>
    <x v="2"/>
    <s v="United States"/>
    <s v="Dallas"/>
    <x v="5"/>
    <n v="75081"/>
    <x v="2"/>
    <s v="OFF-PA-10003893"/>
    <x v="1"/>
    <x v="10"/>
    <s v="Xerox 1962"/>
    <n v="10.272000000000002"/>
    <n v="3"/>
    <n v="0.2"/>
    <x v="1603"/>
  </r>
  <r>
    <n v="8573"/>
    <x v="4264"/>
    <x v="2"/>
    <x v="683"/>
    <d v="2011-12-02T00:00:00"/>
    <s v="Standard Class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n v="998.84999999999991"/>
    <n v="5"/>
    <n v="0.4"/>
    <x v="6670"/>
  </r>
  <r>
    <n v="8574"/>
    <x v="4265"/>
    <x v="1"/>
    <x v="1182"/>
    <d v="2012-10-22T00:00:00"/>
    <s v="First Class"/>
    <s v="MS-17770"/>
    <s v="Maxwell Schwartz"/>
    <x v="0"/>
    <s v="United States"/>
    <s v="New York City"/>
    <x v="15"/>
    <n v="10035"/>
    <x v="3"/>
    <s v="OFF-PA-10000249"/>
    <x v="1"/>
    <x v="10"/>
    <s v="Staples"/>
    <n v="24.56"/>
    <n v="2"/>
    <n v="0"/>
    <x v="342"/>
  </r>
  <r>
    <n v="8575"/>
    <x v="4266"/>
    <x v="2"/>
    <x v="111"/>
    <d v="2011-09-19T00:00:00"/>
    <s v="Same Day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x v="2147"/>
  </r>
  <r>
    <n v="8576"/>
    <x v="4267"/>
    <x v="3"/>
    <x v="151"/>
    <d v="2014-08-31T00:00:00"/>
    <s v="Second Class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n v="14.336000000000002"/>
    <n v="4"/>
    <n v="0.2"/>
    <x v="6671"/>
  </r>
  <r>
    <n v="8577"/>
    <x v="4268"/>
    <x v="3"/>
    <x v="445"/>
    <d v="2014-07-05T00:00:00"/>
    <s v="First Class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x v="6672"/>
  </r>
  <r>
    <n v="8578"/>
    <x v="4269"/>
    <x v="3"/>
    <x v="66"/>
    <d v="2014-12-27T00:00:00"/>
    <s v="Standard Class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x v="6673"/>
  </r>
  <r>
    <n v="8579"/>
    <x v="4269"/>
    <x v="3"/>
    <x v="66"/>
    <d v="2014-12-27T00:00:00"/>
    <s v="Standard Class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x v="6674"/>
  </r>
  <r>
    <n v="8580"/>
    <x v="4270"/>
    <x v="0"/>
    <x v="797"/>
    <d v="2014-01-03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x v="547"/>
  </r>
  <r>
    <n v="8581"/>
    <x v="4271"/>
    <x v="2"/>
    <x v="671"/>
    <d v="2011-05-22T00:00:00"/>
    <s v="Second Class"/>
    <s v="MC-17590"/>
    <s v="Matt Collister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x v="6675"/>
  </r>
  <r>
    <n v="8582"/>
    <x v="4271"/>
    <x v="2"/>
    <x v="671"/>
    <d v="2011-05-22T00:00:00"/>
    <s v="Second Class"/>
    <s v="MC-17590"/>
    <s v="Matt Collister"/>
    <x v="1"/>
    <s v="United States"/>
    <s v="San Marcos"/>
    <x v="5"/>
    <n v="78666"/>
    <x v="2"/>
    <s v="OFF-PA-10000289"/>
    <x v="1"/>
    <x v="10"/>
    <s v="Xerox 213"/>
    <n v="10.368000000000002"/>
    <n v="2"/>
    <n v="0.2"/>
    <x v="572"/>
  </r>
  <r>
    <n v="8583"/>
    <x v="4271"/>
    <x v="2"/>
    <x v="671"/>
    <d v="2011-05-22T00:00:00"/>
    <s v="Second Class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n v="20.784000000000002"/>
    <n v="2"/>
    <n v="0.2"/>
    <x v="6676"/>
  </r>
  <r>
    <n v="8584"/>
    <x v="4271"/>
    <x v="2"/>
    <x v="671"/>
    <d v="2011-05-22T00:00:00"/>
    <s v="Second Class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x v="6677"/>
  </r>
  <r>
    <n v="8585"/>
    <x v="4272"/>
    <x v="2"/>
    <x v="519"/>
    <d v="2011-02-09T00:00:00"/>
    <s v="Second Class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x v="3444"/>
  </r>
  <r>
    <n v="8586"/>
    <x v="4273"/>
    <x v="3"/>
    <x v="34"/>
    <d v="2014-12-16T00:00:00"/>
    <s v="Standard Class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n v="11.088000000000003"/>
    <n v="7"/>
    <n v="0.7"/>
    <x v="2403"/>
  </r>
  <r>
    <n v="8587"/>
    <x v="4274"/>
    <x v="3"/>
    <x v="497"/>
    <d v="2014-07-19T00:00:00"/>
    <s v="Standard Class"/>
    <s v="KB-16240"/>
    <s v="Karen Bern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x v="2981"/>
  </r>
  <r>
    <n v="8588"/>
    <x v="4274"/>
    <x v="3"/>
    <x v="497"/>
    <d v="2014-07-19T00:00:00"/>
    <s v="Standard Class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x v="5527"/>
  </r>
  <r>
    <n v="8589"/>
    <x v="4275"/>
    <x v="1"/>
    <x v="1060"/>
    <d v="2012-05-22T00:00:00"/>
    <s v="Standard Class"/>
    <s v="FC-14335"/>
    <s v="Fred Chung"/>
    <x v="1"/>
    <s v="United States"/>
    <s v="Philadelphia"/>
    <x v="9"/>
    <n v="19140"/>
    <x v="3"/>
    <s v="OFF-ST-10002583"/>
    <x v="1"/>
    <x v="4"/>
    <s v="Fellowes Neat Ideas Storage Cubes"/>
    <n v="51.967999999999996"/>
    <n v="2"/>
    <n v="0.2"/>
    <x v="6678"/>
  </r>
  <r>
    <n v="8590"/>
    <x v="4276"/>
    <x v="3"/>
    <x v="926"/>
    <d v="2014-02-02T00:00:00"/>
    <s v="First Class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x v="6679"/>
  </r>
  <r>
    <n v="8591"/>
    <x v="4277"/>
    <x v="3"/>
    <x v="365"/>
    <d v="2014-10-02T00:00:00"/>
    <s v="First Class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x v="6680"/>
  </r>
  <r>
    <n v="8592"/>
    <x v="4278"/>
    <x v="3"/>
    <x v="756"/>
    <d v="2014-04-27T00:00:00"/>
    <s v="First Class"/>
    <s v="SO-20335"/>
    <s v="Sean O'Donnell"/>
    <x v="0"/>
    <s v="United States"/>
    <s v="Greeley"/>
    <x v="22"/>
    <n v="80634"/>
    <x v="1"/>
    <s v="OFF-EN-10003134"/>
    <x v="1"/>
    <x v="12"/>
    <s v="Staples"/>
    <n v="18.687999999999999"/>
    <n v="2"/>
    <n v="0.2"/>
    <x v="6681"/>
  </r>
  <r>
    <n v="8593"/>
    <x v="4278"/>
    <x v="3"/>
    <x v="756"/>
    <d v="2014-04-27T00:00:00"/>
    <s v="First Class"/>
    <s v="SO-20335"/>
    <s v="Sean O'Donnell"/>
    <x v="0"/>
    <s v="United States"/>
    <s v="Greeley"/>
    <x v="22"/>
    <n v="80634"/>
    <x v="1"/>
    <s v="FUR-FU-10001025"/>
    <x v="0"/>
    <x v="5"/>
    <s v="Eldon Imàge Series Desk Accessories, Clear"/>
    <n v="11.664000000000001"/>
    <n v="3"/>
    <n v="0.2"/>
    <x v="6682"/>
  </r>
  <r>
    <n v="8594"/>
    <x v="4279"/>
    <x v="3"/>
    <x v="45"/>
    <d v="2014-11-14T00:00:00"/>
    <s v="Standard Class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x v="6683"/>
  </r>
  <r>
    <n v="8595"/>
    <x v="4279"/>
    <x v="3"/>
    <x v="45"/>
    <d v="2014-11-14T00:00:00"/>
    <s v="Standard Class"/>
    <s v="PM-19135"/>
    <s v="Peter McVee"/>
    <x v="2"/>
    <s v="United States"/>
    <s v="Jacksonville"/>
    <x v="2"/>
    <n v="32216"/>
    <x v="0"/>
    <s v="TEC-PH-10004094"/>
    <x v="2"/>
    <x v="7"/>
    <s v="Motorola L703CM"/>
    <n v="499.16800000000006"/>
    <n v="4"/>
    <n v="0.2"/>
    <x v="6684"/>
  </r>
  <r>
    <n v="8596"/>
    <x v="4280"/>
    <x v="2"/>
    <x v="952"/>
    <d v="2011-05-07T00:00:00"/>
    <s v="First Class"/>
    <s v="GD-14590"/>
    <s v="Giulietta Dortch"/>
    <x v="1"/>
    <s v="United States"/>
    <s v="Arlington"/>
    <x v="17"/>
    <n v="22204"/>
    <x v="0"/>
    <s v="OFF-BI-10004364"/>
    <x v="1"/>
    <x v="8"/>
    <s v="Storex Dura Pro Binders"/>
    <n v="11.88"/>
    <n v="2"/>
    <n v="0"/>
    <x v="6685"/>
  </r>
  <r>
    <n v="8597"/>
    <x v="4280"/>
    <x v="2"/>
    <x v="952"/>
    <d v="2011-05-07T00:00:00"/>
    <s v="First Class"/>
    <s v="GD-14590"/>
    <s v="Giulietta Dortch"/>
    <x v="1"/>
    <s v="United States"/>
    <s v="Arlington"/>
    <x v="17"/>
    <n v="22204"/>
    <x v="0"/>
    <s v="OFF-PA-10000474"/>
    <x v="1"/>
    <x v="10"/>
    <s v="Staples"/>
    <n v="35.44"/>
    <n v="1"/>
    <n v="0"/>
    <x v="133"/>
  </r>
  <r>
    <n v="8598"/>
    <x v="4281"/>
    <x v="0"/>
    <x v="189"/>
    <d v="2013-11-01T00:00:00"/>
    <s v="Standard Class"/>
    <s v="PA-19060"/>
    <s v="Pete Armstrong"/>
    <x v="2"/>
    <s v="United States"/>
    <s v="San Francisco"/>
    <x v="1"/>
    <n v="94122"/>
    <x v="1"/>
    <s v="OFF-BI-10004308"/>
    <x v="1"/>
    <x v="8"/>
    <s v="Avery Legal 4-Ring Binder"/>
    <n v="67.13600000000001"/>
    <n v="4"/>
    <n v="0.2"/>
    <x v="1852"/>
  </r>
  <r>
    <n v="8599"/>
    <x v="4282"/>
    <x v="2"/>
    <x v="35"/>
    <d v="2011-12-01T00:00:00"/>
    <s v="Standard Class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x v="1020"/>
  </r>
  <r>
    <n v="8600"/>
    <x v="4282"/>
    <x v="2"/>
    <x v="35"/>
    <d v="2011-12-01T00:00:00"/>
    <s v="Standard Class"/>
    <s v="LS-17200"/>
    <s v="Luke Schmidt"/>
    <x v="1"/>
    <s v="United States"/>
    <s v="Fresno"/>
    <x v="1"/>
    <n v="93727"/>
    <x v="1"/>
    <s v="OFF-PA-10002586"/>
    <x v="1"/>
    <x v="10"/>
    <s v="Xerox 1970"/>
    <n v="14.940000000000001"/>
    <n v="3"/>
    <n v="0"/>
    <x v="1961"/>
  </r>
  <r>
    <n v="8601"/>
    <x v="4282"/>
    <x v="2"/>
    <x v="35"/>
    <d v="2011-12-01T00:00:00"/>
    <s v="Standard Class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x v="6686"/>
  </r>
  <r>
    <n v="8602"/>
    <x v="4282"/>
    <x v="2"/>
    <x v="35"/>
    <d v="2011-12-01T00:00:00"/>
    <s v="Standard Class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n v="7.3120000000000012"/>
    <n v="1"/>
    <n v="0.2"/>
    <x v="1891"/>
  </r>
  <r>
    <n v="8603"/>
    <x v="4283"/>
    <x v="2"/>
    <x v="520"/>
    <d v="2011-12-31T00:00:00"/>
    <s v="Same Day"/>
    <s v="JL-15175"/>
    <s v="James Lanier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x v="6687"/>
  </r>
  <r>
    <n v="8604"/>
    <x v="4284"/>
    <x v="0"/>
    <x v="835"/>
    <d v="2013-01-08T00:00:00"/>
    <s v="Standard Class"/>
    <s v="CA-12310"/>
    <s v="Christine Abelman"/>
    <x v="1"/>
    <s v="United States"/>
    <s v="San Antonio"/>
    <x v="5"/>
    <n v="78207"/>
    <x v="2"/>
    <s v="TEC-AC-10002217"/>
    <x v="2"/>
    <x v="11"/>
    <s v="Imation Clip USB flash drive - 8 GB"/>
    <n v="30.080000000000002"/>
    <n v="2"/>
    <n v="0.2"/>
    <x v="6688"/>
  </r>
  <r>
    <n v="8605"/>
    <x v="4284"/>
    <x v="0"/>
    <x v="835"/>
    <d v="2013-01-08T00:00:00"/>
    <s v="Standard Class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n v="165.60000000000002"/>
    <n v="3"/>
    <n v="0.2"/>
    <x v="6569"/>
  </r>
  <r>
    <n v="8606"/>
    <x v="4284"/>
    <x v="0"/>
    <x v="835"/>
    <d v="2013-01-08T00:00:00"/>
    <s v="Standard Class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x v="5258"/>
  </r>
  <r>
    <n v="8607"/>
    <x v="4285"/>
    <x v="3"/>
    <x v="238"/>
    <d v="2014-08-23T00:00:00"/>
    <s v="Standard Class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x v="6689"/>
  </r>
  <r>
    <n v="8608"/>
    <x v="4286"/>
    <x v="2"/>
    <x v="611"/>
    <d v="2011-06-09T00:00:00"/>
    <s v="Standard Class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x v="6690"/>
  </r>
  <r>
    <n v="8609"/>
    <x v="4286"/>
    <x v="2"/>
    <x v="611"/>
    <d v="2011-06-09T00:00:00"/>
    <s v="Standard Class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x v="6691"/>
  </r>
  <r>
    <n v="8610"/>
    <x v="4286"/>
    <x v="2"/>
    <x v="611"/>
    <d v="2011-06-09T00:00:00"/>
    <s v="Standard Class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x v="4405"/>
  </r>
  <r>
    <n v="8611"/>
    <x v="4286"/>
    <x v="2"/>
    <x v="611"/>
    <d v="2011-06-09T00:00:00"/>
    <s v="Standard Class"/>
    <s v="BT-11440"/>
    <s v="Bobby Trafton"/>
    <x v="0"/>
    <s v="United States"/>
    <s v="New York City"/>
    <x v="15"/>
    <n v="10035"/>
    <x v="3"/>
    <s v="FUR-FU-10002191"/>
    <x v="0"/>
    <x v="5"/>
    <s v="G.E. Halogen Desk Lamp Bulbs"/>
    <n v="13.96"/>
    <n v="2"/>
    <n v="0"/>
    <x v="955"/>
  </r>
  <r>
    <n v="8612"/>
    <x v="4287"/>
    <x v="3"/>
    <x v="38"/>
    <d v="2014-11-18T00:00:00"/>
    <s v="Second Class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x v="2237"/>
  </r>
  <r>
    <n v="8613"/>
    <x v="4288"/>
    <x v="0"/>
    <x v="1198"/>
    <d v="2013-02-01T00:00:00"/>
    <s v="Second Class"/>
    <s v="HG-14965"/>
    <s v="Henry Goldwyn"/>
    <x v="1"/>
    <s v="United States"/>
    <s v="Los Angeles"/>
    <x v="1"/>
    <n v="90036"/>
    <x v="1"/>
    <s v="OFF-AR-10000588"/>
    <x v="1"/>
    <x v="6"/>
    <s v="Newell 345"/>
    <n v="39.68"/>
    <n v="2"/>
    <n v="0"/>
    <x v="2163"/>
  </r>
  <r>
    <n v="8614"/>
    <x v="4289"/>
    <x v="0"/>
    <x v="1199"/>
    <d v="2013-11-15T00:00:00"/>
    <s v="Standard Class"/>
    <s v="PF-19165"/>
    <s v="Philip Fox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x v="6626"/>
  </r>
  <r>
    <n v="8615"/>
    <x v="4290"/>
    <x v="0"/>
    <x v="545"/>
    <d v="2013-09-15T00:00:00"/>
    <s v="Standard Class"/>
    <s v="BD-11770"/>
    <s v="Bryan Davis"/>
    <x v="0"/>
    <s v="United States"/>
    <s v="Edmonds"/>
    <x v="4"/>
    <n v="98026"/>
    <x v="1"/>
    <s v="OFF-LA-10003720"/>
    <x v="1"/>
    <x v="2"/>
    <s v="Avery 487"/>
    <n v="7.38"/>
    <n v="2"/>
    <n v="0"/>
    <x v="1666"/>
  </r>
  <r>
    <n v="8616"/>
    <x v="4290"/>
    <x v="0"/>
    <x v="545"/>
    <d v="2013-09-15T00:00:00"/>
    <s v="Standard Class"/>
    <s v="BD-11770"/>
    <s v="Bryan Davis"/>
    <x v="0"/>
    <s v="United States"/>
    <s v="Edmonds"/>
    <x v="4"/>
    <n v="98026"/>
    <x v="1"/>
    <s v="OFF-BI-10004364"/>
    <x v="1"/>
    <x v="8"/>
    <s v="Storex Dura Pro Binders"/>
    <n v="14.256000000000002"/>
    <n v="3"/>
    <n v="0.2"/>
    <x v="6692"/>
  </r>
  <r>
    <n v="8617"/>
    <x v="4290"/>
    <x v="0"/>
    <x v="545"/>
    <d v="2013-09-15T00:00:00"/>
    <s v="Standard Class"/>
    <s v="BD-11770"/>
    <s v="Bryan Davis"/>
    <x v="0"/>
    <s v="United States"/>
    <s v="Edmonds"/>
    <x v="4"/>
    <n v="98026"/>
    <x v="1"/>
    <s v="OFF-PA-10000100"/>
    <x v="1"/>
    <x v="10"/>
    <s v="Xerox 1945"/>
    <n v="81.98"/>
    <n v="2"/>
    <n v="0"/>
    <x v="2934"/>
  </r>
  <r>
    <n v="8618"/>
    <x v="4290"/>
    <x v="0"/>
    <x v="545"/>
    <d v="2013-09-15T00:00:00"/>
    <s v="Standard Class"/>
    <s v="BD-11770"/>
    <s v="Bryan Davis"/>
    <x v="0"/>
    <s v="United States"/>
    <s v="Edmonds"/>
    <x v="4"/>
    <n v="98026"/>
    <x v="1"/>
    <s v="OFF-BI-10004826"/>
    <x v="1"/>
    <x v="8"/>
    <s v="JM Magazine Binder"/>
    <n v="39.624000000000009"/>
    <n v="3"/>
    <n v="0.2"/>
    <x v="6693"/>
  </r>
  <r>
    <n v="8619"/>
    <x v="4291"/>
    <x v="3"/>
    <x v="448"/>
    <d v="2014-03-09T00:00:00"/>
    <s v="Standard Class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x v="4439"/>
  </r>
  <r>
    <n v="8620"/>
    <x v="4292"/>
    <x v="3"/>
    <x v="565"/>
    <d v="2014-09-14T00:00:00"/>
    <s v="Second Class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n v="65.12"/>
    <n v="4"/>
    <n v="0"/>
    <x v="6694"/>
  </r>
  <r>
    <n v="8621"/>
    <x v="4293"/>
    <x v="3"/>
    <x v="44"/>
    <d v="2014-11-10T00:00:00"/>
    <s v="Second Class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n v="30.560000000000002"/>
    <n v="5"/>
    <n v="0.6"/>
    <x v="6695"/>
  </r>
  <r>
    <n v="8622"/>
    <x v="4294"/>
    <x v="3"/>
    <x v="726"/>
    <d v="2014-05-19T00:00:00"/>
    <s v="Standard Class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x v="6696"/>
  </r>
  <r>
    <n v="8623"/>
    <x v="4295"/>
    <x v="0"/>
    <x v="581"/>
    <d v="2013-12-02T00:00:00"/>
    <s v="Standard Class"/>
    <s v="CM-12235"/>
    <s v="Chris McAfee"/>
    <x v="0"/>
    <s v="United States"/>
    <s v="Phoenix"/>
    <x v="16"/>
    <n v="85023"/>
    <x v="1"/>
    <s v="OFF-ST-10000876"/>
    <x v="1"/>
    <x v="4"/>
    <s v="Eldon Simplefile Box Office"/>
    <n v="39.808"/>
    <n v="4"/>
    <n v="0.2"/>
    <x v="6697"/>
  </r>
  <r>
    <n v="8624"/>
    <x v="4296"/>
    <x v="1"/>
    <x v="50"/>
    <d v="2012-11-18T00:00:00"/>
    <s v="Standard Class"/>
    <s v="FM-14380"/>
    <s v="Fred McMath"/>
    <x v="0"/>
    <s v="United States"/>
    <s v="Miami"/>
    <x v="2"/>
    <n v="33178"/>
    <x v="0"/>
    <s v="OFF-BI-10004224"/>
    <x v="1"/>
    <x v="8"/>
    <s v="Catalog Binders with Expanding Posts"/>
    <n v="121.10400000000003"/>
    <n v="6"/>
    <n v="0.7"/>
    <x v="1520"/>
  </r>
  <r>
    <n v="8625"/>
    <x v="4296"/>
    <x v="1"/>
    <x v="50"/>
    <d v="2012-11-18T00:00:00"/>
    <s v="Standard Class"/>
    <s v="FM-14380"/>
    <s v="Fred McMath"/>
    <x v="0"/>
    <s v="United States"/>
    <s v="Miami"/>
    <x v="2"/>
    <n v="33178"/>
    <x v="0"/>
    <s v="TEC-AC-10004568"/>
    <x v="2"/>
    <x v="11"/>
    <s v="Maxell LTO Ultrium - 800 GB"/>
    <n v="111.96"/>
    <n v="5"/>
    <n v="0.2"/>
    <x v="6698"/>
  </r>
  <r>
    <n v="8626"/>
    <x v="4297"/>
    <x v="1"/>
    <x v="575"/>
    <d v="2012-12-12T00:00:00"/>
    <s v="Standard Class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n v="15.696000000000002"/>
    <n v="3"/>
    <n v="0.2"/>
    <x v="971"/>
  </r>
  <r>
    <n v="8627"/>
    <x v="4298"/>
    <x v="1"/>
    <x v="67"/>
    <d v="2012-09-12T00:00:00"/>
    <s v="Standard Class"/>
    <s v="AG-10525"/>
    <s v="Andy Gerbode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x v="4392"/>
  </r>
  <r>
    <n v="8628"/>
    <x v="4298"/>
    <x v="1"/>
    <x v="67"/>
    <d v="2012-09-12T00:00:00"/>
    <s v="Standard Class"/>
    <s v="AG-10525"/>
    <s v="Andy Gerbode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x v="6699"/>
  </r>
  <r>
    <n v="8629"/>
    <x v="4298"/>
    <x v="1"/>
    <x v="67"/>
    <d v="2012-09-12T00:00:00"/>
    <s v="Standard Class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x v="3942"/>
  </r>
  <r>
    <n v="8630"/>
    <x v="4298"/>
    <x v="1"/>
    <x v="67"/>
    <d v="2012-09-12T00:00:00"/>
    <s v="Standard Class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x v="6700"/>
  </r>
  <r>
    <n v="8631"/>
    <x v="4298"/>
    <x v="1"/>
    <x v="67"/>
    <d v="2012-09-12T00:00:00"/>
    <s v="Standard Class"/>
    <s v="AG-10525"/>
    <s v="Andy Gerbode"/>
    <x v="1"/>
    <s v="United States"/>
    <s v="New York City"/>
    <x v="15"/>
    <n v="10011"/>
    <x v="3"/>
    <s v="OFF-FA-10003059"/>
    <x v="1"/>
    <x v="13"/>
    <s v="Assorted Color Push Pins"/>
    <n v="7.24"/>
    <n v="4"/>
    <n v="0"/>
    <x v="6701"/>
  </r>
  <r>
    <n v="8632"/>
    <x v="4299"/>
    <x v="0"/>
    <x v="1062"/>
    <d v="2013-07-30T00:00:00"/>
    <s v="First Class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000000000002"/>
    <n v="5"/>
    <n v="0.5"/>
    <x v="6702"/>
  </r>
  <r>
    <n v="8633"/>
    <x v="4299"/>
    <x v="0"/>
    <x v="1062"/>
    <d v="2013-07-30T00:00:00"/>
    <s v="First Class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n v="1369.7640000000001"/>
    <n v="6"/>
    <n v="0.7"/>
    <x v="6443"/>
  </r>
  <r>
    <n v="8634"/>
    <x v="4299"/>
    <x v="0"/>
    <x v="1062"/>
    <d v="2013-07-30T00:00:00"/>
    <s v="First Class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x v="6703"/>
  </r>
  <r>
    <n v="8635"/>
    <x v="4300"/>
    <x v="3"/>
    <x v="326"/>
    <d v="2014-08-30T00:00:00"/>
    <s v="Standard Class"/>
    <s v="SV-20365"/>
    <s v="Seth Vernon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x v="6704"/>
  </r>
  <r>
    <n v="8636"/>
    <x v="4301"/>
    <x v="2"/>
    <x v="1013"/>
    <d v="2011-05-02T00:00:00"/>
    <s v="First Class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n v="174.95000000000002"/>
    <n v="5"/>
    <n v="0"/>
    <x v="6563"/>
  </r>
  <r>
    <n v="8637"/>
    <x v="4301"/>
    <x v="2"/>
    <x v="1013"/>
    <d v="2011-05-02T00:00:00"/>
    <s v="First Class"/>
    <s v="JM-16195"/>
    <s v="Justin MacKendrick"/>
    <x v="0"/>
    <s v="United States"/>
    <s v="Louisville"/>
    <x v="0"/>
    <n v="40214"/>
    <x v="0"/>
    <s v="OFF-ST-10000585"/>
    <x v="1"/>
    <x v="4"/>
    <s v="Economy Rollaway Files"/>
    <n v="826"/>
    <n v="5"/>
    <n v="0"/>
    <x v="6705"/>
  </r>
  <r>
    <n v="8638"/>
    <x v="4302"/>
    <x v="3"/>
    <x v="842"/>
    <d v="2014-05-03T00:00:00"/>
    <s v="Standard Class"/>
    <s v="HM-14980"/>
    <s v="Henry MacAllister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x v="6706"/>
  </r>
  <r>
    <n v="8639"/>
    <x v="4303"/>
    <x v="3"/>
    <x v="283"/>
    <d v="2014-07-25T00:00:00"/>
    <s v="First Class"/>
    <s v="PO-19180"/>
    <s v="Philisse Overcash"/>
    <x v="2"/>
    <s v="United States"/>
    <s v="Kenosha"/>
    <x v="6"/>
    <n v="53142"/>
    <x v="2"/>
    <s v="TEC-AC-10000736"/>
    <x v="2"/>
    <x v="11"/>
    <s v="Logitech G600 MMO Gaming Mouse"/>
    <n v="399.95"/>
    <n v="5"/>
    <n v="0"/>
    <x v="5323"/>
  </r>
  <r>
    <n v="8640"/>
    <x v="4304"/>
    <x v="2"/>
    <x v="736"/>
    <d v="2011-12-15T00:00:00"/>
    <s v="Second Class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x v="4112"/>
  </r>
  <r>
    <n v="8641"/>
    <x v="4305"/>
    <x v="3"/>
    <x v="602"/>
    <d v="2014-01-17T00:00:00"/>
    <s v="Standard Class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n v="760.97999999999979"/>
    <n v="5"/>
    <n v="0.8"/>
    <x v="6707"/>
  </r>
  <r>
    <n v="8642"/>
    <x v="4306"/>
    <x v="3"/>
    <x v="574"/>
    <d v="2014-12-03T00:00:00"/>
    <s v="Same Day"/>
    <s v="SV-20935"/>
    <s v="Susan Vittorini"/>
    <x v="0"/>
    <s v="United States"/>
    <s v="Peoria"/>
    <x v="16"/>
    <n v="85345"/>
    <x v="1"/>
    <s v="OFF-BI-10001670"/>
    <x v="1"/>
    <x v="8"/>
    <s v="Vinyl Sectional Post Binders"/>
    <n v="67.860000000000014"/>
    <n v="6"/>
    <n v="0.7"/>
    <x v="6708"/>
  </r>
  <r>
    <n v="8643"/>
    <x v="4307"/>
    <x v="1"/>
    <x v="627"/>
    <d v="2012-11-15T00:00:00"/>
    <s v="Standard Class"/>
    <s v="NS-18640"/>
    <s v="Noel Staavos"/>
    <x v="1"/>
    <s v="United States"/>
    <s v="Jacksonville"/>
    <x v="3"/>
    <n v="28540"/>
    <x v="0"/>
    <s v="OFF-FA-10000624"/>
    <x v="1"/>
    <x v="13"/>
    <s v="OIC Binder Clips"/>
    <n v="31.504000000000005"/>
    <n v="11"/>
    <n v="0.2"/>
    <x v="6709"/>
  </r>
  <r>
    <n v="8644"/>
    <x v="4307"/>
    <x v="1"/>
    <x v="627"/>
    <d v="2012-11-15T00:00:00"/>
    <s v="Standard Class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x v="6710"/>
  </r>
  <r>
    <n v="8645"/>
    <x v="4307"/>
    <x v="1"/>
    <x v="627"/>
    <d v="2012-11-15T00:00:00"/>
    <s v="Standard Class"/>
    <s v="NS-18640"/>
    <s v="Noel Staavos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x v="6711"/>
  </r>
  <r>
    <n v="8646"/>
    <x v="4307"/>
    <x v="1"/>
    <x v="627"/>
    <d v="2012-11-15T00:00:00"/>
    <s v="Standard Class"/>
    <s v="NS-18640"/>
    <s v="Noel Staavos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x v="6712"/>
  </r>
  <r>
    <n v="8647"/>
    <x v="4308"/>
    <x v="0"/>
    <x v="881"/>
    <d v="2013-11-30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00000000003"/>
    <n v="3"/>
    <n v="0.2"/>
    <x v="6713"/>
  </r>
  <r>
    <n v="8648"/>
    <x v="4309"/>
    <x v="1"/>
    <x v="901"/>
    <d v="2012-12-08T00:00:00"/>
    <s v="First Class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x v="6714"/>
  </r>
  <r>
    <n v="8649"/>
    <x v="4310"/>
    <x v="0"/>
    <x v="875"/>
    <d v="2013-08-04T00:00:00"/>
    <s v="Standard Class"/>
    <s v="RH-19555"/>
    <s v="Ritsa Hightower"/>
    <x v="0"/>
    <s v="United States"/>
    <s v="Charlotte"/>
    <x v="3"/>
    <n v="28205"/>
    <x v="0"/>
    <s v="OFF-ST-10003816"/>
    <x v="1"/>
    <x v="4"/>
    <s v="Fellowes High-Stak Drawer Files"/>
    <n v="704.76"/>
    <n v="5"/>
    <n v="0.2"/>
    <x v="6715"/>
  </r>
  <r>
    <n v="8650"/>
    <x v="4310"/>
    <x v="0"/>
    <x v="875"/>
    <d v="2013-08-04T00:00:00"/>
    <s v="Standard Class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n v="27.396000000000004"/>
    <n v="3"/>
    <n v="0.7"/>
    <x v="6716"/>
  </r>
  <r>
    <n v="8651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OFF-FA-10000840"/>
    <x v="1"/>
    <x v="13"/>
    <s v="OIC Thumb-Tacks"/>
    <n v="5.6999999999999993"/>
    <n v="5"/>
    <n v="0"/>
    <x v="6717"/>
  </r>
  <r>
    <n v="8652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FUR-FU-10001918"/>
    <x v="0"/>
    <x v="5"/>
    <s v="C-Line Cubicle Keepers Polyproplyene Holder With Velcro Backings"/>
    <n v="14.190000000000001"/>
    <n v="3"/>
    <n v="0"/>
    <x v="6718"/>
  </r>
  <r>
    <n v="8653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OFF-SU-10001574"/>
    <x v="1"/>
    <x v="14"/>
    <s v="Acme Value Line Scissors"/>
    <n v="7.3"/>
    <n v="2"/>
    <n v="0"/>
    <x v="558"/>
  </r>
  <r>
    <n v="8654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x v="6719"/>
  </r>
  <r>
    <n v="8655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x v="6720"/>
  </r>
  <r>
    <n v="8656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x v="6721"/>
  </r>
  <r>
    <n v="8657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OFF-PA-10002923"/>
    <x v="1"/>
    <x v="10"/>
    <s v="Xerox 1942"/>
    <n v="48.94"/>
    <n v="1"/>
    <n v="0"/>
    <x v="1641"/>
  </r>
  <r>
    <n v="8658"/>
    <x v="4311"/>
    <x v="2"/>
    <x v="103"/>
    <d v="2011-09-13T00:00:00"/>
    <s v="Same Day"/>
    <s v="RP-19390"/>
    <s v="Resi Pölking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x v="6722"/>
  </r>
  <r>
    <n v="8659"/>
    <x v="4312"/>
    <x v="0"/>
    <x v="1028"/>
    <d v="2013-06-26T00:00:00"/>
    <s v="Standard Class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n v="0.83599999999999974"/>
    <n v="1"/>
    <n v="0.8"/>
    <x v="6723"/>
  </r>
  <r>
    <n v="8660"/>
    <x v="4313"/>
    <x v="0"/>
    <x v="323"/>
    <d v="2013-09-09T00:00:00"/>
    <s v="Standard Class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x v="3026"/>
  </r>
  <r>
    <n v="8661"/>
    <x v="4314"/>
    <x v="3"/>
    <x v="920"/>
    <d v="2014-12-01T00:00:00"/>
    <s v="Standard Class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x v="6724"/>
  </r>
  <r>
    <n v="8662"/>
    <x v="4315"/>
    <x v="1"/>
    <x v="793"/>
    <d v="2012-05-17T00:00:00"/>
    <s v="Standard Class"/>
    <s v="JG-15160"/>
    <s v="James Galang"/>
    <x v="0"/>
    <s v="United States"/>
    <s v="Houston"/>
    <x v="5"/>
    <n v="77041"/>
    <x v="2"/>
    <s v="FUR-FU-10000175"/>
    <x v="0"/>
    <x v="5"/>
    <s v="DAX Wood Document Frame."/>
    <n v="21.968000000000004"/>
    <n v="4"/>
    <n v="0.6"/>
    <x v="6725"/>
  </r>
  <r>
    <n v="8663"/>
    <x v="4315"/>
    <x v="1"/>
    <x v="793"/>
    <d v="2012-05-17T00:00:00"/>
    <s v="Standard Class"/>
    <s v="JG-15160"/>
    <s v="James Galang"/>
    <x v="0"/>
    <s v="United States"/>
    <s v="Houston"/>
    <x v="5"/>
    <n v="77041"/>
    <x v="2"/>
    <s v="TEC-PH-10001336"/>
    <x v="2"/>
    <x v="7"/>
    <s v="Digium D40 VoIP phone"/>
    <n v="619.15200000000004"/>
    <n v="6"/>
    <n v="0.2"/>
    <x v="6726"/>
  </r>
  <r>
    <n v="8664"/>
    <x v="4315"/>
    <x v="1"/>
    <x v="793"/>
    <d v="2012-05-17T00:00:00"/>
    <s v="Standard Class"/>
    <s v="JG-15160"/>
    <s v="James Galang"/>
    <x v="0"/>
    <s v="United States"/>
    <s v="Houston"/>
    <x v="5"/>
    <n v="77041"/>
    <x v="2"/>
    <s v="OFF-PA-10001954"/>
    <x v="1"/>
    <x v="10"/>
    <s v="Xerox 1964"/>
    <n v="127.90400000000001"/>
    <n v="7"/>
    <n v="0.2"/>
    <x v="6727"/>
  </r>
  <r>
    <n v="8665"/>
    <x v="4316"/>
    <x v="3"/>
    <x v="983"/>
    <d v="2014-04-02T00:00:00"/>
    <s v="Second Class"/>
    <s v="AB-10165"/>
    <s v="Alan Barnes"/>
    <x v="0"/>
    <s v="United States"/>
    <s v="Lakewood"/>
    <x v="1"/>
    <n v="90712"/>
    <x v="1"/>
    <s v="FUR-FU-10004973"/>
    <x v="0"/>
    <x v="5"/>
    <s v="Flat Face Poster Frame"/>
    <n v="94.2"/>
    <n v="5"/>
    <n v="0"/>
    <x v="6728"/>
  </r>
  <r>
    <n v="8666"/>
    <x v="4317"/>
    <x v="0"/>
    <x v="1019"/>
    <d v="2013-11-19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x v="1338"/>
  </r>
  <r>
    <n v="8667"/>
    <x v="4318"/>
    <x v="0"/>
    <x v="945"/>
    <d v="2014-01-03T00:00:00"/>
    <s v="First Class"/>
    <s v="CJ-11875"/>
    <s v="Carl Jackson"/>
    <x v="1"/>
    <s v="United States"/>
    <s v="Philadelphia"/>
    <x v="9"/>
    <n v="19140"/>
    <x v="3"/>
    <s v="OFF-AR-10004269"/>
    <x v="1"/>
    <x v="6"/>
    <s v="Newell 31"/>
    <n v="16.520000000000003"/>
    <n v="5"/>
    <n v="0.2"/>
    <x v="6729"/>
  </r>
  <r>
    <n v="8668"/>
    <x v="4319"/>
    <x v="0"/>
    <x v="596"/>
    <d v="2013-12-25T00:00:00"/>
    <s v="Second Class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n v="55.360000000000007"/>
    <n v="4"/>
    <n v="0.2"/>
    <x v="6730"/>
  </r>
  <r>
    <n v="8669"/>
    <x v="4319"/>
    <x v="0"/>
    <x v="596"/>
    <d v="2013-12-25T00:00:00"/>
    <s v="Second Class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x v="6731"/>
  </r>
  <r>
    <n v="8670"/>
    <x v="4320"/>
    <x v="1"/>
    <x v="139"/>
    <d v="2012-12-25T00:00:00"/>
    <s v="Second Class"/>
    <s v="AI-10855"/>
    <s v="Arianne Irving"/>
    <x v="0"/>
    <s v="United States"/>
    <s v="Los Angeles"/>
    <x v="1"/>
    <n v="90036"/>
    <x v="1"/>
    <s v="OFF-PA-10004947"/>
    <x v="1"/>
    <x v="10"/>
    <s v="Staples"/>
    <n v="17.12"/>
    <n v="4"/>
    <n v="0"/>
    <x v="1786"/>
  </r>
  <r>
    <n v="8671"/>
    <x v="4321"/>
    <x v="2"/>
    <x v="422"/>
    <d v="2012-01-01T00:00:00"/>
    <s v="Second Class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n v="182.35200000000003"/>
    <n v="3"/>
    <n v="0.2"/>
    <x v="6732"/>
  </r>
  <r>
    <n v="8672"/>
    <x v="4321"/>
    <x v="2"/>
    <x v="422"/>
    <d v="2012-01-01T00:00:00"/>
    <s v="Second Class"/>
    <s v="KB-16315"/>
    <s v="Karl Braun"/>
    <x v="0"/>
    <s v="United States"/>
    <s v="Cleveland"/>
    <x v="24"/>
    <n v="44105"/>
    <x v="3"/>
    <s v="OFF-ST-10002790"/>
    <x v="1"/>
    <x v="4"/>
    <s v="Safco Industrial Shelving"/>
    <n v="118.16"/>
    <n v="2"/>
    <n v="0.2"/>
    <x v="6091"/>
  </r>
  <r>
    <n v="8673"/>
    <x v="4322"/>
    <x v="3"/>
    <x v="911"/>
    <d v="2014-02-22T00:00:00"/>
    <s v="Standard Class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n v="18.368000000000002"/>
    <n v="2"/>
    <n v="0.2"/>
    <x v="6733"/>
  </r>
  <r>
    <n v="8674"/>
    <x v="4322"/>
    <x v="3"/>
    <x v="911"/>
    <d v="2014-02-22T00:00:00"/>
    <s v="Standard Class"/>
    <s v="JS-16030"/>
    <s v="Joy Smith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x v="123"/>
  </r>
  <r>
    <n v="8675"/>
    <x v="4322"/>
    <x v="3"/>
    <x v="911"/>
    <d v="2014-02-22T00:00:00"/>
    <s v="Standard Class"/>
    <s v="JS-16030"/>
    <s v="Joy Smith"/>
    <x v="0"/>
    <s v="United States"/>
    <s v="Decatur"/>
    <x v="10"/>
    <n v="62521"/>
    <x v="2"/>
    <s v="OFF-ST-10000642"/>
    <x v="1"/>
    <x v="4"/>
    <s v="Tennsco Lockers, Gray"/>
    <n v="50.352000000000004"/>
    <n v="3"/>
    <n v="0.2"/>
    <x v="6734"/>
  </r>
  <r>
    <n v="8676"/>
    <x v="4322"/>
    <x v="3"/>
    <x v="911"/>
    <d v="2014-02-22T00:00:00"/>
    <s v="Standard Class"/>
    <s v="JS-16030"/>
    <s v="Joy Smith"/>
    <x v="0"/>
    <s v="United States"/>
    <s v="Decatur"/>
    <x v="10"/>
    <n v="62521"/>
    <x v="2"/>
    <s v="OFF-AR-10004078"/>
    <x v="1"/>
    <x v="6"/>
    <s v="Newell 312"/>
    <n v="28.031999999999996"/>
    <n v="6"/>
    <n v="0.2"/>
    <x v="2915"/>
  </r>
  <r>
    <n v="8677"/>
    <x v="4322"/>
    <x v="3"/>
    <x v="911"/>
    <d v="2014-02-22T00:00:00"/>
    <s v="Standard Class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x v="6735"/>
  </r>
  <r>
    <n v="8678"/>
    <x v="4323"/>
    <x v="3"/>
    <x v="1200"/>
    <d v="2014-10-27T00:00:00"/>
    <s v="First Class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n v="517.40500000000009"/>
    <n v="5"/>
    <n v="0.3"/>
    <x v="6736"/>
  </r>
  <r>
    <n v="8679"/>
    <x v="4324"/>
    <x v="0"/>
    <x v="476"/>
    <d v="2013-09-08T00:00:00"/>
    <s v="Second Class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79999999999988"/>
    <n v="8"/>
    <n v="0.8"/>
    <x v="6737"/>
  </r>
  <r>
    <n v="8680"/>
    <x v="4324"/>
    <x v="0"/>
    <x v="476"/>
    <d v="2013-09-08T00:00:00"/>
    <s v="Second Class"/>
    <s v="RD-19810"/>
    <s v="Ross DeVincentis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x v="6738"/>
  </r>
  <r>
    <n v="8681"/>
    <x v="4325"/>
    <x v="0"/>
    <x v="49"/>
    <d v="2013-12-04T00:00:00"/>
    <s v="Second Class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n v="2104.5499999999997"/>
    <n v="7"/>
    <n v="0"/>
    <x v="6739"/>
  </r>
  <r>
    <n v="8682"/>
    <x v="4325"/>
    <x v="0"/>
    <x v="49"/>
    <d v="2013-12-04T00:00:00"/>
    <s v="Second Class"/>
    <s v="JD-15895"/>
    <s v="Jonathan Doherty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x v="6740"/>
  </r>
  <r>
    <n v="8683"/>
    <x v="4326"/>
    <x v="2"/>
    <x v="1127"/>
    <d v="2011-11-10T00:00:00"/>
    <s v="Standard Class"/>
    <s v="SR-20740"/>
    <s v="Steven Roelle"/>
    <x v="2"/>
    <s v="United States"/>
    <s v="Arlington"/>
    <x v="17"/>
    <n v="22204"/>
    <x v="0"/>
    <s v="TEC-AC-10002550"/>
    <x v="2"/>
    <x v="11"/>
    <s v="Maxell 4.7GB DVD-RW 3/Pack"/>
    <n v="47.79"/>
    <n v="3"/>
    <n v="0"/>
    <x v="4239"/>
  </r>
  <r>
    <n v="8684"/>
    <x v="4327"/>
    <x v="3"/>
    <x v="920"/>
    <d v="2014-12-02T00:00:00"/>
    <s v="Standard Class"/>
    <s v="TZ-21580"/>
    <s v="Tracy Zic"/>
    <x v="0"/>
    <s v="United States"/>
    <s v="San Francisco"/>
    <x v="1"/>
    <n v="94122"/>
    <x v="1"/>
    <s v="OFF-AR-10002335"/>
    <x v="1"/>
    <x v="6"/>
    <s v="DIXON Oriole Pencils"/>
    <n v="5.16"/>
    <n v="2"/>
    <n v="0"/>
    <x v="813"/>
  </r>
  <r>
    <n v="8685"/>
    <x v="4328"/>
    <x v="0"/>
    <x v="186"/>
    <d v="2013-12-24T00:00:00"/>
    <s v="Standard Class"/>
    <s v="TN-21040"/>
    <s v="Tanja Norvell"/>
    <x v="2"/>
    <s v="United States"/>
    <s v="San Diego"/>
    <x v="1"/>
    <n v="92024"/>
    <x v="1"/>
    <s v="TEC-AC-10001445"/>
    <x v="2"/>
    <x v="11"/>
    <s v="Imation USB 2.0 Swivel Flash Drive USB flash drive - 4 GB - Pink"/>
    <n v="21.209999999999997"/>
    <n v="7"/>
    <n v="0"/>
    <x v="6741"/>
  </r>
  <r>
    <n v="8686"/>
    <x v="4329"/>
    <x v="3"/>
    <x v="237"/>
    <d v="2014-11-19T00:00:00"/>
    <s v="Second Class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n v="96.359999999999985"/>
    <n v="6"/>
    <n v="0"/>
    <x v="6742"/>
  </r>
  <r>
    <n v="8687"/>
    <x v="4330"/>
    <x v="0"/>
    <x v="190"/>
    <d v="2013-06-27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x v="5359"/>
  </r>
  <r>
    <n v="8688"/>
    <x v="4330"/>
    <x v="0"/>
    <x v="190"/>
    <d v="2013-06-27T00:00:00"/>
    <s v="Same Day"/>
    <s v="AH-10075"/>
    <s v="Adam Hart"/>
    <x v="1"/>
    <s v="United States"/>
    <s v="Los Angeles"/>
    <x v="1"/>
    <n v="90036"/>
    <x v="1"/>
    <s v="OFF-FA-10000624"/>
    <x v="1"/>
    <x v="13"/>
    <s v="OIC Binder Clips"/>
    <n v="17.899999999999999"/>
    <n v="5"/>
    <n v="0"/>
    <x v="5521"/>
  </r>
  <r>
    <n v="8689"/>
    <x v="4330"/>
    <x v="0"/>
    <x v="190"/>
    <d v="2013-06-27T00:00:00"/>
    <s v="Same Day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x v="1181"/>
  </r>
  <r>
    <n v="8690"/>
    <x v="4331"/>
    <x v="2"/>
    <x v="58"/>
    <d v="2011-12-30T00:00:00"/>
    <s v="Standard Class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x v="6743"/>
  </r>
  <r>
    <n v="8691"/>
    <x v="4332"/>
    <x v="0"/>
    <x v="1041"/>
    <d v="2013-08-19T00:00:00"/>
    <s v="Standard Class"/>
    <s v="SP-20650"/>
    <s v="Stephanie Phelps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x v="5569"/>
  </r>
  <r>
    <n v="8692"/>
    <x v="4332"/>
    <x v="0"/>
    <x v="1041"/>
    <d v="2013-08-19T00:00:00"/>
    <s v="Standard Class"/>
    <s v="SP-20650"/>
    <s v="Stephanie Phelps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x v="6744"/>
  </r>
  <r>
    <n v="8693"/>
    <x v="4332"/>
    <x v="0"/>
    <x v="1041"/>
    <d v="2013-08-19T00:00:00"/>
    <s v="Standard Class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x v="6745"/>
  </r>
  <r>
    <n v="8694"/>
    <x v="4333"/>
    <x v="0"/>
    <x v="1057"/>
    <d v="2013-10-29T00:00:00"/>
    <s v="Standard Class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x v="6746"/>
  </r>
  <r>
    <n v="8695"/>
    <x v="4334"/>
    <x v="2"/>
    <x v="709"/>
    <d v="2011-08-28T00:00:00"/>
    <s v="Second Class"/>
    <s v="CR-12625"/>
    <s v="Corey Roper"/>
    <x v="2"/>
    <s v="United States"/>
    <s v="Grand Rapids"/>
    <x v="12"/>
    <n v="49505"/>
    <x v="2"/>
    <s v="OFF-PA-10001934"/>
    <x v="1"/>
    <x v="10"/>
    <s v="Xerox 1993"/>
    <n v="19.440000000000001"/>
    <n v="3"/>
    <n v="0"/>
    <x v="6747"/>
  </r>
  <r>
    <n v="8696"/>
    <x v="4335"/>
    <x v="3"/>
    <x v="175"/>
    <d v="2014-09-18T00:00:00"/>
    <s v="Second Class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x v="1261"/>
  </r>
  <r>
    <n v="8697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TEC-PH-10001051"/>
    <x v="2"/>
    <x v="7"/>
    <s v="HTC One"/>
    <n v="239.976"/>
    <n v="3"/>
    <n v="0.2"/>
    <x v="5502"/>
  </r>
  <r>
    <n v="8698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FUR-FU-10004351"/>
    <x v="0"/>
    <x v="5"/>
    <s v="Staples"/>
    <n v="31.168000000000003"/>
    <n v="4"/>
    <n v="0.2"/>
    <x v="6748"/>
  </r>
  <r>
    <n v="8699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x v="6749"/>
  </r>
  <r>
    <n v="8700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x v="6750"/>
  </r>
  <r>
    <n v="8701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OFF-AP-10004249"/>
    <x v="1"/>
    <x v="9"/>
    <s v="Staples"/>
    <n v="76.608000000000004"/>
    <n v="8"/>
    <n v="0.2"/>
    <x v="6751"/>
  </r>
  <r>
    <n v="8702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x v="582"/>
  </r>
  <r>
    <n v="8703"/>
    <x v="4336"/>
    <x v="3"/>
    <x v="140"/>
    <d v="2014-06-21T00:00:00"/>
    <s v="Standard Class"/>
    <s v="TS-21205"/>
    <s v="Thomas Seio"/>
    <x v="1"/>
    <s v="United States"/>
    <s v="Nashville"/>
    <x v="18"/>
    <n v="37211"/>
    <x v="0"/>
    <s v="OFF-PA-10000312"/>
    <x v="1"/>
    <x v="10"/>
    <s v="Xerox 1955"/>
    <n v="91.360000000000014"/>
    <n v="5"/>
    <n v="0.2"/>
    <x v="6752"/>
  </r>
  <r>
    <n v="8704"/>
    <x v="4337"/>
    <x v="1"/>
    <x v="1201"/>
    <d v="2012-03-05T00:00:00"/>
    <s v="Standard Class"/>
    <s v="RP-19390"/>
    <s v="Resi Pölking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0000000000005"/>
    <n v="2"/>
    <n v="0.2"/>
    <x v="1585"/>
  </r>
  <r>
    <n v="8705"/>
    <x v="4338"/>
    <x v="0"/>
    <x v="310"/>
    <d v="2013-07-27T00:00:00"/>
    <s v="First Class"/>
    <s v="IL-15100"/>
    <s v="Ivan Liston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x v="6753"/>
  </r>
  <r>
    <n v="8706"/>
    <x v="4339"/>
    <x v="2"/>
    <x v="1202"/>
    <d v="2011-10-05T00:00:00"/>
    <s v="Standard Class"/>
    <s v="NF-18475"/>
    <s v="Neil Französisch"/>
    <x v="2"/>
    <s v="United States"/>
    <s v="Reno"/>
    <x v="33"/>
    <n v="89502"/>
    <x v="1"/>
    <s v="OFF-FA-10000254"/>
    <x v="1"/>
    <x v="13"/>
    <s v="Sterling Rubber Bands by Alliance"/>
    <n v="4.71"/>
    <n v="1"/>
    <n v="0"/>
    <x v="232"/>
  </r>
  <r>
    <n v="8707"/>
    <x v="4340"/>
    <x v="2"/>
    <x v="78"/>
    <d v="2011-09-13T00:00:00"/>
    <s v="Standard Class"/>
    <s v="PP-18955"/>
    <s v="Paul Prost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x v="6754"/>
  </r>
  <r>
    <n v="8708"/>
    <x v="4340"/>
    <x v="2"/>
    <x v="78"/>
    <d v="2011-09-13T00:00:00"/>
    <s v="Standard Class"/>
    <s v="PP-18955"/>
    <s v="Paul Prost"/>
    <x v="2"/>
    <s v="United States"/>
    <s v="New York City"/>
    <x v="15"/>
    <n v="10009"/>
    <x v="3"/>
    <s v="OFF-AR-10003469"/>
    <x v="1"/>
    <x v="6"/>
    <s v="Nontoxic Chalk"/>
    <n v="3.52"/>
    <n v="2"/>
    <n v="0"/>
    <x v="5702"/>
  </r>
  <r>
    <n v="8709"/>
    <x v="4341"/>
    <x v="2"/>
    <x v="912"/>
    <d v="2011-11-18T00:00:00"/>
    <s v="First Class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x v="6755"/>
  </r>
  <r>
    <n v="8710"/>
    <x v="4341"/>
    <x v="2"/>
    <x v="912"/>
    <d v="2011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x v="6756"/>
  </r>
  <r>
    <n v="8711"/>
    <x v="4341"/>
    <x v="2"/>
    <x v="912"/>
    <d v="2011-11-18T00:00:00"/>
    <s v="First Class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n v="344.90999999999997"/>
    <n v="3"/>
    <n v="0"/>
    <x v="3624"/>
  </r>
  <r>
    <n v="8712"/>
    <x v="4342"/>
    <x v="2"/>
    <x v="223"/>
    <d v="2011-03-07T00:00:00"/>
    <s v="Standard Class"/>
    <s v="EJ-14155"/>
    <s v="Eva Jacobs"/>
    <x v="0"/>
    <s v="United States"/>
    <s v="San Diego"/>
    <x v="1"/>
    <n v="92037"/>
    <x v="1"/>
    <s v="FUR-TA-10002958"/>
    <x v="0"/>
    <x v="3"/>
    <s v="Bevis Oval Conference Table, Walnut"/>
    <n v="626.35200000000009"/>
    <n v="3"/>
    <n v="0.2"/>
    <x v="6757"/>
  </r>
  <r>
    <n v="8713"/>
    <x v="4343"/>
    <x v="1"/>
    <x v="155"/>
    <d v="2012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899999999997"/>
    <n v="3"/>
    <n v="0.15"/>
    <x v="4298"/>
  </r>
  <r>
    <n v="8714"/>
    <x v="4344"/>
    <x v="3"/>
    <x v="497"/>
    <d v="2014-07-17T00:00:00"/>
    <s v="Standard Class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x v="6758"/>
  </r>
  <r>
    <n v="8715"/>
    <x v="4344"/>
    <x v="3"/>
    <x v="497"/>
    <d v="2014-07-17T00:00:00"/>
    <s v="Standard Class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n v="29.800000000000004"/>
    <n v="5"/>
    <n v="0.2"/>
    <x v="1329"/>
  </r>
  <r>
    <n v="8716"/>
    <x v="4345"/>
    <x v="3"/>
    <x v="673"/>
    <d v="2014-11-21T00:00:00"/>
    <s v="Second Class"/>
    <s v="BM-11650"/>
    <s v="Brian Moss"/>
    <x v="1"/>
    <s v="United States"/>
    <s v="Elyria"/>
    <x v="24"/>
    <n v="44035"/>
    <x v="3"/>
    <s v="OFF-BI-10002949"/>
    <x v="1"/>
    <x v="8"/>
    <s v="Prestige Round Ring Binders"/>
    <n v="1.8240000000000003"/>
    <n v="1"/>
    <n v="0.7"/>
    <x v="6759"/>
  </r>
  <r>
    <n v="8717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n v="64.383999999999986"/>
    <n v="4"/>
    <n v="0.8"/>
    <x v="6760"/>
  </r>
  <r>
    <n v="8718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FUR-FU-10001424"/>
    <x v="0"/>
    <x v="5"/>
    <s v="Dax Clear Box Frame"/>
    <n v="6.9840000000000009"/>
    <n v="2"/>
    <n v="0.6"/>
    <x v="6761"/>
  </r>
  <r>
    <n v="8719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OFF-AR-10003469"/>
    <x v="1"/>
    <x v="6"/>
    <s v="Nontoxic Chalk"/>
    <n v="11.264000000000001"/>
    <n v="8"/>
    <n v="0.2"/>
    <x v="6762"/>
  </r>
  <r>
    <n v="8720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OFF-PA-10000232"/>
    <x v="1"/>
    <x v="10"/>
    <s v="Xerox 1975"/>
    <n v="15.552000000000003"/>
    <n v="3"/>
    <n v="0.2"/>
    <x v="906"/>
  </r>
  <r>
    <n v="8721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x v="6763"/>
  </r>
  <r>
    <n v="8722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OFF-ST-10002562"/>
    <x v="1"/>
    <x v="4"/>
    <s v="Staples"/>
    <n v="67.536000000000016"/>
    <n v="9"/>
    <n v="0.2"/>
    <x v="6764"/>
  </r>
  <r>
    <n v="8723"/>
    <x v="4346"/>
    <x v="0"/>
    <x v="1"/>
    <d v="2013-06-17T00:00:00"/>
    <s v="Second Class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39999999999996"/>
    <n v="2"/>
    <n v="0.8"/>
    <x v="6765"/>
  </r>
  <r>
    <n v="8724"/>
    <x v="4347"/>
    <x v="0"/>
    <x v="723"/>
    <d v="2014-01-01T00:00:00"/>
    <s v="Second Class"/>
    <s v="MH-17290"/>
    <s v="Marc Harrigan"/>
    <x v="2"/>
    <s v="United States"/>
    <s v="Miami"/>
    <x v="2"/>
    <n v="33178"/>
    <x v="0"/>
    <s v="OFF-PA-10002986"/>
    <x v="1"/>
    <x v="10"/>
    <s v="Xerox 1898"/>
    <n v="37.408000000000001"/>
    <n v="7"/>
    <n v="0.2"/>
    <x v="6766"/>
  </r>
  <r>
    <n v="8725"/>
    <x v="4347"/>
    <x v="0"/>
    <x v="723"/>
    <d v="2014-01-01T00:00:00"/>
    <s v="Second Class"/>
    <s v="MH-17290"/>
    <s v="Marc Harrigan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x v="2930"/>
  </r>
  <r>
    <n v="8726"/>
    <x v="4348"/>
    <x v="3"/>
    <x v="257"/>
    <d v="2014-03-24T00:00:00"/>
    <s v="Standard Class"/>
    <s v="SW-20275"/>
    <s v="Scott Williamson"/>
    <x v="0"/>
    <s v="United States"/>
    <s v="Seattle"/>
    <x v="4"/>
    <n v="98115"/>
    <x v="1"/>
    <s v="OFF-AR-10003752"/>
    <x v="1"/>
    <x v="6"/>
    <s v="Deluxe Chalkboard Eraser Cleaner"/>
    <n v="46.2"/>
    <n v="4"/>
    <n v="0"/>
    <x v="6767"/>
  </r>
  <r>
    <n v="8727"/>
    <x v="4349"/>
    <x v="1"/>
    <x v="17"/>
    <d v="2012-12-31T00:00:00"/>
    <s v="Standard Class"/>
    <s v="SP-20860"/>
    <s v="Sung Pak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x v="6768"/>
  </r>
  <r>
    <n v="8728"/>
    <x v="4349"/>
    <x v="1"/>
    <x v="17"/>
    <d v="2012-12-31T00:00:00"/>
    <s v="Standard Class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2000000000004"/>
    <n v="3"/>
    <n v="0.2"/>
    <x v="6769"/>
  </r>
  <r>
    <n v="8729"/>
    <x v="4349"/>
    <x v="1"/>
    <x v="17"/>
    <d v="2012-12-31T00:00:00"/>
    <s v="Standard Class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x v="6770"/>
  </r>
  <r>
    <n v="8730"/>
    <x v="4349"/>
    <x v="1"/>
    <x v="17"/>
    <d v="2012-12-31T00:00:00"/>
    <s v="Standard Class"/>
    <s v="SP-20860"/>
    <s v="Sung Pak"/>
    <x v="1"/>
    <s v="United States"/>
    <s v="Murfreesboro"/>
    <x v="18"/>
    <n v="37130"/>
    <x v="0"/>
    <s v="OFF-ST-10002562"/>
    <x v="1"/>
    <x v="4"/>
    <s v="Staples"/>
    <n v="22.512000000000004"/>
    <n v="3"/>
    <n v="0.2"/>
    <x v="3051"/>
  </r>
  <r>
    <n v="8731"/>
    <x v="4349"/>
    <x v="1"/>
    <x v="17"/>
    <d v="2012-12-31T00:00:00"/>
    <s v="Standard Class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n v="72.744000000000014"/>
    <n v="7"/>
    <n v="0.2"/>
    <x v="6771"/>
  </r>
  <r>
    <n v="8732"/>
    <x v="4350"/>
    <x v="1"/>
    <x v="374"/>
    <d v="2012-08-06T00:00:00"/>
    <s v="Standard Class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x v="6772"/>
  </r>
  <r>
    <n v="8733"/>
    <x v="4351"/>
    <x v="3"/>
    <x v="818"/>
    <d v="2014-06-30T00:00:00"/>
    <s v="Second Class"/>
    <s v="PW-19030"/>
    <s v="Pauline Webber"/>
    <x v="1"/>
    <s v="United States"/>
    <s v="Seattle"/>
    <x v="4"/>
    <n v="98105"/>
    <x v="1"/>
    <s v="OFF-PA-10003848"/>
    <x v="1"/>
    <x v="10"/>
    <s v="Xerox 1997"/>
    <n v="19.440000000000001"/>
    <n v="3"/>
    <n v="0"/>
    <x v="551"/>
  </r>
  <r>
    <n v="8734"/>
    <x v="4351"/>
    <x v="3"/>
    <x v="818"/>
    <d v="2014-06-30T00:00:00"/>
    <s v="Second Class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n v="126.30000000000001"/>
    <n v="3"/>
    <n v="0"/>
    <x v="498"/>
  </r>
  <r>
    <n v="8735"/>
    <x v="4351"/>
    <x v="3"/>
    <x v="818"/>
    <d v="2014-06-30T00:00:00"/>
    <s v="Second Class"/>
    <s v="PW-19030"/>
    <s v="Pauline Webber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x v="2981"/>
  </r>
  <r>
    <n v="8736"/>
    <x v="4352"/>
    <x v="2"/>
    <x v="315"/>
    <d v="2011-02-11T00:00:00"/>
    <s v="Second Class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x v="6773"/>
  </r>
  <r>
    <n v="8737"/>
    <x v="4353"/>
    <x v="0"/>
    <x v="913"/>
    <d v="2013-09-10T00:00:00"/>
    <s v="Standard Class"/>
    <s v="RP-19855"/>
    <s v="Roy Phan"/>
    <x v="1"/>
    <s v="United States"/>
    <s v="Woodbury"/>
    <x v="11"/>
    <n v="55125"/>
    <x v="2"/>
    <s v="OFF-ST-10001490"/>
    <x v="1"/>
    <x v="4"/>
    <s v="Hot File 7-Pocket, Floor Stand"/>
    <n v="535.41"/>
    <n v="3"/>
    <n v="0"/>
    <x v="3941"/>
  </r>
  <r>
    <n v="8738"/>
    <x v="4354"/>
    <x v="3"/>
    <x v="1191"/>
    <d v="2014-04-11T00:00:00"/>
    <s v="Standard Class"/>
    <s v="CS-12175"/>
    <s v="Charles Sheldon"/>
    <x v="1"/>
    <s v="United States"/>
    <s v="Chattanooga"/>
    <x v="18"/>
    <n v="37421"/>
    <x v="0"/>
    <s v="OFF-BI-10003669"/>
    <x v="1"/>
    <x v="8"/>
    <s v="3M Organizer Strips"/>
    <n v="8.1000000000000014"/>
    <n v="5"/>
    <n v="0.7"/>
    <x v="6774"/>
  </r>
  <r>
    <n v="8739"/>
    <x v="4355"/>
    <x v="3"/>
    <x v="166"/>
    <d v="2014-12-12T00:00:00"/>
    <s v="First Class"/>
    <s v="MJ-17740"/>
    <s v="Max Jones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x v="2319"/>
  </r>
  <r>
    <n v="8740"/>
    <x v="4355"/>
    <x v="3"/>
    <x v="166"/>
    <d v="2014-12-12T00:00:00"/>
    <s v="First Class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n v="83.987999999999985"/>
    <n v="2"/>
    <n v="0.4"/>
    <x v="6775"/>
  </r>
  <r>
    <n v="8741"/>
    <x v="4356"/>
    <x v="0"/>
    <x v="1131"/>
    <d v="2013-07-26T00:00:00"/>
    <s v="First Class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x v="1483"/>
  </r>
  <r>
    <n v="8742"/>
    <x v="4357"/>
    <x v="1"/>
    <x v="529"/>
    <d v="2012-11-09T00:00:00"/>
    <s v="Same Day"/>
    <s v="AG-10765"/>
    <s v="Anthony Garverick"/>
    <x v="2"/>
    <s v="United States"/>
    <s v="Lawrence"/>
    <x v="14"/>
    <n v="46226"/>
    <x v="2"/>
    <s v="OFF-BI-10001890"/>
    <x v="1"/>
    <x v="8"/>
    <s v="Avery Poly Binder Pockets"/>
    <n v="10.74"/>
    <n v="3"/>
    <n v="0"/>
    <x v="6776"/>
  </r>
  <r>
    <n v="8743"/>
    <x v="4358"/>
    <x v="1"/>
    <x v="653"/>
    <d v="2012-10-04T00:00:00"/>
    <s v="First Class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x v="6777"/>
  </r>
  <r>
    <n v="8744"/>
    <x v="4358"/>
    <x v="1"/>
    <x v="653"/>
    <d v="2012-10-04T00:00:00"/>
    <s v="First Class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n v="53.040000000000006"/>
    <n v="3"/>
    <n v="0.2"/>
    <x v="4679"/>
  </r>
  <r>
    <n v="8745"/>
    <x v="4359"/>
    <x v="1"/>
    <x v="6"/>
    <d v="2012-11-25T00:00:00"/>
    <s v="Second Class"/>
    <s v="HD-14785"/>
    <s v="Harold Dahlen"/>
    <x v="2"/>
    <s v="United States"/>
    <s v="Cambridge"/>
    <x v="31"/>
    <n v="2138"/>
    <x v="3"/>
    <s v="OFF-AR-10003056"/>
    <x v="1"/>
    <x v="6"/>
    <s v="Newell 341"/>
    <n v="17.12"/>
    <n v="4"/>
    <n v="0"/>
    <x v="2951"/>
  </r>
  <r>
    <n v="8746"/>
    <x v="4359"/>
    <x v="1"/>
    <x v="6"/>
    <d v="2012-11-25T00:00:00"/>
    <s v="Second Class"/>
    <s v="HD-14785"/>
    <s v="Harold Dahlen"/>
    <x v="2"/>
    <s v="United States"/>
    <s v="Cambridge"/>
    <x v="31"/>
    <n v="2138"/>
    <x v="3"/>
    <s v="OFF-PA-10000300"/>
    <x v="1"/>
    <x v="10"/>
    <s v="Xerox 1936"/>
    <n v="59.94"/>
    <n v="3"/>
    <n v="0"/>
    <x v="749"/>
  </r>
  <r>
    <n v="8747"/>
    <x v="4360"/>
    <x v="3"/>
    <x v="62"/>
    <d v="2014-02-08T00:00:00"/>
    <s v="Standard Class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x v="6778"/>
  </r>
  <r>
    <n v="8748"/>
    <x v="4360"/>
    <x v="3"/>
    <x v="62"/>
    <d v="2014-02-08T00:00:00"/>
    <s v="Standard Class"/>
    <s v="BO-11350"/>
    <s v="Bill Overfelt"/>
    <x v="1"/>
    <s v="United States"/>
    <s v="San Diego"/>
    <x v="1"/>
    <n v="92105"/>
    <x v="1"/>
    <s v="OFF-BI-10003638"/>
    <x v="1"/>
    <x v="8"/>
    <s v="GBC Durable Plastic Covers"/>
    <n v="30.960000000000004"/>
    <n v="2"/>
    <n v="0.2"/>
    <x v="6779"/>
  </r>
  <r>
    <n v="8749"/>
    <x v="4360"/>
    <x v="3"/>
    <x v="62"/>
    <d v="2014-02-08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4"/>
    <n v="2"/>
    <n v="0.2"/>
    <x v="6780"/>
  </r>
  <r>
    <n v="8750"/>
    <x v="4361"/>
    <x v="1"/>
    <x v="382"/>
    <d v="2012-06-19T00:00:00"/>
    <s v="First Class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x v="6781"/>
  </r>
  <r>
    <n v="8751"/>
    <x v="4361"/>
    <x v="1"/>
    <x v="382"/>
    <d v="2012-06-19T00:00:00"/>
    <s v="First Class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x v="6782"/>
  </r>
  <r>
    <n v="8752"/>
    <x v="4362"/>
    <x v="0"/>
    <x v="465"/>
    <d v="2013-05-10T00:00:00"/>
    <s v="Standard Class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x v="6783"/>
  </r>
  <r>
    <n v="8753"/>
    <x v="4362"/>
    <x v="0"/>
    <x v="465"/>
    <d v="2013-05-10T00:00:00"/>
    <s v="Standard Class"/>
    <s v="RB-19465"/>
    <s v="Rick Bensley"/>
    <x v="2"/>
    <s v="United States"/>
    <s v="Tallahassee"/>
    <x v="2"/>
    <n v="32303"/>
    <x v="0"/>
    <s v="TEC-PH-10001198"/>
    <x v="2"/>
    <x v="7"/>
    <s v="Avaya 4621SW VoIP phone"/>
    <n v="177.48000000000002"/>
    <n v="3"/>
    <n v="0.2"/>
    <x v="1763"/>
  </r>
  <r>
    <n v="8754"/>
    <x v="4363"/>
    <x v="3"/>
    <x v="428"/>
    <d v="2014-09-11T00:00:00"/>
    <s v="First Class"/>
    <s v="JD-16015"/>
    <s v="Joy Daniels"/>
    <x v="0"/>
    <s v="United States"/>
    <s v="Toledo"/>
    <x v="24"/>
    <n v="43615"/>
    <x v="3"/>
    <s v="OFF-LA-10000443"/>
    <x v="1"/>
    <x v="2"/>
    <s v="Avery 501"/>
    <n v="17.712"/>
    <n v="6"/>
    <n v="0.2"/>
    <x v="6784"/>
  </r>
  <r>
    <n v="8755"/>
    <x v="4363"/>
    <x v="3"/>
    <x v="428"/>
    <d v="2014-09-11T00:00:00"/>
    <s v="First Class"/>
    <s v="JD-16015"/>
    <s v="Joy Daniels"/>
    <x v="0"/>
    <s v="United States"/>
    <s v="Toledo"/>
    <x v="24"/>
    <n v="43615"/>
    <x v="3"/>
    <s v="OFF-BI-10003669"/>
    <x v="1"/>
    <x v="8"/>
    <s v="3M Organizer Strips"/>
    <n v="4.8600000000000012"/>
    <n v="3"/>
    <n v="0.7"/>
    <x v="6785"/>
  </r>
  <r>
    <n v="8756"/>
    <x v="4363"/>
    <x v="3"/>
    <x v="428"/>
    <d v="2014-09-11T00:00:00"/>
    <s v="First Class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0000000000009"/>
    <n v="2"/>
    <n v="0.7"/>
    <x v="6786"/>
  </r>
  <r>
    <n v="8757"/>
    <x v="4364"/>
    <x v="0"/>
    <x v="405"/>
    <d v="2013-07-27T00:00:00"/>
    <s v="Standard Class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x v="1063"/>
  </r>
  <r>
    <n v="8758"/>
    <x v="4364"/>
    <x v="0"/>
    <x v="405"/>
    <d v="2013-07-27T00:00:00"/>
    <s v="Standard Class"/>
    <s v="MF-17665"/>
    <s v="Maureen Fritzler"/>
    <x v="1"/>
    <s v="United States"/>
    <s v="Columbia"/>
    <x v="39"/>
    <n v="21044"/>
    <x v="3"/>
    <s v="OFF-PA-10004100"/>
    <x v="1"/>
    <x v="10"/>
    <s v="Xerox 216"/>
    <n v="51.84"/>
    <n v="8"/>
    <n v="0"/>
    <x v="189"/>
  </r>
  <r>
    <n v="8759"/>
    <x v="4364"/>
    <x v="0"/>
    <x v="405"/>
    <d v="2013-07-27T00:00:00"/>
    <s v="Standard Class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x v="6365"/>
  </r>
  <r>
    <n v="8760"/>
    <x v="4364"/>
    <x v="0"/>
    <x v="405"/>
    <d v="2013-07-27T00:00:00"/>
    <s v="Standard Class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x v="6787"/>
  </r>
  <r>
    <n v="8761"/>
    <x v="4365"/>
    <x v="0"/>
    <x v="1011"/>
    <d v="2013-02-06T00:00:00"/>
    <s v="Standard Class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x v="6788"/>
  </r>
  <r>
    <n v="8762"/>
    <x v="4365"/>
    <x v="0"/>
    <x v="1011"/>
    <d v="2013-02-06T00:00:00"/>
    <s v="Standard Class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x v="6789"/>
  </r>
  <r>
    <n v="8763"/>
    <x v="4366"/>
    <x v="0"/>
    <x v="723"/>
    <d v="2014-01-03T00:00:00"/>
    <s v="Standard Class"/>
    <s v="FO-14305"/>
    <s v="Frank Olsen"/>
    <x v="0"/>
    <s v="United States"/>
    <s v="Sacramento"/>
    <x v="1"/>
    <n v="95823"/>
    <x v="1"/>
    <s v="OFF-ST-10003722"/>
    <x v="1"/>
    <x v="4"/>
    <s v="Project Tote Personal File"/>
    <n v="14.03"/>
    <n v="1"/>
    <n v="0"/>
    <x v="952"/>
  </r>
  <r>
    <n v="8764"/>
    <x v="4366"/>
    <x v="0"/>
    <x v="723"/>
    <d v="2014-01-03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x v="6790"/>
  </r>
  <r>
    <n v="8765"/>
    <x v="4367"/>
    <x v="1"/>
    <x v="82"/>
    <d v="2012-11-27T00:00:00"/>
    <s v="Standard Class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x v="1820"/>
  </r>
  <r>
    <n v="8766"/>
    <x v="4367"/>
    <x v="1"/>
    <x v="82"/>
    <d v="2012-11-27T00:00:00"/>
    <s v="Standard Class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n v="1.6959999999999997"/>
    <n v="2"/>
    <n v="0.8"/>
    <x v="6791"/>
  </r>
  <r>
    <n v="8767"/>
    <x v="4367"/>
    <x v="1"/>
    <x v="82"/>
    <d v="2012-11-27T00:00:00"/>
    <s v="Standard Class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n v="24.587999999999994"/>
    <n v="3"/>
    <n v="0.8"/>
    <x v="6792"/>
  </r>
  <r>
    <n v="8768"/>
    <x v="4367"/>
    <x v="1"/>
    <x v="82"/>
    <d v="2012-11-27T00:00:00"/>
    <s v="Standard Class"/>
    <s v="BB-11545"/>
    <s v="Brenda Bowman"/>
    <x v="1"/>
    <s v="United States"/>
    <s v="Fort Worth"/>
    <x v="5"/>
    <n v="76106"/>
    <x v="2"/>
    <s v="OFF-BI-10002194"/>
    <x v="1"/>
    <x v="8"/>
    <s v="Cardinal Hold-It CD Pocket"/>
    <n v="7.9799999999999986"/>
    <n v="5"/>
    <n v="0.8"/>
    <x v="6793"/>
  </r>
  <r>
    <n v="8769"/>
    <x v="4368"/>
    <x v="1"/>
    <x v="348"/>
    <d v="2012-10-09T00:00:00"/>
    <s v="Standard Class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x v="6794"/>
  </r>
  <r>
    <n v="8770"/>
    <x v="4369"/>
    <x v="0"/>
    <x v="126"/>
    <d v="2013-09-14T00:00:00"/>
    <s v="Same Day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x v="6795"/>
  </r>
  <r>
    <n v="8771"/>
    <x v="4369"/>
    <x v="0"/>
    <x v="126"/>
    <d v="2013-09-14T00:00:00"/>
    <s v="Same Day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n v="83.13600000000001"/>
    <n v="4"/>
    <n v="0.2"/>
    <x v="6796"/>
  </r>
  <r>
    <n v="8772"/>
    <x v="4370"/>
    <x v="3"/>
    <x v="32"/>
    <d v="2014-09-18T00:00:00"/>
    <s v="First Class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n v="942.78400000000011"/>
    <n v="4"/>
    <n v="0.2"/>
    <x v="6797"/>
  </r>
  <r>
    <n v="8773"/>
    <x v="4370"/>
    <x v="3"/>
    <x v="32"/>
    <d v="2014-09-18T00:00:00"/>
    <s v="First Class"/>
    <s v="DB-13555"/>
    <s v="Dorothy Badders"/>
    <x v="1"/>
    <s v="United States"/>
    <s v="Raleigh"/>
    <x v="3"/>
    <n v="27604"/>
    <x v="0"/>
    <s v="OFF-PA-10001125"/>
    <x v="1"/>
    <x v="10"/>
    <s v="Xerox 1988"/>
    <n v="74.352000000000004"/>
    <n v="3"/>
    <n v="0.2"/>
    <x v="1419"/>
  </r>
  <r>
    <n v="8774"/>
    <x v="4371"/>
    <x v="1"/>
    <x v="1203"/>
    <d v="2012-02-28T00:00:00"/>
    <s v="Standard Class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n v="26.880000000000003"/>
    <n v="6"/>
    <n v="0"/>
    <x v="6798"/>
  </r>
  <r>
    <n v="8775"/>
    <x v="4371"/>
    <x v="1"/>
    <x v="1203"/>
    <d v="2012-02-28T00:00:00"/>
    <s v="Standard Class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x v="6799"/>
  </r>
  <r>
    <n v="8776"/>
    <x v="4372"/>
    <x v="0"/>
    <x v="5"/>
    <d v="2013-12-10T00:00:00"/>
    <s v="Second Class"/>
    <s v="MP-18175"/>
    <s v="Mike Pelletier"/>
    <x v="2"/>
    <s v="United States"/>
    <s v="Chicago"/>
    <x v="10"/>
    <n v="60623"/>
    <x v="2"/>
    <s v="OFF-AR-10001547"/>
    <x v="1"/>
    <x v="6"/>
    <s v="Newell 311"/>
    <n v="3.536"/>
    <n v="2"/>
    <n v="0.2"/>
    <x v="6800"/>
  </r>
  <r>
    <n v="8777"/>
    <x v="4373"/>
    <x v="0"/>
    <x v="415"/>
    <d v="2013-07-04T00:00:00"/>
    <s v="First Class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x v="232"/>
  </r>
  <r>
    <n v="8778"/>
    <x v="4373"/>
    <x v="0"/>
    <x v="415"/>
    <d v="2013-07-04T00:00:00"/>
    <s v="First Class"/>
    <s v="EA-14035"/>
    <s v="Erin Ashbrook"/>
    <x v="1"/>
    <s v="United States"/>
    <s v="Huntsville"/>
    <x v="5"/>
    <n v="77340"/>
    <x v="2"/>
    <s v="OFF-PA-10000520"/>
    <x v="1"/>
    <x v="10"/>
    <s v="Xerox 201"/>
    <n v="41.472000000000008"/>
    <n v="8"/>
    <n v="0.2"/>
    <x v="782"/>
  </r>
  <r>
    <n v="8779"/>
    <x v="4374"/>
    <x v="3"/>
    <x v="1096"/>
    <d v="2014-12-19T00:00:00"/>
    <s v="Standard Class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x v="6801"/>
  </r>
  <r>
    <n v="8780"/>
    <x v="4375"/>
    <x v="1"/>
    <x v="305"/>
    <d v="2012-03-22T00:00:00"/>
    <s v="Second Class"/>
    <s v="BM-11785"/>
    <s v="Bryan Mills"/>
    <x v="0"/>
    <s v="United States"/>
    <s v="Salem"/>
    <x v="21"/>
    <n v="97301"/>
    <x v="1"/>
    <s v="OFF-ST-10004258"/>
    <x v="1"/>
    <x v="4"/>
    <s v="Portable Personal File Box"/>
    <n v="29.304000000000002"/>
    <n v="3"/>
    <n v="0.2"/>
    <x v="6802"/>
  </r>
  <r>
    <n v="8781"/>
    <x v="4376"/>
    <x v="1"/>
    <x v="1201"/>
    <d v="2012-03-04T00:00:00"/>
    <s v="First Class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x v="6803"/>
  </r>
  <r>
    <n v="8782"/>
    <x v="4376"/>
    <x v="1"/>
    <x v="1201"/>
    <d v="2012-03-04T00:00:00"/>
    <s v="First Class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x v="6804"/>
  </r>
  <r>
    <n v="8783"/>
    <x v="4377"/>
    <x v="0"/>
    <x v="306"/>
    <d v="2013-09-21T00:00:00"/>
    <s v="Standard Class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x v="6805"/>
  </r>
  <r>
    <n v="8784"/>
    <x v="4377"/>
    <x v="0"/>
    <x v="306"/>
    <d v="2013-09-21T00:00:00"/>
    <s v="Standard Class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n v="1128.3899999999999"/>
    <n v="3"/>
    <n v="0"/>
    <x v="6806"/>
  </r>
  <r>
    <n v="8785"/>
    <x v="4378"/>
    <x v="3"/>
    <x v="294"/>
    <d v="2014-03-24T00:00:00"/>
    <s v="Standard Class"/>
    <s v="AS-10630"/>
    <s v="Ann Steele"/>
    <x v="2"/>
    <s v="United States"/>
    <s v="Knoxville"/>
    <x v="18"/>
    <n v="37918"/>
    <x v="0"/>
    <s v="OFF-LA-10003190"/>
    <x v="1"/>
    <x v="2"/>
    <s v="Avery 474"/>
    <n v="4.6079999999999997"/>
    <n v="2"/>
    <n v="0.2"/>
    <x v="910"/>
  </r>
  <r>
    <n v="8786"/>
    <x v="4379"/>
    <x v="3"/>
    <x v="39"/>
    <d v="2014-06-03T00:00:00"/>
    <s v="Standard Class"/>
    <s v="CM-11815"/>
    <s v="Candace McMahon"/>
    <x v="1"/>
    <s v="United States"/>
    <s v="Phoenix"/>
    <x v="16"/>
    <n v="85023"/>
    <x v="1"/>
    <s v="TEC-PH-10001305"/>
    <x v="2"/>
    <x v="7"/>
    <s v="Panasonic KX TS208W Corded phone"/>
    <n v="195.96000000000004"/>
    <n v="5"/>
    <n v="0.2"/>
    <x v="5160"/>
  </r>
  <r>
    <n v="8787"/>
    <x v="4379"/>
    <x v="3"/>
    <x v="39"/>
    <d v="2014-06-03T00:00:00"/>
    <s v="Standard Class"/>
    <s v="CM-11815"/>
    <s v="Candace McMahon"/>
    <x v="1"/>
    <s v="United States"/>
    <s v="Phoenix"/>
    <x v="16"/>
    <n v="85023"/>
    <x v="1"/>
    <s v="OFF-PA-10001534"/>
    <x v="1"/>
    <x v="10"/>
    <s v="Xerox 230"/>
    <n v="15.552000000000003"/>
    <n v="3"/>
    <n v="0.2"/>
    <x v="12"/>
  </r>
  <r>
    <n v="8788"/>
    <x v="4379"/>
    <x v="3"/>
    <x v="39"/>
    <d v="2014-06-03T00:00:00"/>
    <s v="Standard Class"/>
    <s v="CM-11815"/>
    <s v="Candace McMahon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x v="6807"/>
  </r>
  <r>
    <n v="8789"/>
    <x v="4380"/>
    <x v="3"/>
    <x v="140"/>
    <d v="2014-06-20T00:00:00"/>
    <s v="Standard Class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n v="698.35200000000009"/>
    <n v="3"/>
    <n v="0.2"/>
    <x v="5386"/>
  </r>
  <r>
    <n v="8790"/>
    <x v="4380"/>
    <x v="3"/>
    <x v="140"/>
    <d v="2014-06-20T00:00:00"/>
    <s v="Standard Class"/>
    <s v="JE-15715"/>
    <s v="Joe Elijah"/>
    <x v="0"/>
    <s v="United States"/>
    <s v="Monroe"/>
    <x v="3"/>
    <n v="28110"/>
    <x v="0"/>
    <s v="FUR-BO-10000468"/>
    <x v="0"/>
    <x v="0"/>
    <s v="O'Sullivan 2-Shelf Heavy-Duty Bookcases"/>
    <n v="77.728000000000009"/>
    <n v="2"/>
    <n v="0.2"/>
    <x v="6808"/>
  </r>
  <r>
    <n v="8791"/>
    <x v="4381"/>
    <x v="1"/>
    <x v="684"/>
    <d v="2012-09-12T00:00:00"/>
    <s v="Standard Class"/>
    <s v="AG-10525"/>
    <s v="Andy Gerbode"/>
    <x v="1"/>
    <s v="United States"/>
    <s v="Richmond"/>
    <x v="17"/>
    <n v="23223"/>
    <x v="0"/>
    <s v="OFF-BI-10002799"/>
    <x v="1"/>
    <x v="8"/>
    <s v="SlimView Poly Binder, 3/8&quot;"/>
    <n v="46.62"/>
    <n v="9"/>
    <n v="0"/>
    <x v="6809"/>
  </r>
  <r>
    <n v="8792"/>
    <x v="4382"/>
    <x v="3"/>
    <x v="257"/>
    <d v="2014-03-25T00:00:00"/>
    <s v="Standard Class"/>
    <s v="TT-21220"/>
    <s v="Thomas Thornton"/>
    <x v="0"/>
    <s v="United States"/>
    <s v="Houston"/>
    <x v="5"/>
    <n v="77041"/>
    <x v="2"/>
    <s v="TEC-PH-10001557"/>
    <x v="2"/>
    <x v="7"/>
    <s v="Pyle PMP37LED"/>
    <n v="537.54399999999998"/>
    <n v="7"/>
    <n v="0.2"/>
    <x v="6810"/>
  </r>
  <r>
    <n v="8793"/>
    <x v="4383"/>
    <x v="2"/>
    <x v="174"/>
    <d v="2011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x v="2"/>
  </r>
  <r>
    <n v="8794"/>
    <x v="4383"/>
    <x v="2"/>
    <x v="174"/>
    <d v="2011-12-21T00:00:00"/>
    <s v="First Class"/>
    <s v="BP-11095"/>
    <s v="Bart Pistole"/>
    <x v="1"/>
    <s v="United States"/>
    <s v="Los Angeles"/>
    <x v="1"/>
    <n v="90008"/>
    <x v="1"/>
    <s v="OFF-FA-10004248"/>
    <x v="1"/>
    <x v="13"/>
    <s v="Advantus T-Pin Paper Clips"/>
    <n v="22.549999999999997"/>
    <n v="5"/>
    <n v="0"/>
    <x v="6811"/>
  </r>
  <r>
    <n v="8795"/>
    <x v="4383"/>
    <x v="2"/>
    <x v="174"/>
    <d v="2011-12-21T00:00:00"/>
    <s v="First Class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x v="6812"/>
  </r>
  <r>
    <n v="8796"/>
    <x v="4383"/>
    <x v="2"/>
    <x v="174"/>
    <d v="2011-12-21T00:00:00"/>
    <s v="First Class"/>
    <s v="BP-11095"/>
    <s v="Bart Pistole"/>
    <x v="1"/>
    <s v="United States"/>
    <s v="Los Angeles"/>
    <x v="1"/>
    <n v="90008"/>
    <x v="1"/>
    <s v="TEC-PH-10002085"/>
    <x v="2"/>
    <x v="7"/>
    <s v="Clarity 53712"/>
    <n v="211.16800000000001"/>
    <n v="4"/>
    <n v="0.2"/>
    <x v="2157"/>
  </r>
  <r>
    <n v="8797"/>
    <x v="4384"/>
    <x v="0"/>
    <x v="274"/>
    <d v="2013-07-14T00:00:00"/>
    <s v="Standard Class"/>
    <s v="MJ-17740"/>
    <s v="Max Jones"/>
    <x v="0"/>
    <s v="United States"/>
    <s v="Orem"/>
    <x v="7"/>
    <n v="84057"/>
    <x v="1"/>
    <s v="OFF-PA-10003441"/>
    <x v="1"/>
    <x v="10"/>
    <s v="Xerox 226"/>
    <n v="12.96"/>
    <n v="2"/>
    <n v="0"/>
    <x v="91"/>
  </r>
  <r>
    <n v="8798"/>
    <x v="4384"/>
    <x v="0"/>
    <x v="274"/>
    <d v="2013-07-14T00:00:00"/>
    <s v="Standard Class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x v="4504"/>
  </r>
  <r>
    <n v="8799"/>
    <x v="4385"/>
    <x v="0"/>
    <x v="1204"/>
    <d v="2013-04-11T00:00:00"/>
    <s v="Standard Class"/>
    <s v="VM-21685"/>
    <s v="Valerie Mitchum"/>
    <x v="2"/>
    <s v="United States"/>
    <s v="Burlington"/>
    <x v="42"/>
    <s v="05408"/>
    <x v="3"/>
    <s v="TEC-PH-10002555"/>
    <x v="2"/>
    <x v="7"/>
    <s v="Nortel Meridian M5316 Digital phone"/>
    <n v="1294.75"/>
    <n v="5"/>
    <n v="0"/>
    <x v="6813"/>
  </r>
  <r>
    <n v="8800"/>
    <x v="4386"/>
    <x v="2"/>
    <x v="1205"/>
    <d v="2011-05-10T00:00:00"/>
    <s v="First Class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n v="1799.9699999999998"/>
    <n v="5"/>
    <n v="0.4"/>
    <x v="6814"/>
  </r>
  <r>
    <n v="8801"/>
    <x v="4387"/>
    <x v="3"/>
    <x v="51"/>
    <d v="2014-11-28T00:00:00"/>
    <s v="Standard Class"/>
    <s v="CS-12250"/>
    <s v="Chris Selesnick"/>
    <x v="1"/>
    <s v="United States"/>
    <s v="Chicago"/>
    <x v="10"/>
    <n v="60623"/>
    <x v="2"/>
    <s v="OFF-PA-10004285"/>
    <x v="1"/>
    <x v="10"/>
    <s v="Xerox 1959"/>
    <n v="10.688000000000001"/>
    <n v="2"/>
    <n v="0.2"/>
    <x v="1507"/>
  </r>
  <r>
    <n v="8802"/>
    <x v="4388"/>
    <x v="0"/>
    <x v="338"/>
    <d v="2013-11-13T00:00:00"/>
    <s v="First Class"/>
    <s v="AB-10015"/>
    <s v="Aaron Bergman"/>
    <x v="0"/>
    <s v="United States"/>
    <s v="Oklahoma City"/>
    <x v="26"/>
    <n v="73120"/>
    <x v="2"/>
    <s v="TEC-PH-10000562"/>
    <x v="2"/>
    <x v="7"/>
    <s v="Samsung Convoy 3"/>
    <n v="221.98"/>
    <n v="2"/>
    <n v="0"/>
    <x v="6815"/>
  </r>
  <r>
    <n v="8803"/>
    <x v="4388"/>
    <x v="0"/>
    <x v="338"/>
    <d v="2013-11-13T00:00:00"/>
    <s v="First Class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x v="6816"/>
  </r>
  <r>
    <n v="8804"/>
    <x v="4389"/>
    <x v="2"/>
    <x v="520"/>
    <d v="2012-01-01T00:00:00"/>
    <s v="First Class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n v="34.769999999999996"/>
    <n v="3"/>
    <n v="0"/>
    <x v="6817"/>
  </r>
  <r>
    <n v="8805"/>
    <x v="4389"/>
    <x v="2"/>
    <x v="520"/>
    <d v="2012-01-01T00:00:00"/>
    <s v="First Class"/>
    <s v="AH-10030"/>
    <s v="Aaron Hawkins"/>
    <x v="1"/>
    <s v="United States"/>
    <s v="New York City"/>
    <x v="15"/>
    <n v="10035"/>
    <x v="3"/>
    <s v="OFF-LA-10003148"/>
    <x v="1"/>
    <x v="2"/>
    <s v="Avery 51"/>
    <n v="18.899999999999999"/>
    <n v="3"/>
    <n v="0"/>
    <x v="3602"/>
  </r>
  <r>
    <n v="8806"/>
    <x v="4390"/>
    <x v="3"/>
    <x v="971"/>
    <d v="2014-08-24T00:00:00"/>
    <s v="Standard Class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x v="6818"/>
  </r>
  <r>
    <n v="8807"/>
    <x v="4391"/>
    <x v="0"/>
    <x v="126"/>
    <d v="2013-09-17T00:00:00"/>
    <s v="Standard Class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x v="6188"/>
  </r>
  <r>
    <n v="8808"/>
    <x v="4392"/>
    <x v="3"/>
    <x v="40"/>
    <d v="2014-11-01T00:00:00"/>
    <s v="Standard Class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n v="33.282000000000004"/>
    <n v="3"/>
    <n v="0.7"/>
    <x v="6819"/>
  </r>
  <r>
    <n v="8809"/>
    <x v="4392"/>
    <x v="3"/>
    <x v="40"/>
    <d v="2014-11-01T00:00:00"/>
    <s v="Standard Class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n v="118.64999999999998"/>
    <n v="5"/>
    <n v="0.4"/>
    <x v="6820"/>
  </r>
  <r>
    <n v="8810"/>
    <x v="4392"/>
    <x v="3"/>
    <x v="40"/>
    <d v="2014-11-01T00:00:00"/>
    <s v="Standard Class"/>
    <s v="JF-15190"/>
    <s v="Jamie Frazer"/>
    <x v="0"/>
    <s v="United States"/>
    <s v="Philadelphia"/>
    <x v="9"/>
    <n v="19134"/>
    <x v="3"/>
    <s v="OFF-LA-10001404"/>
    <x v="1"/>
    <x v="2"/>
    <s v="Avery 517"/>
    <n v="14.76"/>
    <n v="5"/>
    <n v="0.2"/>
    <x v="6821"/>
  </r>
  <r>
    <n v="8811"/>
    <x v="4393"/>
    <x v="3"/>
    <x v="1109"/>
    <d v="2014-06-05T00:00:00"/>
    <s v="Standard Class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</r>
  <r>
    <n v="8812"/>
    <x v="4394"/>
    <x v="0"/>
    <x v="387"/>
    <d v="2013-03-14T00:00:00"/>
    <s v="Standard Class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x v="6823"/>
  </r>
  <r>
    <n v="8813"/>
    <x v="4394"/>
    <x v="0"/>
    <x v="387"/>
    <d v="2013-03-14T00:00:00"/>
    <s v="Standard Class"/>
    <s v="SP-20650"/>
    <s v="Stephanie Phelps"/>
    <x v="1"/>
    <s v="United States"/>
    <s v="Jackson"/>
    <x v="12"/>
    <n v="49201"/>
    <x v="2"/>
    <s v="OFF-AR-10002766"/>
    <x v="1"/>
    <x v="6"/>
    <s v="Prang Drawing Pencil Set"/>
    <n v="13.899999999999999"/>
    <n v="5"/>
    <n v="0"/>
    <x v="6824"/>
  </r>
  <r>
    <n v="8814"/>
    <x v="4395"/>
    <x v="1"/>
    <x v="353"/>
    <d v="2012-07-31T00:00:00"/>
    <s v="Standard Class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n v="266.35200000000003"/>
    <n v="3"/>
    <n v="0.2"/>
    <x v="6825"/>
  </r>
  <r>
    <n v="8815"/>
    <x v="4396"/>
    <x v="1"/>
    <x v="521"/>
    <d v="2012-11-25T00:00:00"/>
    <s v="Second Class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x v="685"/>
  </r>
  <r>
    <n v="8816"/>
    <x v="4396"/>
    <x v="1"/>
    <x v="521"/>
    <d v="2012-11-25T00:00:00"/>
    <s v="Second Class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x v="6826"/>
  </r>
  <r>
    <n v="8817"/>
    <x v="4396"/>
    <x v="1"/>
    <x v="521"/>
    <d v="2012-11-25T00:00:00"/>
    <s v="Second Class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x v="6827"/>
  </r>
  <r>
    <n v="8818"/>
    <x v="4396"/>
    <x v="1"/>
    <x v="521"/>
    <d v="2012-11-25T00:00:00"/>
    <s v="Second Class"/>
    <s v="PW-19240"/>
    <s v="Pierre Wener"/>
    <x v="0"/>
    <s v="United States"/>
    <s v="Wilmington"/>
    <x v="13"/>
    <n v="19805"/>
    <x v="3"/>
    <s v="OFF-EN-10003286"/>
    <x v="1"/>
    <x v="12"/>
    <s v="Staples"/>
    <n v="16.559999999999999"/>
    <n v="2"/>
    <n v="0"/>
    <x v="6828"/>
  </r>
  <r>
    <n v="8819"/>
    <x v="4396"/>
    <x v="1"/>
    <x v="521"/>
    <d v="2012-11-25T00:00:00"/>
    <s v="Second Class"/>
    <s v="PW-19240"/>
    <s v="Pierre Wener"/>
    <x v="0"/>
    <s v="United States"/>
    <s v="Wilmington"/>
    <x v="13"/>
    <n v="19805"/>
    <x v="3"/>
    <s v="OFF-PA-10003441"/>
    <x v="1"/>
    <x v="10"/>
    <s v="Xerox 226"/>
    <n v="38.880000000000003"/>
    <n v="6"/>
    <n v="0"/>
    <x v="814"/>
  </r>
  <r>
    <n v="8820"/>
    <x v="4397"/>
    <x v="1"/>
    <x v="109"/>
    <d v="2012-12-02T00:00:00"/>
    <s v="Standard Class"/>
    <s v="EB-14170"/>
    <s v="Evan Bailliet"/>
    <x v="0"/>
    <s v="United States"/>
    <s v="Austin"/>
    <x v="5"/>
    <n v="78745"/>
    <x v="2"/>
    <s v="OFF-PA-10003395"/>
    <x v="1"/>
    <x v="10"/>
    <s v="Xerox 1941"/>
    <n v="335.52"/>
    <n v="4"/>
    <n v="0.2"/>
    <x v="785"/>
  </r>
  <r>
    <n v="8821"/>
    <x v="4398"/>
    <x v="3"/>
    <x v="132"/>
    <d v="2014-11-08T00:00:00"/>
    <s v="Standard Class"/>
    <s v="DK-13090"/>
    <s v="Dave Kipp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x v="6829"/>
  </r>
  <r>
    <n v="8822"/>
    <x v="4398"/>
    <x v="3"/>
    <x v="132"/>
    <d v="2014-11-08T00:00:00"/>
    <s v="Standard Class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x v="6830"/>
  </r>
  <r>
    <n v="8823"/>
    <x v="4398"/>
    <x v="3"/>
    <x v="132"/>
    <d v="2014-11-08T00:00:00"/>
    <s v="Standard Class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n v="55.984000000000009"/>
    <n v="2"/>
    <n v="0.2"/>
    <x v="4672"/>
  </r>
  <r>
    <n v="8824"/>
    <x v="4398"/>
    <x v="3"/>
    <x v="132"/>
    <d v="2014-11-08T00:00:00"/>
    <s v="Standard Class"/>
    <s v="DK-13090"/>
    <s v="Dave Kipp"/>
    <x v="0"/>
    <s v="United States"/>
    <s v="Orlando"/>
    <x v="2"/>
    <n v="32839"/>
    <x v="0"/>
    <s v="OFF-PA-10002947"/>
    <x v="1"/>
    <x v="10"/>
    <s v="Xerox 1923"/>
    <n v="10.688000000000001"/>
    <n v="2"/>
    <n v="0.2"/>
    <x v="1507"/>
  </r>
  <r>
    <n v="8825"/>
    <x v="4399"/>
    <x v="3"/>
    <x v="708"/>
    <d v="2014-03-24T00:00:00"/>
    <s v="Second Class"/>
    <s v="TB-21055"/>
    <s v="Ted Butterfield"/>
    <x v="0"/>
    <s v="United States"/>
    <s v="Reading"/>
    <x v="9"/>
    <n v="19601"/>
    <x v="3"/>
    <s v="OFF-EN-10003845"/>
    <x v="1"/>
    <x v="12"/>
    <s v="Colored Envelopes"/>
    <n v="8.8559999999999999"/>
    <n v="3"/>
    <n v="0.2"/>
    <x v="4605"/>
  </r>
  <r>
    <n v="8826"/>
    <x v="4400"/>
    <x v="1"/>
    <x v="546"/>
    <d v="2012-12-22T00:00:00"/>
    <s v="First Class"/>
    <s v="AG-10900"/>
    <s v="Arthur Gainer"/>
    <x v="0"/>
    <s v="United States"/>
    <s v="Philadelphia"/>
    <x v="9"/>
    <n v="19134"/>
    <x v="3"/>
    <s v="OFF-LA-10003190"/>
    <x v="1"/>
    <x v="2"/>
    <s v="Avery 474"/>
    <n v="6.911999999999999"/>
    <n v="3"/>
    <n v="0.2"/>
    <x v="3177"/>
  </r>
  <r>
    <n v="8827"/>
    <x v="4401"/>
    <x v="2"/>
    <x v="1063"/>
    <d v="2011-04-06T00:00:00"/>
    <s v="Second Class"/>
    <s v="SC-20020"/>
    <s v="Sam Craven"/>
    <x v="0"/>
    <s v="United States"/>
    <s v="Houston"/>
    <x v="5"/>
    <n v="77095"/>
    <x v="2"/>
    <s v="OFF-PA-10002986"/>
    <x v="1"/>
    <x v="10"/>
    <s v="Xerox 1898"/>
    <n v="26.720000000000002"/>
    <n v="5"/>
    <n v="0.2"/>
    <x v="3422"/>
  </r>
  <r>
    <n v="8828"/>
    <x v="4401"/>
    <x v="2"/>
    <x v="1063"/>
    <d v="2011-04-06T00:00:00"/>
    <s v="Second Class"/>
    <s v="SC-20020"/>
    <s v="Sam Craven"/>
    <x v="0"/>
    <s v="United States"/>
    <s v="Houston"/>
    <x v="5"/>
    <n v="77095"/>
    <x v="2"/>
    <s v="OFF-PA-10001593"/>
    <x v="1"/>
    <x v="10"/>
    <s v="Xerox 1947"/>
    <n v="33.488000000000007"/>
    <n v="7"/>
    <n v="0.2"/>
    <x v="6831"/>
  </r>
  <r>
    <n v="8829"/>
    <x v="4402"/>
    <x v="1"/>
    <x v="1117"/>
    <d v="2012-06-09T00:00:00"/>
    <s v="Standard Class"/>
    <s v="BB-11545"/>
    <s v="Brenda Bowman"/>
    <x v="1"/>
    <s v="United States"/>
    <s v="Saint Charles"/>
    <x v="25"/>
    <n v="63301"/>
    <x v="2"/>
    <s v="OFF-PA-10000528"/>
    <x v="1"/>
    <x v="10"/>
    <s v="Xerox 1981"/>
    <n v="10.56"/>
    <n v="2"/>
    <n v="0"/>
    <x v="234"/>
  </r>
  <r>
    <n v="8830"/>
    <x v="4403"/>
    <x v="2"/>
    <x v="191"/>
    <d v="2011-10-09T00:00:00"/>
    <s v="First Class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x v="6832"/>
  </r>
  <r>
    <n v="8831"/>
    <x v="4404"/>
    <x v="0"/>
    <x v="1036"/>
    <d v="2013-08-25T00:00:00"/>
    <s v="Second Class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x v="6833"/>
  </r>
  <r>
    <n v="8832"/>
    <x v="4405"/>
    <x v="1"/>
    <x v="219"/>
    <d v="2012-11-19T00:00:00"/>
    <s v="Standard Class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x v="6834"/>
  </r>
  <r>
    <n v="8833"/>
    <x v="4406"/>
    <x v="1"/>
    <x v="137"/>
    <d v="2012-06-27T00:00:00"/>
    <s v="Standard Class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x v="1465"/>
  </r>
  <r>
    <n v="8834"/>
    <x v="4407"/>
    <x v="3"/>
    <x v="241"/>
    <d v="2014-09-29T00:00:00"/>
    <s v="Standard Class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x v="5877"/>
  </r>
  <r>
    <n v="8835"/>
    <x v="4407"/>
    <x v="3"/>
    <x v="241"/>
    <d v="2014-09-29T00:00:00"/>
    <s v="Standard Class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x v="6835"/>
  </r>
  <r>
    <n v="8836"/>
    <x v="4407"/>
    <x v="3"/>
    <x v="241"/>
    <d v="2014-09-29T00:00:00"/>
    <s v="Standard Class"/>
    <s v="KF-16285"/>
    <s v="Karen Ferguson"/>
    <x v="2"/>
    <s v="United States"/>
    <s v="Sandy Springs"/>
    <x v="32"/>
    <n v="30328"/>
    <x v="0"/>
    <s v="OFF-AR-10000614"/>
    <x v="1"/>
    <x v="6"/>
    <s v="Barrel Sharpener"/>
    <n v="14.28"/>
    <n v="4"/>
    <n v="0"/>
    <x v="6836"/>
  </r>
  <r>
    <n v="8837"/>
    <x v="4407"/>
    <x v="3"/>
    <x v="241"/>
    <d v="2014-09-29T00:00:00"/>
    <s v="Standard Class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x v="6837"/>
  </r>
  <r>
    <n v="8838"/>
    <x v="4407"/>
    <x v="3"/>
    <x v="241"/>
    <d v="2014-09-29T00:00:00"/>
    <s v="Standard Class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x v="2309"/>
  </r>
  <r>
    <n v="8839"/>
    <x v="4408"/>
    <x v="2"/>
    <x v="322"/>
    <d v="2011-04-10T00:00:00"/>
    <s v="Second Class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n v="70.949999999999989"/>
    <n v="3"/>
    <n v="0"/>
    <x v="3810"/>
  </r>
  <r>
    <n v="8840"/>
    <x v="4408"/>
    <x v="2"/>
    <x v="322"/>
    <d v="2011-04-10T00:00:00"/>
    <s v="Second Class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x v="6838"/>
  </r>
  <r>
    <n v="8841"/>
    <x v="4408"/>
    <x v="2"/>
    <x v="322"/>
    <d v="2011-04-10T00:00:00"/>
    <s v="Second Class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n v="299.96999999999997"/>
    <n v="3"/>
    <n v="0"/>
    <x v="6839"/>
  </r>
  <r>
    <n v="8842"/>
    <x v="4409"/>
    <x v="0"/>
    <x v="1206"/>
    <d v="2013-02-13T00:00:00"/>
    <s v="Standard Class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x v="6840"/>
  </r>
  <r>
    <n v="8843"/>
    <x v="4409"/>
    <x v="0"/>
    <x v="1206"/>
    <d v="2013-02-13T00:00:00"/>
    <s v="Standard Class"/>
    <s v="JR-16210"/>
    <s v="Justin Ritter"/>
    <x v="1"/>
    <s v="United States"/>
    <s v="San Francisco"/>
    <x v="1"/>
    <n v="94110"/>
    <x v="1"/>
    <s v="TEC-AC-10004761"/>
    <x v="2"/>
    <x v="11"/>
    <s v="Maxell 4.7GB DVD+RW 3/Pack"/>
    <n v="31.86"/>
    <n v="2"/>
    <n v="0"/>
    <x v="979"/>
  </r>
  <r>
    <n v="8844"/>
    <x v="4410"/>
    <x v="2"/>
    <x v="728"/>
    <d v="2011-11-20T00:00:00"/>
    <s v="Second Class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x v="6437"/>
  </r>
  <r>
    <n v="8845"/>
    <x v="4411"/>
    <x v="3"/>
    <x v="404"/>
    <d v="2014-12-24T00:00:00"/>
    <s v="Standard Class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x v="6841"/>
  </r>
  <r>
    <n v="8846"/>
    <x v="4411"/>
    <x v="3"/>
    <x v="404"/>
    <d v="2014-12-24T00:00:00"/>
    <s v="Standard Class"/>
    <s v="BP-11290"/>
    <s v="Beth Paige"/>
    <x v="0"/>
    <s v="United States"/>
    <s v="Columbus"/>
    <x v="24"/>
    <n v="43229"/>
    <x v="3"/>
    <s v="OFF-FA-10002988"/>
    <x v="1"/>
    <x v="13"/>
    <s v="Ideal Clamps"/>
    <n v="4.8239999999999998"/>
    <n v="3"/>
    <n v="0.2"/>
    <x v="6842"/>
  </r>
  <r>
    <n v="8847"/>
    <x v="4411"/>
    <x v="3"/>
    <x v="404"/>
    <d v="2014-12-24T00:00:00"/>
    <s v="Standard Class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n v="91.360000000000014"/>
    <n v="5"/>
    <n v="0.2"/>
    <x v="6752"/>
  </r>
  <r>
    <n v="8848"/>
    <x v="4411"/>
    <x v="3"/>
    <x v="404"/>
    <d v="2014-12-24T00:00:00"/>
    <s v="Standard Class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x v="6843"/>
  </r>
  <r>
    <n v="8849"/>
    <x v="4412"/>
    <x v="1"/>
    <x v="740"/>
    <d v="2012-07-04T00:00:00"/>
    <s v="First Class"/>
    <s v="FA-14230"/>
    <s v="Frank Atkinson"/>
    <x v="1"/>
    <s v="United States"/>
    <s v="Raleigh"/>
    <x v="3"/>
    <n v="27604"/>
    <x v="0"/>
    <s v="TEC-PH-10003505"/>
    <x v="2"/>
    <x v="7"/>
    <s v="Geemarc AmpliPOWER60"/>
    <n v="74.239999999999995"/>
    <n v="1"/>
    <n v="0.2"/>
    <x v="6844"/>
  </r>
  <r>
    <n v="8850"/>
    <x v="4412"/>
    <x v="1"/>
    <x v="740"/>
    <d v="2012-07-04T00:00:00"/>
    <s v="First Class"/>
    <s v="FA-14230"/>
    <s v="Frank Atkinson"/>
    <x v="1"/>
    <s v="United States"/>
    <s v="Raleigh"/>
    <x v="3"/>
    <n v="27604"/>
    <x v="0"/>
    <s v="FUR-FU-10000076"/>
    <x v="0"/>
    <x v="5"/>
    <s v="24-Hour Round Wall Clock"/>
    <n v="159.84000000000003"/>
    <n v="10"/>
    <n v="0.2"/>
    <x v="6845"/>
  </r>
  <r>
    <n v="8851"/>
    <x v="4412"/>
    <x v="1"/>
    <x v="740"/>
    <d v="2012-07-04T00:00:00"/>
    <s v="First Class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n v="2.8920000000000008"/>
    <n v="2"/>
    <n v="0.7"/>
    <x v="6846"/>
  </r>
  <r>
    <n v="8852"/>
    <x v="4412"/>
    <x v="1"/>
    <x v="740"/>
    <d v="2012-07-04T00:00:00"/>
    <s v="First Class"/>
    <s v="FA-14230"/>
    <s v="Frank Atkinson"/>
    <x v="1"/>
    <s v="United States"/>
    <s v="Raleigh"/>
    <x v="3"/>
    <n v="27604"/>
    <x v="0"/>
    <s v="OFF-PA-10002250"/>
    <x v="1"/>
    <x v="10"/>
    <s v="Things To Do Today Pad"/>
    <n v="9.3920000000000012"/>
    <n v="2"/>
    <n v="0.2"/>
    <x v="1855"/>
  </r>
  <r>
    <n v="8853"/>
    <x v="4413"/>
    <x v="2"/>
    <x v="1169"/>
    <d v="2011-10-13T00:00:00"/>
    <s v="Second Class"/>
    <s v="DN-13690"/>
    <s v="Duane Noonan"/>
    <x v="0"/>
    <s v="United States"/>
    <s v="New York City"/>
    <x v="15"/>
    <n v="10011"/>
    <x v="3"/>
    <s v="OFF-PA-10003823"/>
    <x v="1"/>
    <x v="10"/>
    <s v="Xerox 197"/>
    <n v="123.92"/>
    <n v="4"/>
    <n v="0"/>
    <x v="1997"/>
  </r>
  <r>
    <n v="8854"/>
    <x v="4414"/>
    <x v="1"/>
    <x v="357"/>
    <d v="2012-09-25T00:00:00"/>
    <s v="First Class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x v="6847"/>
  </r>
  <r>
    <n v="8855"/>
    <x v="4414"/>
    <x v="1"/>
    <x v="357"/>
    <d v="2012-09-25T00:00:00"/>
    <s v="First Class"/>
    <s v="FO-14305"/>
    <s v="Frank Olsen"/>
    <x v="0"/>
    <s v="United States"/>
    <s v="Philadelphia"/>
    <x v="9"/>
    <n v="19143"/>
    <x v="3"/>
    <s v="TEC-AC-10003832"/>
    <x v="2"/>
    <x v="11"/>
    <s v="Logitech P710e Mobile Speakerphone"/>
    <n v="617.97600000000011"/>
    <n v="3"/>
    <n v="0.2"/>
    <x v="233"/>
  </r>
  <r>
    <n v="8856"/>
    <x v="4415"/>
    <x v="3"/>
    <x v="165"/>
    <d v="2014-12-31T00:00:00"/>
    <s v="Standard Class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n v="21.312000000000005"/>
    <n v="3"/>
    <n v="0.2"/>
    <x v="6848"/>
  </r>
  <r>
    <n v="8857"/>
    <x v="4416"/>
    <x v="3"/>
    <x v="119"/>
    <d v="2014-10-21T00:00:00"/>
    <s v="Standard Class"/>
    <s v="JW-15220"/>
    <s v="Jane Waco"/>
    <x v="1"/>
    <s v="United States"/>
    <s v="Sacramento"/>
    <x v="1"/>
    <n v="95823"/>
    <x v="1"/>
    <s v="TEC-AC-10002335"/>
    <x v="2"/>
    <x v="11"/>
    <s v="Logitech Media Keyboard K200"/>
    <n v="209.94"/>
    <n v="6"/>
    <n v="0"/>
    <x v="6849"/>
  </r>
  <r>
    <n v="8858"/>
    <x v="4416"/>
    <x v="3"/>
    <x v="119"/>
    <d v="2014-10-21T00:00:00"/>
    <s v="Standard Class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n v="31.983999999999998"/>
    <n v="2"/>
    <n v="0.2"/>
    <x v="5558"/>
  </r>
  <r>
    <n v="8859"/>
    <x v="4416"/>
    <x v="3"/>
    <x v="119"/>
    <d v="2014-10-21T00:00:00"/>
    <s v="Standard Class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x v="6850"/>
  </r>
  <r>
    <n v="8860"/>
    <x v="4417"/>
    <x v="3"/>
    <x v="648"/>
    <d v="2014-08-27T00:00:00"/>
    <s v="Standard Class"/>
    <s v="TT-21460"/>
    <s v="Tonja Turnell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x v="6851"/>
  </r>
  <r>
    <n v="8861"/>
    <x v="4418"/>
    <x v="1"/>
    <x v="861"/>
    <d v="2012-09-18T00:00:00"/>
    <s v="Standard Class"/>
    <s v="SN-20560"/>
    <s v="Skye Norling"/>
    <x v="2"/>
    <s v="United States"/>
    <s v="Paterson"/>
    <x v="30"/>
    <n v="7501"/>
    <x v="3"/>
    <s v="OFF-LA-10000414"/>
    <x v="1"/>
    <x v="2"/>
    <s v="Avery 503"/>
    <n v="31.049999999999997"/>
    <n v="3"/>
    <n v="0"/>
    <x v="2797"/>
  </r>
  <r>
    <n v="8862"/>
    <x v="4418"/>
    <x v="1"/>
    <x v="861"/>
    <d v="2012-09-18T00:00:00"/>
    <s v="Standard Class"/>
    <s v="SN-20560"/>
    <s v="Skye Norling"/>
    <x v="2"/>
    <s v="United States"/>
    <s v="Paterson"/>
    <x v="30"/>
    <n v="7501"/>
    <x v="3"/>
    <s v="FUR-FU-10002107"/>
    <x v="0"/>
    <x v="5"/>
    <s v="Eldon Pizzaz Desk Accessories"/>
    <n v="8.92"/>
    <n v="4"/>
    <n v="0"/>
    <x v="4898"/>
  </r>
  <r>
    <n v="8863"/>
    <x v="4418"/>
    <x v="1"/>
    <x v="861"/>
    <d v="2012-09-18T00:00:00"/>
    <s v="Standard Class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x v="6852"/>
  </r>
  <r>
    <n v="8864"/>
    <x v="4418"/>
    <x v="1"/>
    <x v="861"/>
    <d v="2012-09-18T00:00:00"/>
    <s v="Standard Class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x v="6853"/>
  </r>
  <r>
    <n v="8865"/>
    <x v="4418"/>
    <x v="1"/>
    <x v="861"/>
    <d v="2012-09-18T00:00:00"/>
    <s v="Standard Class"/>
    <s v="SN-20560"/>
    <s v="Skye Norling"/>
    <x v="2"/>
    <s v="United States"/>
    <s v="Paterson"/>
    <x v="30"/>
    <n v="7501"/>
    <x v="3"/>
    <s v="OFF-PA-10000556"/>
    <x v="1"/>
    <x v="10"/>
    <s v="Xerox 208"/>
    <n v="38.880000000000003"/>
    <n v="6"/>
    <n v="0"/>
    <x v="814"/>
  </r>
  <r>
    <n v="8866"/>
    <x v="4419"/>
    <x v="1"/>
    <x v="139"/>
    <d v="2012-12-26T00:00:00"/>
    <s v="Standard Class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n v="36.269999999999996"/>
    <n v="3"/>
    <n v="0"/>
    <x v="2503"/>
  </r>
  <r>
    <n v="8867"/>
    <x v="4420"/>
    <x v="2"/>
    <x v="59"/>
    <d v="2011-09-23T00:00:00"/>
    <s v="First Class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2999999999995"/>
    <n v="5"/>
    <n v="0.3"/>
    <x v="6854"/>
  </r>
  <r>
    <n v="8868"/>
    <x v="4420"/>
    <x v="2"/>
    <x v="59"/>
    <d v="2011-09-23T00:00:00"/>
    <s v="First Class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x v="4609"/>
  </r>
  <r>
    <n v="8869"/>
    <x v="4421"/>
    <x v="0"/>
    <x v="254"/>
    <d v="2013-11-09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n v="686.40000000000009"/>
    <n v="2"/>
    <n v="0.2"/>
    <x v="6855"/>
  </r>
  <r>
    <n v="8870"/>
    <x v="4422"/>
    <x v="3"/>
    <x v="96"/>
    <d v="2014-12-07T00:00:00"/>
    <s v="Standard Class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n v="15.920000000000002"/>
    <n v="5"/>
    <n v="0.2"/>
    <x v="493"/>
  </r>
  <r>
    <n v="8871"/>
    <x v="4422"/>
    <x v="3"/>
    <x v="96"/>
    <d v="2014-12-07T00:00:00"/>
    <s v="Standard Class"/>
    <s v="SH-19975"/>
    <s v="Sally Hughsby"/>
    <x v="1"/>
    <s v="United States"/>
    <s v="Seattle"/>
    <x v="4"/>
    <n v="98105"/>
    <x v="1"/>
    <s v="FUR-FU-10000023"/>
    <x v="0"/>
    <x v="5"/>
    <s v="Eldon Wave Desk Accessories"/>
    <n v="70.679999999999993"/>
    <n v="12"/>
    <n v="0"/>
    <x v="6856"/>
  </r>
  <r>
    <n v="8872"/>
    <x v="4422"/>
    <x v="3"/>
    <x v="96"/>
    <d v="2014-12-07T00:00:00"/>
    <s v="Standard Class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x v="6318"/>
  </r>
  <r>
    <n v="8873"/>
    <x v="4423"/>
    <x v="2"/>
    <x v="982"/>
    <d v="2011-10-10T00:00:00"/>
    <s v="Same Day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x v="6857"/>
  </r>
  <r>
    <n v="8874"/>
    <x v="4423"/>
    <x v="2"/>
    <x v="982"/>
    <d v="2011-10-10T00:00:00"/>
    <s v="Same Day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n v="18.264000000000003"/>
    <n v="2"/>
    <n v="0.7"/>
    <x v="6858"/>
  </r>
  <r>
    <n v="8875"/>
    <x v="4424"/>
    <x v="3"/>
    <x v="237"/>
    <d v="2014-11-17T00:00:00"/>
    <s v="Second Class"/>
    <s v="TC-21295"/>
    <s v="Toby Carlisle"/>
    <x v="0"/>
    <s v="United States"/>
    <s v="Houston"/>
    <x v="5"/>
    <n v="77095"/>
    <x v="2"/>
    <s v="OFF-BI-10003684"/>
    <x v="1"/>
    <x v="8"/>
    <s v="Wilson Jones Legal Size Ring Binders"/>
    <n v="21.989999999999995"/>
    <n v="5"/>
    <n v="0.8"/>
    <x v="6859"/>
  </r>
  <r>
    <n v="8876"/>
    <x v="4425"/>
    <x v="0"/>
    <x v="572"/>
    <d v="2013-08-20T00:00:00"/>
    <s v="Standard Class"/>
    <s v="CT-11995"/>
    <s v="Carol Triggs"/>
    <x v="0"/>
    <s v="United States"/>
    <s v="Irving"/>
    <x v="5"/>
    <n v="75061"/>
    <x v="2"/>
    <s v="OFF-SU-10003505"/>
    <x v="1"/>
    <x v="14"/>
    <s v="Premier Electric Letter Opener"/>
    <n v="185.376"/>
    <n v="2"/>
    <n v="0.2"/>
    <x v="453"/>
  </r>
  <r>
    <n v="8877"/>
    <x v="4425"/>
    <x v="0"/>
    <x v="572"/>
    <d v="2013-08-20T00:00:00"/>
    <s v="Standard Class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n v="58.923999999999985"/>
    <n v="1"/>
    <n v="0.8"/>
    <x v="6860"/>
  </r>
  <r>
    <n v="8878"/>
    <x v="4426"/>
    <x v="3"/>
    <x v="697"/>
    <d v="2014-09-24T00:00:00"/>
    <s v="Standard Class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x v="6861"/>
  </r>
  <r>
    <n v="8879"/>
    <x v="4426"/>
    <x v="3"/>
    <x v="697"/>
    <d v="2014-09-24T00:00:00"/>
    <s v="Standard Class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x v="4665"/>
  </r>
  <r>
    <n v="8880"/>
    <x v="4427"/>
    <x v="1"/>
    <x v="391"/>
    <d v="2012-03-25T00:00:00"/>
    <s v="First Class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x v="6862"/>
  </r>
  <r>
    <n v="8881"/>
    <x v="4427"/>
    <x v="1"/>
    <x v="391"/>
    <d v="2012-03-25T00:00:00"/>
    <s v="First Class"/>
    <s v="AM-10360"/>
    <s v="Alice McCarthy"/>
    <x v="1"/>
    <s v="United States"/>
    <s v="Los Angeles"/>
    <x v="1"/>
    <n v="90008"/>
    <x v="1"/>
    <s v="TEC-AC-10000736"/>
    <x v="2"/>
    <x v="11"/>
    <s v="Logitech G600 MMO Gaming Mouse"/>
    <n v="239.96999999999997"/>
    <n v="3"/>
    <n v="0"/>
    <x v="6356"/>
  </r>
  <r>
    <n v="8882"/>
    <x v="4428"/>
    <x v="0"/>
    <x v="1186"/>
    <d v="2013-07-04T00:00:00"/>
    <s v="Second Class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n v="50.120000000000005"/>
    <n v="7"/>
    <n v="0.2"/>
    <x v="2485"/>
  </r>
  <r>
    <n v="8883"/>
    <x v="4429"/>
    <x v="3"/>
    <x v="179"/>
    <d v="2014-10-26T00:00:00"/>
    <s v="Standard Class"/>
    <s v="MY-18295"/>
    <s v="Muhammed Yedwab"/>
    <x v="1"/>
    <s v="United States"/>
    <s v="Durham"/>
    <x v="3"/>
    <n v="27707"/>
    <x v="0"/>
    <s v="TEC-PH-10004071"/>
    <x v="2"/>
    <x v="7"/>
    <s v="PayAnywhere Card Reader"/>
    <n v="15.984000000000002"/>
    <n v="2"/>
    <n v="0.2"/>
    <x v="6863"/>
  </r>
  <r>
    <n v="8884"/>
    <x v="4429"/>
    <x v="3"/>
    <x v="179"/>
    <d v="2014-10-26T00:00:00"/>
    <s v="Standard Class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n v="14.352000000000002"/>
    <n v="3"/>
    <n v="0.2"/>
    <x v="2978"/>
  </r>
  <r>
    <n v="8885"/>
    <x v="4430"/>
    <x v="2"/>
    <x v="55"/>
    <d v="2011-08-30T00:00:00"/>
    <s v="Standard Class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n v="6.5280000000000014"/>
    <n v="4"/>
    <n v="0.7"/>
    <x v="6864"/>
  </r>
  <r>
    <n v="8886"/>
    <x v="4430"/>
    <x v="2"/>
    <x v="55"/>
    <d v="2011-08-30T00:00:00"/>
    <s v="Standard Class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n v="2.8620000000000005"/>
    <n v="3"/>
    <n v="0.7"/>
    <x v="6865"/>
  </r>
  <r>
    <n v="8887"/>
    <x v="4430"/>
    <x v="2"/>
    <x v="55"/>
    <d v="2011-08-30T00:00:00"/>
    <s v="Standard Class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x v="6866"/>
  </r>
  <r>
    <n v="8888"/>
    <x v="4431"/>
    <x v="2"/>
    <x v="923"/>
    <d v="2011-07-30T00:00:00"/>
    <s v="Second Class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x v="232"/>
  </r>
  <r>
    <n v="8889"/>
    <x v="4432"/>
    <x v="3"/>
    <x v="96"/>
    <d v="2014-12-08T00:00:00"/>
    <s v="Standard Class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x v="6867"/>
  </r>
  <r>
    <n v="8890"/>
    <x v="4433"/>
    <x v="0"/>
    <x v="508"/>
    <d v="2013-10-22T00:00:00"/>
    <s v="Second Class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x v="6868"/>
  </r>
  <r>
    <n v="8891"/>
    <x v="4433"/>
    <x v="0"/>
    <x v="508"/>
    <d v="2013-10-22T00:00:00"/>
    <s v="Second Class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n v="1927.5900000000001"/>
    <n v="7"/>
    <n v="0"/>
    <x v="6869"/>
  </r>
  <r>
    <n v="8892"/>
    <x v="4434"/>
    <x v="0"/>
    <x v="1142"/>
    <d v="2013-09-19T00:00:00"/>
    <s v="First Class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x v="6870"/>
  </r>
  <r>
    <n v="8893"/>
    <x v="4435"/>
    <x v="1"/>
    <x v="494"/>
    <d v="2012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x v="6871"/>
  </r>
  <r>
    <n v="8894"/>
    <x v="4436"/>
    <x v="2"/>
    <x v="79"/>
    <d v="2011-08-12T00:00:00"/>
    <s v="Standard Class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2999999999996"/>
    <n v="2"/>
    <n v="0.3"/>
    <x v="6872"/>
  </r>
  <r>
    <n v="8895"/>
    <x v="4437"/>
    <x v="0"/>
    <x v="243"/>
    <d v="2013-08-23T00:00:00"/>
    <s v="Standard Class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n v="312.03000000000003"/>
    <n v="3"/>
    <n v="0"/>
    <x v="6873"/>
  </r>
  <r>
    <n v="8896"/>
    <x v="4437"/>
    <x v="0"/>
    <x v="243"/>
    <d v="2013-08-23T00:00:00"/>
    <s v="Standard Class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x v="4241"/>
  </r>
  <r>
    <n v="8897"/>
    <x v="4437"/>
    <x v="0"/>
    <x v="243"/>
    <d v="2013-08-23T00:00:00"/>
    <s v="Standard Class"/>
    <s v="BD-11320"/>
    <s v="Bill Donatelli"/>
    <x v="0"/>
    <s v="United States"/>
    <s v="Los Angeles"/>
    <x v="1"/>
    <n v="90004"/>
    <x v="1"/>
    <s v="TEC-PH-10004614"/>
    <x v="2"/>
    <x v="7"/>
    <s v="AT&amp;T 841000 Phone"/>
    <n v="165.60000000000002"/>
    <n v="3"/>
    <n v="0.2"/>
    <x v="139"/>
  </r>
  <r>
    <n v="8898"/>
    <x v="4437"/>
    <x v="0"/>
    <x v="243"/>
    <d v="2013-08-23T00:00:00"/>
    <s v="Standard Class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</r>
  <r>
    <n v="8899"/>
    <x v="4438"/>
    <x v="1"/>
    <x v="976"/>
    <d v="2012-08-09T00:00:00"/>
    <s v="Second Class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8900"/>
    <x v="4438"/>
    <x v="1"/>
    <x v="976"/>
    <d v="2012-08-09T00:00:00"/>
    <s v="Second Class"/>
    <s v="EM-14095"/>
    <s v="Eudokia Martin"/>
    <x v="1"/>
    <s v="United States"/>
    <s v="Springfield"/>
    <x v="17"/>
    <n v="22153"/>
    <x v="0"/>
    <s v="OFF-LA-10004545"/>
    <x v="1"/>
    <x v="2"/>
    <s v="Avery 50"/>
    <n v="25.06"/>
    <n v="2"/>
    <n v="0"/>
    <x v="3335"/>
  </r>
  <r>
    <n v="8901"/>
    <x v="4439"/>
    <x v="0"/>
    <x v="1207"/>
    <d v="2013-06-05T00:00:00"/>
    <s v="Standard Class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x v="6874"/>
  </r>
  <r>
    <n v="8902"/>
    <x v="4439"/>
    <x v="0"/>
    <x v="1207"/>
    <d v="2013-06-05T00:00:00"/>
    <s v="Standard Class"/>
    <s v="BP-11290"/>
    <s v="Beth Paige"/>
    <x v="0"/>
    <s v="United States"/>
    <s v="Decatur"/>
    <x v="10"/>
    <n v="62521"/>
    <x v="2"/>
    <s v="OFF-PA-10001846"/>
    <x v="1"/>
    <x v="10"/>
    <s v="Xerox 1899"/>
    <n v="18.496000000000002"/>
    <n v="4"/>
    <n v="0.2"/>
    <x v="6224"/>
  </r>
  <r>
    <n v="8903"/>
    <x v="4439"/>
    <x v="0"/>
    <x v="1207"/>
    <d v="2013-06-05T00:00:00"/>
    <s v="Standard Class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n v="191.07899999999998"/>
    <n v="3"/>
    <n v="0.3"/>
    <x v="6875"/>
  </r>
  <r>
    <n v="8904"/>
    <x v="4439"/>
    <x v="0"/>
    <x v="1207"/>
    <d v="2013-06-05T00:00:00"/>
    <s v="Standard Class"/>
    <s v="BP-11290"/>
    <s v="Beth Paige"/>
    <x v="0"/>
    <s v="United States"/>
    <s v="Decatur"/>
    <x v="10"/>
    <n v="62521"/>
    <x v="2"/>
    <s v="OFF-PA-10004621"/>
    <x v="1"/>
    <x v="10"/>
    <s v="Xerox 212"/>
    <n v="10.368000000000002"/>
    <n v="2"/>
    <n v="0.2"/>
    <x v="572"/>
  </r>
  <r>
    <n v="8905"/>
    <x v="4440"/>
    <x v="0"/>
    <x v="949"/>
    <d v="2013-07-02T00:00:00"/>
    <s v="Same Day"/>
    <s v="SU-20665"/>
    <s v="Stephanie Ulpright"/>
    <x v="2"/>
    <s v="United States"/>
    <s v="New York City"/>
    <x v="15"/>
    <n v="10009"/>
    <x v="3"/>
    <s v="OFF-LA-10001474"/>
    <x v="1"/>
    <x v="2"/>
    <s v="Avery 477"/>
    <n v="30.53"/>
    <n v="1"/>
    <n v="0"/>
    <x v="6876"/>
  </r>
  <r>
    <n v="8906"/>
    <x v="4440"/>
    <x v="0"/>
    <x v="949"/>
    <d v="2013-07-02T00:00:00"/>
    <s v="Same Day"/>
    <s v="SU-20665"/>
    <s v="Stephanie Ulpright"/>
    <x v="2"/>
    <s v="United States"/>
    <s v="New York City"/>
    <x v="15"/>
    <n v="10009"/>
    <x v="3"/>
    <s v="TEC-AC-10001635"/>
    <x v="2"/>
    <x v="11"/>
    <s v="KeyTronic KT400U2 - Keyboard - Black"/>
    <n v="30.839999999999996"/>
    <n v="3"/>
    <n v="0"/>
    <x v="6877"/>
  </r>
  <r>
    <n v="8907"/>
    <x v="4440"/>
    <x v="0"/>
    <x v="949"/>
    <d v="2013-07-02T00:00:00"/>
    <s v="Same Day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x v="6878"/>
  </r>
  <r>
    <n v="8908"/>
    <x v="4441"/>
    <x v="0"/>
    <x v="122"/>
    <d v="2013-12-21T00:00:00"/>
    <s v="First Class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x v="2070"/>
  </r>
  <r>
    <n v="8909"/>
    <x v="4442"/>
    <x v="1"/>
    <x v="1208"/>
    <d v="2012-02-01T00:00:00"/>
    <s v="Standard Class"/>
    <s v="EM-13825"/>
    <s v="Elizabeth Moffitt"/>
    <x v="1"/>
    <s v="United States"/>
    <s v="Moreno Valley"/>
    <x v="1"/>
    <n v="92553"/>
    <x v="1"/>
    <s v="OFF-PA-10003790"/>
    <x v="1"/>
    <x v="10"/>
    <s v="Xerox 1991"/>
    <n v="182.72"/>
    <n v="8"/>
    <n v="0"/>
    <x v="698"/>
  </r>
  <r>
    <n v="8910"/>
    <x v="4443"/>
    <x v="3"/>
    <x v="960"/>
    <d v="2014-11-02T00:00:00"/>
    <s v="Standard Class"/>
    <s v="SA-20830"/>
    <s v="Sue Ann Reed"/>
    <x v="0"/>
    <s v="United States"/>
    <s v="Everett"/>
    <x v="31"/>
    <n v="2149"/>
    <x v="3"/>
    <s v="OFF-LA-10002475"/>
    <x v="1"/>
    <x v="2"/>
    <s v="Avery 519"/>
    <n v="21.93"/>
    <n v="3"/>
    <n v="0"/>
    <x v="3635"/>
  </r>
  <r>
    <n v="8911"/>
    <x v="4444"/>
    <x v="3"/>
    <x v="259"/>
    <d v="2014-11-09T00:00:00"/>
    <s v="Standard Class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n v="95.976000000000013"/>
    <n v="3"/>
    <n v="0.2"/>
    <x v="6879"/>
  </r>
  <r>
    <n v="8912"/>
    <x v="4444"/>
    <x v="3"/>
    <x v="259"/>
    <d v="2014-11-09T00:00:00"/>
    <s v="Standard Class"/>
    <s v="CA-12265"/>
    <s v="Christina Anderson"/>
    <x v="0"/>
    <s v="United States"/>
    <s v="Chattanooga"/>
    <x v="18"/>
    <n v="37421"/>
    <x v="0"/>
    <s v="TEC-PH-10000127"/>
    <x v="2"/>
    <x v="7"/>
    <s v="iOttie XL Car Mount"/>
    <n v="143.928"/>
    <n v="9"/>
    <n v="0.2"/>
    <x v="6880"/>
  </r>
  <r>
    <n v="8913"/>
    <x v="4444"/>
    <x v="3"/>
    <x v="259"/>
    <d v="2014-11-09T00:00:00"/>
    <s v="Standard Class"/>
    <s v="CA-12265"/>
    <s v="Christina Anderson"/>
    <x v="0"/>
    <s v="United States"/>
    <s v="Chattanooga"/>
    <x v="18"/>
    <n v="37421"/>
    <x v="0"/>
    <s v="OFF-BI-10004364"/>
    <x v="1"/>
    <x v="8"/>
    <s v="Storex Dura Pro Binders"/>
    <n v="3.5640000000000009"/>
    <n v="2"/>
    <n v="0.7"/>
    <x v="6881"/>
  </r>
  <r>
    <n v="8914"/>
    <x v="4444"/>
    <x v="3"/>
    <x v="259"/>
    <d v="2014-11-09T00:00:00"/>
    <s v="Standard Class"/>
    <s v="CA-12265"/>
    <s v="Christina Anderson"/>
    <x v="0"/>
    <s v="United States"/>
    <s v="Chattanooga"/>
    <x v="18"/>
    <n v="37421"/>
    <x v="0"/>
    <s v="OFF-LA-10002195"/>
    <x v="1"/>
    <x v="2"/>
    <s v="Avery 481"/>
    <n v="4.9280000000000008"/>
    <n v="2"/>
    <n v="0.2"/>
    <x v="5212"/>
  </r>
  <r>
    <n v="8915"/>
    <x v="4445"/>
    <x v="0"/>
    <x v="195"/>
    <d v="2013-05-14T00:00:00"/>
    <s v="Standard Class"/>
    <s v="CV-12805"/>
    <s v="Cynthia Voltz"/>
    <x v="1"/>
    <s v="United States"/>
    <s v="Austin"/>
    <x v="5"/>
    <n v="78745"/>
    <x v="2"/>
    <s v="OFF-ST-10001490"/>
    <x v="1"/>
    <x v="4"/>
    <s v="Hot File 7-Pocket, Floor Stand"/>
    <n v="856.65600000000006"/>
    <n v="6"/>
    <n v="0.2"/>
    <x v="6882"/>
  </r>
  <r>
    <n v="8916"/>
    <x v="4445"/>
    <x v="0"/>
    <x v="195"/>
    <d v="2013-05-14T00:00:00"/>
    <s v="Standard Class"/>
    <s v="CV-12805"/>
    <s v="Cynthia Voltz"/>
    <x v="1"/>
    <s v="United States"/>
    <s v="Austin"/>
    <x v="5"/>
    <n v="78745"/>
    <x v="2"/>
    <s v="OFF-BI-10002852"/>
    <x v="1"/>
    <x v="8"/>
    <s v="Ibico Standard Transparent Covers"/>
    <n v="13.183999999999997"/>
    <n v="4"/>
    <n v="0.8"/>
    <x v="6883"/>
  </r>
  <r>
    <n v="8917"/>
    <x v="4445"/>
    <x v="0"/>
    <x v="195"/>
    <d v="2013-05-14T00:00:00"/>
    <s v="Standard Class"/>
    <s v="CV-12805"/>
    <s v="Cynthia Voltz"/>
    <x v="1"/>
    <s v="United States"/>
    <s v="Austin"/>
    <x v="5"/>
    <n v="78745"/>
    <x v="2"/>
    <s v="OFF-AP-10000390"/>
    <x v="1"/>
    <x v="9"/>
    <s v="Euro Pro Shark Stick Mini Vacuum"/>
    <n v="48.783999999999985"/>
    <n v="4"/>
    <n v="0.8"/>
    <x v="6884"/>
  </r>
  <r>
    <n v="8918"/>
    <x v="4445"/>
    <x v="0"/>
    <x v="195"/>
    <d v="2013-05-14T00:00:00"/>
    <s v="Standard Class"/>
    <s v="CV-12805"/>
    <s v="Cynthia Voltz"/>
    <x v="1"/>
    <s v="United States"/>
    <s v="Austin"/>
    <x v="5"/>
    <n v="78745"/>
    <x v="2"/>
    <s v="OFF-PA-10004327"/>
    <x v="1"/>
    <x v="10"/>
    <s v="Xerox 1911"/>
    <n v="76.64"/>
    <n v="2"/>
    <n v="0.2"/>
    <x v="6248"/>
  </r>
  <r>
    <n v="8919"/>
    <x v="4445"/>
    <x v="0"/>
    <x v="195"/>
    <d v="2013-05-14T00:00:00"/>
    <s v="Standard Class"/>
    <s v="CV-12805"/>
    <s v="Cynthia Voltz"/>
    <x v="1"/>
    <s v="United States"/>
    <s v="Austin"/>
    <x v="5"/>
    <n v="78745"/>
    <x v="2"/>
    <s v="OFF-BI-10002353"/>
    <x v="1"/>
    <x v="8"/>
    <s v="GBC VeloBind Cover Sets"/>
    <n v="18.527999999999995"/>
    <n v="6"/>
    <n v="0.8"/>
    <x v="6885"/>
  </r>
  <r>
    <n v="8920"/>
    <x v="4446"/>
    <x v="2"/>
    <x v="1063"/>
    <d v="2011-04-08T00:00:00"/>
    <s v="Standard Class"/>
    <s v="AH-10690"/>
    <s v="Anna Häberlin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x v="6886"/>
  </r>
  <r>
    <n v="8921"/>
    <x v="4447"/>
    <x v="2"/>
    <x v="582"/>
    <d v="2011-05-03T00:00:00"/>
    <s v="Standard Class"/>
    <s v="DS-13180"/>
    <s v="David Smith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x v="471"/>
  </r>
  <r>
    <n v="8922"/>
    <x v="4448"/>
    <x v="0"/>
    <x v="964"/>
    <d v="2013-10-09T00:00:00"/>
    <s v="Standard Class"/>
    <s v="AH-10690"/>
    <s v="Anna Häberlin"/>
    <x v="1"/>
    <s v="United States"/>
    <s v="Coral Gables"/>
    <x v="2"/>
    <n v="33134"/>
    <x v="0"/>
    <s v="TEC-PH-10003095"/>
    <x v="2"/>
    <x v="7"/>
    <s v="Samsung HM1900 Bluetooth Headset"/>
    <n v="52.679999999999993"/>
    <n v="3"/>
    <n v="0.2"/>
    <x v="2949"/>
  </r>
  <r>
    <n v="8923"/>
    <x v="4448"/>
    <x v="0"/>
    <x v="964"/>
    <d v="2013-10-09T00:00:00"/>
    <s v="Standard Class"/>
    <s v="AH-10690"/>
    <s v="Anna Häberlin"/>
    <x v="1"/>
    <s v="United States"/>
    <s v="Coral Gables"/>
    <x v="2"/>
    <n v="33134"/>
    <x v="0"/>
    <s v="FUR-FU-10002885"/>
    <x v="0"/>
    <x v="5"/>
    <s v="Magna Visual Magnetic Picture Hangers"/>
    <n v="11.568000000000001"/>
    <n v="3"/>
    <n v="0.2"/>
    <x v="6887"/>
  </r>
  <r>
    <n v="8924"/>
    <x v="4449"/>
    <x v="3"/>
    <x v="532"/>
    <d v="2014-06-18T00:00:00"/>
    <s v="Standard Class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1"/>
    <n v="4"/>
    <n v="0.7"/>
    <x v="6888"/>
  </r>
  <r>
    <n v="8925"/>
    <x v="4450"/>
    <x v="0"/>
    <x v="806"/>
    <d v="2013-02-03T00:00:00"/>
    <s v="Standard Class"/>
    <s v="DF-13135"/>
    <s v="David Flashing"/>
    <x v="0"/>
    <s v="United States"/>
    <s v="Rockford"/>
    <x v="10"/>
    <n v="61107"/>
    <x v="2"/>
    <s v="TEC-PH-10004241"/>
    <x v="2"/>
    <x v="7"/>
    <s v="Nokia Lumia 1020"/>
    <n v="1439.9680000000001"/>
    <n v="4"/>
    <n v="0.2"/>
    <x v="6889"/>
  </r>
  <r>
    <n v="8926"/>
    <x v="4450"/>
    <x v="0"/>
    <x v="806"/>
    <d v="2013-02-03T00:00:00"/>
    <s v="Standard Class"/>
    <s v="DF-13135"/>
    <s v="David Flashing"/>
    <x v="0"/>
    <s v="United States"/>
    <s v="Rockford"/>
    <x v="10"/>
    <n v="61107"/>
    <x v="2"/>
    <s v="OFF-BI-10000546"/>
    <x v="1"/>
    <x v="8"/>
    <s v="Avery Durable Binders"/>
    <n v="1.7279999999999995"/>
    <n v="3"/>
    <n v="0.8"/>
    <x v="6890"/>
  </r>
  <r>
    <n v="8927"/>
    <x v="4450"/>
    <x v="0"/>
    <x v="806"/>
    <d v="2013-02-03T00:00:00"/>
    <s v="Standard Class"/>
    <s v="DF-13135"/>
    <s v="David Flashing"/>
    <x v="0"/>
    <s v="United States"/>
    <s v="Rockford"/>
    <x v="10"/>
    <n v="61107"/>
    <x v="2"/>
    <s v="FUR-TA-10004256"/>
    <x v="0"/>
    <x v="3"/>
    <s v="Bretford “Just In Time” Height-Adjustable Multi-Task Work Tables"/>
    <n v="626.09999999999991"/>
    <n v="3"/>
    <n v="0.5"/>
    <x v="6891"/>
  </r>
  <r>
    <n v="8928"/>
    <x v="4451"/>
    <x v="1"/>
    <x v="874"/>
    <d v="2012-09-29T00:00:00"/>
    <s v="Second Class"/>
    <s v="SS-20140"/>
    <s v="Saphhira Shifley"/>
    <x v="1"/>
    <s v="United States"/>
    <s v="Seattle"/>
    <x v="4"/>
    <n v="98103"/>
    <x v="1"/>
    <s v="OFF-AR-10002067"/>
    <x v="1"/>
    <x v="6"/>
    <s v="Newell 334"/>
    <n v="99.2"/>
    <n v="5"/>
    <n v="0"/>
    <x v="1713"/>
  </r>
  <r>
    <n v="8929"/>
    <x v="4452"/>
    <x v="1"/>
    <x v="657"/>
    <d v="2012-04-17T00:00:00"/>
    <s v="Standard Class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n v="609.9799999999999"/>
    <n v="4"/>
    <n v="0.3"/>
    <x v="6892"/>
  </r>
  <r>
    <n v="8930"/>
    <x v="4452"/>
    <x v="1"/>
    <x v="657"/>
    <d v="2012-04-17T00:00:00"/>
    <s v="Standard Class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n v="211.37199999999999"/>
    <n v="2"/>
    <n v="0.3"/>
    <x v="6893"/>
  </r>
  <r>
    <n v="8931"/>
    <x v="4452"/>
    <x v="1"/>
    <x v="657"/>
    <d v="2012-04-17T00:00:00"/>
    <s v="Standard Class"/>
    <s v="FP-14320"/>
    <s v="Frank Preis"/>
    <x v="0"/>
    <s v="United States"/>
    <s v="Huntsville"/>
    <x v="5"/>
    <n v="77340"/>
    <x v="2"/>
    <s v="TEC-PH-10001061"/>
    <x v="2"/>
    <x v="7"/>
    <s v="Apple iPhone 5C"/>
    <n v="239.976"/>
    <n v="3"/>
    <n v="0.2"/>
    <x v="5148"/>
  </r>
  <r>
    <n v="8932"/>
    <x v="4453"/>
    <x v="3"/>
    <x v="404"/>
    <d v="2014-12-25T00:00:00"/>
    <s v="Standard Class"/>
    <s v="HE-14800"/>
    <s v="Harold Engle"/>
    <x v="1"/>
    <s v="United States"/>
    <s v="Milwaukee"/>
    <x v="6"/>
    <n v="53209"/>
    <x v="2"/>
    <s v="FUR-FU-10001057"/>
    <x v="0"/>
    <x v="5"/>
    <s v="Tensor Track Tree Floor Lamp"/>
    <n v="99.949999999999989"/>
    <n v="5"/>
    <n v="0"/>
    <x v="6894"/>
  </r>
  <r>
    <n v="8933"/>
    <x v="4453"/>
    <x v="3"/>
    <x v="404"/>
    <d v="2014-12-25T00:00:00"/>
    <s v="Standard Class"/>
    <s v="HE-14800"/>
    <s v="Harold Engle"/>
    <x v="1"/>
    <s v="United States"/>
    <s v="Milwaukee"/>
    <x v="6"/>
    <n v="53209"/>
    <x v="2"/>
    <s v="TEC-AC-10002331"/>
    <x v="2"/>
    <x v="11"/>
    <s v="Maxell 74 Minute CDR, 10/Pack"/>
    <n v="29.339999999999996"/>
    <n v="3"/>
    <n v="0"/>
    <x v="6895"/>
  </r>
  <r>
    <n v="8934"/>
    <x v="4454"/>
    <x v="0"/>
    <x v="560"/>
    <d v="2013-03-20T00:00:00"/>
    <s v="Standard Class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x v="3063"/>
  </r>
  <r>
    <n v="8935"/>
    <x v="4455"/>
    <x v="3"/>
    <x v="151"/>
    <d v="2014-08-28T00:00:00"/>
    <s v="Same Day"/>
    <s v="BP-11185"/>
    <s v="Ben Peterman"/>
    <x v="1"/>
    <s v="United States"/>
    <s v="Philadelphia"/>
    <x v="9"/>
    <n v="19120"/>
    <x v="3"/>
    <s v="OFF-PA-10000528"/>
    <x v="1"/>
    <x v="10"/>
    <s v="Xerox 1981"/>
    <n v="12.672000000000001"/>
    <n v="3"/>
    <n v="0.2"/>
    <x v="6896"/>
  </r>
  <r>
    <n v="8936"/>
    <x v="4455"/>
    <x v="3"/>
    <x v="151"/>
    <d v="2014-08-28T00:00:00"/>
    <s v="Same Day"/>
    <s v="BP-11185"/>
    <s v="Ben Peterman"/>
    <x v="1"/>
    <s v="United States"/>
    <s v="Philadelphia"/>
    <x v="9"/>
    <n v="19120"/>
    <x v="3"/>
    <s v="TEC-AC-10001908"/>
    <x v="2"/>
    <x v="11"/>
    <s v="Logitech Wireless Headset h800"/>
    <n v="1119.8880000000001"/>
    <n v="14"/>
    <n v="0.2"/>
    <x v="6897"/>
  </r>
  <r>
    <n v="8937"/>
    <x v="4456"/>
    <x v="1"/>
    <x v="997"/>
    <d v="2012-12-19T00:00:00"/>
    <s v="Second Class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x v="6898"/>
  </r>
  <r>
    <n v="8938"/>
    <x v="4456"/>
    <x v="1"/>
    <x v="997"/>
    <d v="2012-12-19T00:00:00"/>
    <s v="Second Class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x v="6899"/>
  </r>
  <r>
    <n v="8939"/>
    <x v="4456"/>
    <x v="1"/>
    <x v="997"/>
    <d v="2012-12-19T00:00:00"/>
    <s v="Second Class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x v="6900"/>
  </r>
  <r>
    <n v="8940"/>
    <x v="4456"/>
    <x v="1"/>
    <x v="997"/>
    <d v="2012-12-19T00:00:00"/>
    <s v="Second Class"/>
    <s v="PG-18895"/>
    <s v="Paul Gonzalez"/>
    <x v="0"/>
    <s v="United States"/>
    <s v="Los Angeles"/>
    <x v="1"/>
    <n v="90008"/>
    <x v="1"/>
    <s v="OFF-BI-10002026"/>
    <x v="1"/>
    <x v="8"/>
    <s v="Avery Arch Ring Binders"/>
    <n v="92.960000000000008"/>
    <n v="2"/>
    <n v="0.2"/>
    <x v="6901"/>
  </r>
  <r>
    <n v="8941"/>
    <x v="4457"/>
    <x v="2"/>
    <x v="963"/>
    <d v="2011-08-24T00:00:00"/>
    <s v="Second Class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n v="7.6320000000000014"/>
    <n v="3"/>
    <n v="0.2"/>
    <x v="6902"/>
  </r>
  <r>
    <n v="8942"/>
    <x v="4458"/>
    <x v="0"/>
    <x v="54"/>
    <d v="2013-11-06T00:00:00"/>
    <s v="First Class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x v="5865"/>
  </r>
  <r>
    <n v="8943"/>
    <x v="4458"/>
    <x v="0"/>
    <x v="54"/>
    <d v="2013-11-06T00:00:00"/>
    <s v="First Class"/>
    <s v="NW-18400"/>
    <s v="Natalie Webber"/>
    <x v="0"/>
    <s v="United States"/>
    <s v="Portland"/>
    <x v="21"/>
    <n v="97206"/>
    <x v="1"/>
    <s v="TEC-MA-10003337"/>
    <x v="2"/>
    <x v="15"/>
    <s v="Okidata B401 Printer"/>
    <n v="179.99100000000004"/>
    <n v="3"/>
    <n v="0.7"/>
    <x v="6903"/>
  </r>
  <r>
    <n v="8944"/>
    <x v="4459"/>
    <x v="3"/>
    <x v="1209"/>
    <d v="2014-10-17T00:00:00"/>
    <s v="Standard Class"/>
    <s v="SW-20245"/>
    <s v="Scot Wooten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x v="6904"/>
  </r>
  <r>
    <n v="8945"/>
    <x v="4460"/>
    <x v="2"/>
    <x v="1035"/>
    <d v="2011-12-08T00:00:00"/>
    <s v="First Class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x v="2384"/>
  </r>
  <r>
    <n v="8946"/>
    <x v="4461"/>
    <x v="2"/>
    <x v="647"/>
    <d v="2011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x v="3561"/>
  </r>
  <r>
    <n v="8947"/>
    <x v="4462"/>
    <x v="3"/>
    <x v="165"/>
    <d v="2014-12-29T00:00:00"/>
    <s v="Standard Class"/>
    <s v="NC-18535"/>
    <s v="Nick Crebassa"/>
    <x v="1"/>
    <s v="United States"/>
    <s v="New Bedford"/>
    <x v="31"/>
    <n v="2740"/>
    <x v="3"/>
    <s v="OFF-PA-10001972"/>
    <x v="1"/>
    <x v="10"/>
    <s v="Xerox 214"/>
    <n v="19.440000000000001"/>
    <n v="3"/>
    <n v="0"/>
    <x v="551"/>
  </r>
  <r>
    <n v="8948"/>
    <x v="4462"/>
    <x v="3"/>
    <x v="165"/>
    <d v="2014-12-29T00:00:00"/>
    <s v="Standard Class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x v="6905"/>
  </r>
  <r>
    <n v="8949"/>
    <x v="4463"/>
    <x v="2"/>
    <x v="163"/>
    <d v="2011-12-26T00:00:00"/>
    <s v="First Class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x v="6906"/>
  </r>
  <r>
    <n v="8950"/>
    <x v="4464"/>
    <x v="3"/>
    <x v="66"/>
    <d v="2014-12-29T00:00:00"/>
    <s v="Standard Class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n v="934.9559999999999"/>
    <n v="6"/>
    <n v="0.4"/>
    <x v="6907"/>
  </r>
  <r>
    <n v="8951"/>
    <x v="4464"/>
    <x v="3"/>
    <x v="66"/>
    <d v="2014-12-29T00:00:00"/>
    <s v="Standard Class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n v="46.864000000000004"/>
    <n v="2"/>
    <n v="0.2"/>
    <x v="1612"/>
  </r>
  <r>
    <n v="8952"/>
    <x v="4464"/>
    <x v="3"/>
    <x v="66"/>
    <d v="2014-12-29T00:00:00"/>
    <s v="Standard Class"/>
    <s v="JL-15130"/>
    <s v="Jack Lebron"/>
    <x v="0"/>
    <s v="United States"/>
    <s v="Jackson"/>
    <x v="18"/>
    <n v="38301"/>
    <x v="0"/>
    <s v="OFF-ST-10000918"/>
    <x v="1"/>
    <x v="4"/>
    <s v="Crate-A-Files"/>
    <n v="26.160000000000004"/>
    <n v="3"/>
    <n v="0.2"/>
    <x v="5054"/>
  </r>
  <r>
    <n v="8953"/>
    <x v="4464"/>
    <x v="3"/>
    <x v="66"/>
    <d v="2014-12-29T00:00:00"/>
    <s v="Standard Class"/>
    <s v="JL-15130"/>
    <s v="Jack Lebron"/>
    <x v="0"/>
    <s v="United States"/>
    <s v="Jackson"/>
    <x v="18"/>
    <n v="38301"/>
    <x v="0"/>
    <s v="OFF-AR-10001419"/>
    <x v="1"/>
    <x v="6"/>
    <s v="Newell 325"/>
    <n v="23.128"/>
    <n v="7"/>
    <n v="0.2"/>
    <x v="6908"/>
  </r>
  <r>
    <n v="8954"/>
    <x v="4464"/>
    <x v="3"/>
    <x v="66"/>
    <d v="2014-12-29T00:00:00"/>
    <s v="Standard Class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x v="6909"/>
  </r>
  <r>
    <n v="8955"/>
    <x v="4465"/>
    <x v="2"/>
    <x v="233"/>
    <d v="2011-08-10T00:00:00"/>
    <s v="Second Class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n v="155.45600000000002"/>
    <n v="4"/>
    <n v="0.2"/>
    <x v="6910"/>
  </r>
  <r>
    <n v="8956"/>
    <x v="4466"/>
    <x v="2"/>
    <x v="59"/>
    <d v="2011-09-24T00:00:00"/>
    <s v="Standard Class"/>
    <s v="HG-14965"/>
    <s v="Henry Goldwyn"/>
    <x v="1"/>
    <s v="United States"/>
    <s v="San Diego"/>
    <x v="1"/>
    <n v="92024"/>
    <x v="1"/>
    <s v="OFF-PA-10004610"/>
    <x v="1"/>
    <x v="10"/>
    <s v="Xerox 1900"/>
    <n v="8.56"/>
    <n v="2"/>
    <n v="0"/>
    <x v="1608"/>
  </r>
  <r>
    <n v="8957"/>
    <x v="4467"/>
    <x v="3"/>
    <x v="53"/>
    <d v="2014-12-29T00:00:00"/>
    <s v="First Class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x v="6911"/>
  </r>
  <r>
    <n v="8958"/>
    <x v="4467"/>
    <x v="3"/>
    <x v="53"/>
    <d v="2014-12-29T00:00:00"/>
    <s v="First Class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x v="6912"/>
  </r>
  <r>
    <n v="8959"/>
    <x v="4468"/>
    <x v="3"/>
    <x v="920"/>
    <d v="2014-12-01T00:00:00"/>
    <s v="Standard Class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x v="6913"/>
  </r>
  <r>
    <n v="8960"/>
    <x v="4468"/>
    <x v="3"/>
    <x v="920"/>
    <d v="2014-12-01T00:00:00"/>
    <s v="Standard Class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n v="67.839999999999989"/>
    <n v="5"/>
    <n v="0.8"/>
    <x v="6914"/>
  </r>
  <r>
    <n v="8961"/>
    <x v="4468"/>
    <x v="3"/>
    <x v="920"/>
    <d v="2014-12-01T00:00:00"/>
    <s v="Standard Class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n v="853.92999999999984"/>
    <n v="5"/>
    <n v="0.3"/>
    <x v="6915"/>
  </r>
  <r>
    <n v="8962"/>
    <x v="4468"/>
    <x v="3"/>
    <x v="920"/>
    <d v="2014-12-01T00:00:00"/>
    <s v="Standard Class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x v="6916"/>
  </r>
  <r>
    <n v="8963"/>
    <x v="4469"/>
    <x v="0"/>
    <x v="732"/>
    <d v="2013-11-08T00:00:00"/>
    <s v="First Class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x v="4510"/>
  </r>
  <r>
    <n v="8964"/>
    <x v="4469"/>
    <x v="0"/>
    <x v="732"/>
    <d v="2013-11-08T00:00:00"/>
    <s v="First Class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x v="2965"/>
  </r>
  <r>
    <n v="8965"/>
    <x v="4469"/>
    <x v="0"/>
    <x v="732"/>
    <d v="2013-11-08T00:00:00"/>
    <s v="First Class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n v="756.80000000000007"/>
    <n v="5"/>
    <n v="0"/>
    <x v="5786"/>
  </r>
  <r>
    <n v="8966"/>
    <x v="4470"/>
    <x v="3"/>
    <x v="44"/>
    <d v="2014-11-13T00:00:00"/>
    <s v="Standard Class"/>
    <s v="CC-12370"/>
    <s v="Christopher Conant"/>
    <x v="0"/>
    <s v="United States"/>
    <s v="Houston"/>
    <x v="5"/>
    <n v="77070"/>
    <x v="2"/>
    <s v="OFF-BI-10000145"/>
    <x v="1"/>
    <x v="8"/>
    <s v="Zipper Ring Binder Pockets"/>
    <n v="1.2479999999999998"/>
    <n v="2"/>
    <n v="0.8"/>
    <x v="6917"/>
  </r>
  <r>
    <n v="8967"/>
    <x v="4471"/>
    <x v="0"/>
    <x v="54"/>
    <d v="2013-11-08T00:00:00"/>
    <s v="Standard Class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x v="3129"/>
  </r>
  <r>
    <n v="8968"/>
    <x v="4471"/>
    <x v="0"/>
    <x v="54"/>
    <d v="2013-11-08T00:00:00"/>
    <s v="Standard Class"/>
    <s v="JP-16135"/>
    <s v="Julie Prescott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x v="6918"/>
  </r>
  <r>
    <n v="8969"/>
    <x v="4472"/>
    <x v="2"/>
    <x v="125"/>
    <d v="2012-01-01T00:00:00"/>
    <s v="First Class"/>
    <s v="DD-13570"/>
    <s v="Dorothy Dickinson"/>
    <x v="0"/>
    <s v="United States"/>
    <s v="Memphis"/>
    <x v="18"/>
    <n v="38109"/>
    <x v="0"/>
    <s v="OFF-ST-10002554"/>
    <x v="1"/>
    <x v="4"/>
    <s v="Tennsco Industrial Shelving"/>
    <n v="39.128"/>
    <n v="1"/>
    <n v="0.2"/>
    <x v="6919"/>
  </r>
  <r>
    <n v="8970"/>
    <x v="4473"/>
    <x v="3"/>
    <x v="574"/>
    <d v="2014-12-08T00:00:00"/>
    <s v="Standard Class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x v="6920"/>
  </r>
  <r>
    <n v="8971"/>
    <x v="4473"/>
    <x v="3"/>
    <x v="574"/>
    <d v="2014-12-08T00:00:00"/>
    <s v="Standard Class"/>
    <s v="ES-14080"/>
    <s v="Erin Smith"/>
    <x v="1"/>
    <s v="United States"/>
    <s v="Lakewood"/>
    <x v="24"/>
    <n v="44107"/>
    <x v="3"/>
    <s v="TEC-PH-10004531"/>
    <x v="2"/>
    <x v="7"/>
    <s v="AT&amp;T CL2909"/>
    <n v="151.18799999999999"/>
    <n v="2"/>
    <n v="0.4"/>
    <x v="6921"/>
  </r>
  <r>
    <n v="8972"/>
    <x v="4474"/>
    <x v="3"/>
    <x v="668"/>
    <d v="2014-03-29T00:00:00"/>
    <s v="Standard Class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x v="3018"/>
  </r>
  <r>
    <n v="8973"/>
    <x v="4475"/>
    <x v="2"/>
    <x v="84"/>
    <d v="2011-11-21T00:00:00"/>
    <s v="First Class"/>
    <s v="RD-19900"/>
    <s v="Ruben Dartt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x v="6922"/>
  </r>
  <r>
    <n v="8974"/>
    <x v="4476"/>
    <x v="3"/>
    <x v="1016"/>
    <d v="2014-04-28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099999999994"/>
    <n v="7"/>
    <n v="0.15"/>
    <x v="6923"/>
  </r>
  <r>
    <n v="8975"/>
    <x v="4477"/>
    <x v="3"/>
    <x v="51"/>
    <d v="2014-11-27T00:00:00"/>
    <s v="First Class"/>
    <s v="JP-15460"/>
    <s v="Jennifer Patt"/>
    <x v="1"/>
    <s v="United States"/>
    <s v="Dallas"/>
    <x v="5"/>
    <n v="75220"/>
    <x v="2"/>
    <s v="OFF-PA-10000477"/>
    <x v="1"/>
    <x v="10"/>
    <s v="Xerox 22"/>
    <n v="36.288000000000011"/>
    <n v="7"/>
    <n v="0.2"/>
    <x v="1683"/>
  </r>
  <r>
    <n v="8976"/>
    <x v="4477"/>
    <x v="3"/>
    <x v="51"/>
    <d v="2014-11-27T00:00:00"/>
    <s v="First Class"/>
    <s v="JP-15460"/>
    <s v="Jennifer Patt"/>
    <x v="1"/>
    <s v="United States"/>
    <s v="Dallas"/>
    <x v="5"/>
    <n v="75220"/>
    <x v="2"/>
    <s v="OFF-PA-10002923"/>
    <x v="1"/>
    <x v="10"/>
    <s v="Xerox 1942"/>
    <n v="78.304000000000002"/>
    <n v="2"/>
    <n v="0.2"/>
    <x v="130"/>
  </r>
  <r>
    <n v="8977"/>
    <x v="4477"/>
    <x v="3"/>
    <x v="51"/>
    <d v="2014-11-27T00:00:00"/>
    <s v="First Class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x v="6924"/>
  </r>
  <r>
    <n v="8978"/>
    <x v="4477"/>
    <x v="3"/>
    <x v="51"/>
    <d v="2014-11-27T00:00:00"/>
    <s v="First Class"/>
    <s v="JP-15460"/>
    <s v="Jennifer Patt"/>
    <x v="1"/>
    <s v="United States"/>
    <s v="Dallas"/>
    <x v="5"/>
    <n v="75220"/>
    <x v="2"/>
    <s v="OFF-BI-10003707"/>
    <x v="1"/>
    <x v="8"/>
    <s v="Aluminum Screw Posts"/>
    <n v="6.1039999999999983"/>
    <n v="2"/>
    <n v="0.8"/>
    <x v="6925"/>
  </r>
  <r>
    <n v="8979"/>
    <x v="4478"/>
    <x v="2"/>
    <x v="935"/>
    <d v="2011-11-05T00:00:00"/>
    <s v="Second Class"/>
    <s v="DM-13345"/>
    <s v="Denise Monton"/>
    <x v="1"/>
    <s v="United States"/>
    <s v="Orange"/>
    <x v="30"/>
    <n v="7050"/>
    <x v="3"/>
    <s v="OFF-BI-10000546"/>
    <x v="1"/>
    <x v="8"/>
    <s v="Avery Durable Binders"/>
    <n v="5.76"/>
    <n v="2"/>
    <n v="0"/>
    <x v="2167"/>
  </r>
  <r>
    <n v="8980"/>
    <x v="4479"/>
    <x v="1"/>
    <x v="324"/>
    <d v="2012-10-24T00:00:00"/>
    <s v="Second Class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n v="1.7199999999999995"/>
    <n v="1"/>
    <n v="0.8"/>
    <x v="6926"/>
  </r>
  <r>
    <n v="8981"/>
    <x v="4480"/>
    <x v="2"/>
    <x v="644"/>
    <d v="2011-02-11T00:00:00"/>
    <s v="Second Class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n v="8.9519999999999982"/>
    <n v="2"/>
    <n v="0.8"/>
    <x v="6927"/>
  </r>
  <r>
    <n v="8982"/>
    <x v="4481"/>
    <x v="0"/>
    <x v="1193"/>
    <d v="2013-03-13T00:00:00"/>
    <s v="Standard Class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39999999999996"/>
    <n v="3"/>
    <n v="0.8"/>
    <x v="6928"/>
  </r>
  <r>
    <n v="8983"/>
    <x v="4481"/>
    <x v="0"/>
    <x v="1193"/>
    <d v="2013-03-13T00:00:00"/>
    <s v="Standard Class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n v="1.7279999999999998"/>
    <n v="4"/>
    <n v="0.8"/>
    <x v="6929"/>
  </r>
  <r>
    <n v="8984"/>
    <x v="4481"/>
    <x v="0"/>
    <x v="1193"/>
    <d v="2013-03-13T00:00:00"/>
    <s v="Standard Class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x v="6930"/>
  </r>
  <r>
    <n v="8985"/>
    <x v="4481"/>
    <x v="0"/>
    <x v="1193"/>
    <d v="2013-03-13T00:00:00"/>
    <s v="Standard Class"/>
    <s v="LC-16870"/>
    <s v="Lena Cacioppo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x v="2202"/>
  </r>
  <r>
    <n v="8986"/>
    <x v="4482"/>
    <x v="1"/>
    <x v="155"/>
    <d v="2012-12-07T00:00:00"/>
    <s v="Standard Class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x v="6931"/>
  </r>
  <r>
    <n v="8987"/>
    <x v="4482"/>
    <x v="1"/>
    <x v="155"/>
    <d v="2012-12-07T00:00:00"/>
    <s v="Standard Class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n v="95.970000000000013"/>
    <n v="5"/>
    <n v="0.7"/>
    <x v="6932"/>
  </r>
  <r>
    <n v="8988"/>
    <x v="4482"/>
    <x v="1"/>
    <x v="155"/>
    <d v="2012-12-07T00:00:00"/>
    <s v="Standard Class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x v="563"/>
  </r>
  <r>
    <n v="8989"/>
    <x v="4482"/>
    <x v="1"/>
    <x v="155"/>
    <d v="2012-12-07T00:00:00"/>
    <s v="Standard Class"/>
    <s v="JG-15115"/>
    <s v="Jack Garza"/>
    <x v="0"/>
    <s v="United States"/>
    <s v="Jacksonville"/>
    <x v="3"/>
    <n v="28540"/>
    <x v="0"/>
    <s v="OFF-AR-10004078"/>
    <x v="1"/>
    <x v="6"/>
    <s v="Newell 312"/>
    <n v="9.3439999999999994"/>
    <n v="2"/>
    <n v="0.2"/>
    <x v="573"/>
  </r>
  <r>
    <n v="8990"/>
    <x v="4483"/>
    <x v="1"/>
    <x v="100"/>
    <d v="2012-12-30T00:00:00"/>
    <s v="Standard Class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x v="6933"/>
  </r>
  <r>
    <n v="8991"/>
    <x v="4483"/>
    <x v="1"/>
    <x v="100"/>
    <d v="2012-12-30T00:00:00"/>
    <s v="Standard Class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x v="6934"/>
  </r>
  <r>
    <n v="8992"/>
    <x v="4484"/>
    <x v="3"/>
    <x v="172"/>
    <d v="2014-10-07T00:00:00"/>
    <s v="Standard Class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x v="6935"/>
  </r>
  <r>
    <n v="8993"/>
    <x v="4485"/>
    <x v="3"/>
    <x v="524"/>
    <d v="2014-10-22T00:00:00"/>
    <s v="Standard Class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n v="18.528000000000002"/>
    <n v="2"/>
    <n v="0.2"/>
    <x v="6397"/>
  </r>
  <r>
    <n v="8994"/>
    <x v="4485"/>
    <x v="3"/>
    <x v="524"/>
    <d v="2014-10-22T00:00:00"/>
    <s v="Standard Class"/>
    <s v="VP-21760"/>
    <s v="Victoria Pisteka"/>
    <x v="1"/>
    <s v="United States"/>
    <s v="Columbia"/>
    <x v="18"/>
    <n v="38401"/>
    <x v="0"/>
    <s v="FUR-TA-10001950"/>
    <x v="0"/>
    <x v="3"/>
    <s v="Balt Solid Wood Round Tables"/>
    <n v="1875.258"/>
    <n v="7"/>
    <n v="0.4"/>
    <x v="6936"/>
  </r>
  <r>
    <n v="8995"/>
    <x v="4486"/>
    <x v="2"/>
    <x v="860"/>
    <d v="2011-08-17T00:00:00"/>
    <s v="First Class"/>
    <s v="CS-12355"/>
    <s v="Christine Sundaresam"/>
    <x v="0"/>
    <s v="United States"/>
    <s v="Hollywood"/>
    <x v="2"/>
    <n v="33021"/>
    <x v="0"/>
    <s v="OFF-PA-10000312"/>
    <x v="1"/>
    <x v="10"/>
    <s v="Xerox 1955"/>
    <n v="91.360000000000014"/>
    <n v="5"/>
    <n v="0.2"/>
    <x v="6752"/>
  </r>
  <r>
    <n v="8996"/>
    <x v="4486"/>
    <x v="2"/>
    <x v="860"/>
    <d v="2011-08-17T00:00:00"/>
    <s v="First Class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x v="6937"/>
  </r>
  <r>
    <n v="8997"/>
    <x v="4487"/>
    <x v="3"/>
    <x v="343"/>
    <d v="2014-11-14T00:00:00"/>
    <s v="First Class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x v="6938"/>
  </r>
  <r>
    <n v="8998"/>
    <x v="4488"/>
    <x v="3"/>
    <x v="177"/>
    <d v="2014-03-21T00:00:00"/>
    <s v="Same Day"/>
    <s v="HG-14845"/>
    <s v="Harry Greene"/>
    <x v="0"/>
    <s v="United States"/>
    <s v="Houston"/>
    <x v="5"/>
    <n v="77041"/>
    <x v="2"/>
    <s v="OFF-PA-10000474"/>
    <x v="1"/>
    <x v="10"/>
    <s v="Staples"/>
    <n v="56.704000000000001"/>
    <n v="2"/>
    <n v="0.2"/>
    <x v="4608"/>
  </r>
  <r>
    <n v="8999"/>
    <x v="4488"/>
    <x v="3"/>
    <x v="177"/>
    <d v="2014-03-21T00:00:00"/>
    <s v="Same Day"/>
    <s v="HG-14845"/>
    <s v="Harry Greene"/>
    <x v="0"/>
    <s v="United States"/>
    <s v="Houston"/>
    <x v="5"/>
    <n v="77041"/>
    <x v="2"/>
    <s v="OFF-PA-10002377"/>
    <x v="1"/>
    <x v="10"/>
    <s v="Xerox 1916"/>
    <n v="274.06400000000002"/>
    <n v="7"/>
    <n v="0.2"/>
    <x v="6939"/>
  </r>
  <r>
    <n v="9000"/>
    <x v="4489"/>
    <x v="3"/>
    <x v="726"/>
    <d v="2014-05-18T00:00:00"/>
    <s v="Standard Class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n v="458.42999999999995"/>
    <n v="5"/>
    <n v="0.3"/>
    <x v="6940"/>
  </r>
  <r>
    <n v="9001"/>
    <x v="4490"/>
    <x v="2"/>
    <x v="169"/>
    <d v="2011-06-22T00:00:00"/>
    <s v="Same Day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x v="2466"/>
  </r>
  <r>
    <n v="9002"/>
    <x v="4491"/>
    <x v="2"/>
    <x v="266"/>
    <d v="2011-12-09T00:00:00"/>
    <s v="Standard Class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x v="6941"/>
  </r>
  <r>
    <n v="9003"/>
    <x v="4491"/>
    <x v="2"/>
    <x v="266"/>
    <d v="2011-12-09T00:00:00"/>
    <s v="Standard Class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x v="6942"/>
  </r>
  <r>
    <n v="9004"/>
    <x v="4492"/>
    <x v="1"/>
    <x v="57"/>
    <d v="2012-04-06T00:00:00"/>
    <s v="Same Day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x v="6943"/>
  </r>
  <r>
    <n v="9005"/>
    <x v="4492"/>
    <x v="1"/>
    <x v="57"/>
    <d v="2012-04-06T00:00:00"/>
    <s v="Same Day"/>
    <s v="JF-15415"/>
    <s v="Jennifer Ferguson"/>
    <x v="0"/>
    <s v="United States"/>
    <s v="Spokane"/>
    <x v="4"/>
    <n v="99207"/>
    <x v="1"/>
    <s v="OFF-AR-10002467"/>
    <x v="1"/>
    <x v="6"/>
    <s v="Dixon Ticonderoga Pencils"/>
    <n v="23.84"/>
    <n v="8"/>
    <n v="0"/>
    <x v="6944"/>
  </r>
  <r>
    <n v="9006"/>
    <x v="4493"/>
    <x v="3"/>
    <x v="551"/>
    <d v="2014-11-19T00:00:00"/>
    <s v="Same Day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x v="462"/>
  </r>
  <r>
    <n v="9007"/>
    <x v="4493"/>
    <x v="3"/>
    <x v="551"/>
    <d v="2014-11-19T00:00:00"/>
    <s v="Same Day"/>
    <s v="NB-18655"/>
    <s v="Nona Balk"/>
    <x v="1"/>
    <s v="United States"/>
    <s v="Milwaukee"/>
    <x v="6"/>
    <n v="53209"/>
    <x v="2"/>
    <s v="OFF-ST-10000777"/>
    <x v="1"/>
    <x v="4"/>
    <s v="Companion Letter/Legal File, Black"/>
    <n v="37.76"/>
    <n v="1"/>
    <n v="0"/>
    <x v="6945"/>
  </r>
  <r>
    <n v="9008"/>
    <x v="4493"/>
    <x v="3"/>
    <x v="551"/>
    <d v="2014-11-19T00:00:00"/>
    <s v="Same Day"/>
    <s v="NB-18655"/>
    <s v="Nona Balk"/>
    <x v="1"/>
    <s v="United States"/>
    <s v="Milwaukee"/>
    <x v="6"/>
    <n v="53209"/>
    <x v="2"/>
    <s v="OFF-LA-10003720"/>
    <x v="1"/>
    <x v="2"/>
    <s v="Avery 487"/>
    <n v="7.38"/>
    <n v="2"/>
    <n v="0"/>
    <x v="1666"/>
  </r>
  <r>
    <n v="9009"/>
    <x v="4493"/>
    <x v="3"/>
    <x v="551"/>
    <d v="2014-11-19T00:00:00"/>
    <s v="Same Day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x v="6946"/>
  </r>
  <r>
    <n v="9010"/>
    <x v="4494"/>
    <x v="3"/>
    <x v="1210"/>
    <d v="2014-07-19T00:00:00"/>
    <s v="Standard Class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x v="6947"/>
  </r>
  <r>
    <n v="9011"/>
    <x v="4495"/>
    <x v="3"/>
    <x v="240"/>
    <d v="2014-05-24T00:00:00"/>
    <s v="Standard Class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x v="6948"/>
  </r>
  <r>
    <n v="9012"/>
    <x v="4496"/>
    <x v="1"/>
    <x v="139"/>
    <d v="2012-12-21T00:00:00"/>
    <s v="First Class"/>
    <s v="ED-13885"/>
    <s v="Emily Ducich"/>
    <x v="2"/>
    <s v="United States"/>
    <s v="Houston"/>
    <x v="5"/>
    <n v="77036"/>
    <x v="2"/>
    <s v="TEC-AC-10004353"/>
    <x v="2"/>
    <x v="11"/>
    <s v="Hypercom P1300 Pinpad"/>
    <n v="100.80000000000001"/>
    <n v="2"/>
    <n v="0.2"/>
    <x v="5510"/>
  </r>
  <r>
    <n v="9013"/>
    <x v="4497"/>
    <x v="0"/>
    <x v="823"/>
    <d v="2013-02-22T00:00:00"/>
    <s v="First Class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n v="135.79999999999998"/>
    <n v="7"/>
    <n v="0"/>
    <x v="6949"/>
  </r>
  <r>
    <n v="9014"/>
    <x v="4498"/>
    <x v="3"/>
    <x v="257"/>
    <d v="2014-03-23T00:00:00"/>
    <s v="Standard Class"/>
    <s v="BP-11050"/>
    <s v="Barry Pond"/>
    <x v="1"/>
    <s v="United States"/>
    <s v="Los Angeles"/>
    <x v="1"/>
    <n v="90008"/>
    <x v="1"/>
    <s v="OFF-AR-10002766"/>
    <x v="1"/>
    <x v="6"/>
    <s v="Prang Drawing Pencil Set"/>
    <n v="13.899999999999999"/>
    <n v="5"/>
    <n v="0"/>
    <x v="6824"/>
  </r>
  <r>
    <n v="9015"/>
    <x v="4498"/>
    <x v="3"/>
    <x v="257"/>
    <d v="2014-03-23T00:00:00"/>
    <s v="Standard Class"/>
    <s v="BP-11050"/>
    <s v="Barry Pond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x v="6950"/>
  </r>
  <r>
    <n v="9016"/>
    <x v="4499"/>
    <x v="0"/>
    <x v="907"/>
    <d v="2013-12-24T00:00:00"/>
    <s v="Standard Class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x v="6951"/>
  </r>
  <r>
    <n v="9017"/>
    <x v="4499"/>
    <x v="0"/>
    <x v="907"/>
    <d v="2013-12-24T00:00:00"/>
    <s v="Standard Class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x v="6952"/>
  </r>
  <r>
    <n v="9018"/>
    <x v="4500"/>
    <x v="0"/>
    <x v="253"/>
    <d v="2013-03-29T00:00:00"/>
    <s v="Second Class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x v="5906"/>
  </r>
  <r>
    <n v="9019"/>
    <x v="4500"/>
    <x v="0"/>
    <x v="253"/>
    <d v="2013-03-29T00:00:00"/>
    <s v="Second Class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x v="6000"/>
  </r>
  <r>
    <n v="9020"/>
    <x v="4501"/>
    <x v="2"/>
    <x v="757"/>
    <d v="2011-12-18T00:00:00"/>
    <s v="Second Class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x v="2888"/>
  </r>
  <r>
    <n v="9021"/>
    <x v="4501"/>
    <x v="2"/>
    <x v="757"/>
    <d v="2011-12-18T00:00:00"/>
    <s v="Second Class"/>
    <s v="LE-16810"/>
    <s v="Laurel Elliston"/>
    <x v="0"/>
    <s v="United States"/>
    <s v="Springfield"/>
    <x v="17"/>
    <n v="22153"/>
    <x v="0"/>
    <s v="FUR-FU-10002268"/>
    <x v="0"/>
    <x v="5"/>
    <s v="Ultra Door Push Plate"/>
    <n v="29.46"/>
    <n v="6"/>
    <n v="0"/>
    <x v="6953"/>
  </r>
  <r>
    <n v="9022"/>
    <x v="4502"/>
    <x v="1"/>
    <x v="219"/>
    <d v="2012-11-20T00:00:00"/>
    <s v="Standard Class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n v="166.92000000000002"/>
    <n v="13"/>
    <n v="0.7"/>
    <x v="6954"/>
  </r>
  <r>
    <n v="9023"/>
    <x v="4503"/>
    <x v="0"/>
    <x v="250"/>
    <d v="2013-08-24T00:00:00"/>
    <s v="First Class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x v="6955"/>
  </r>
  <r>
    <n v="9024"/>
    <x v="4504"/>
    <x v="1"/>
    <x v="685"/>
    <d v="2012-07-02T00:00:00"/>
    <s v="First Class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n v="117.88199999999999"/>
    <n v="1"/>
    <n v="0.1"/>
    <x v="6956"/>
  </r>
  <r>
    <n v="9025"/>
    <x v="4505"/>
    <x v="0"/>
    <x v="190"/>
    <d v="2013-07-03T00:00:00"/>
    <s v="Standard Class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x v="6957"/>
  </r>
  <r>
    <n v="9026"/>
    <x v="4505"/>
    <x v="0"/>
    <x v="190"/>
    <d v="2013-07-03T00:00:00"/>
    <s v="Standard Class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x v="6958"/>
  </r>
  <r>
    <n v="9027"/>
    <x v="4505"/>
    <x v="0"/>
    <x v="190"/>
    <d v="2013-07-03T00:00:00"/>
    <s v="Standard Class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x v="1316"/>
  </r>
  <r>
    <n v="9028"/>
    <x v="4506"/>
    <x v="0"/>
    <x v="42"/>
    <d v="2013-09-23T00:00:00"/>
    <s v="Standard Class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x v="1550"/>
  </r>
  <r>
    <n v="9029"/>
    <x v="4506"/>
    <x v="0"/>
    <x v="42"/>
    <d v="2013-09-23T00:00:00"/>
    <s v="Standard Class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x v="4996"/>
  </r>
  <r>
    <n v="9030"/>
    <x v="4507"/>
    <x v="2"/>
    <x v="667"/>
    <d v="2011-07-23T00:00:00"/>
    <s v="Standard Class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x v="1206"/>
  </r>
  <r>
    <n v="9031"/>
    <x v="4508"/>
    <x v="3"/>
    <x v="853"/>
    <d v="2014-09-02T00:00:00"/>
    <s v="Same Day"/>
    <s v="RW-19540"/>
    <s v="Rick Wilson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x v="6959"/>
  </r>
  <r>
    <n v="9032"/>
    <x v="4508"/>
    <x v="3"/>
    <x v="853"/>
    <d v="2014-09-02T00:00:00"/>
    <s v="Same Day"/>
    <s v="RW-19540"/>
    <s v="Rick Wilson"/>
    <x v="1"/>
    <s v="United States"/>
    <s v="Seattle"/>
    <x v="4"/>
    <n v="98103"/>
    <x v="1"/>
    <s v="FUR-TA-10002607"/>
    <x v="0"/>
    <x v="3"/>
    <s v="KI Conference Tables"/>
    <n v="283.56"/>
    <n v="4"/>
    <n v="0"/>
    <x v="6960"/>
  </r>
  <r>
    <n v="9033"/>
    <x v="4509"/>
    <x v="3"/>
    <x v="738"/>
    <d v="2014-06-27T00:00:00"/>
    <s v="Standard Class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x v="4040"/>
  </r>
  <r>
    <n v="9034"/>
    <x v="4510"/>
    <x v="2"/>
    <x v="814"/>
    <d v="2011-09-07T00:00:00"/>
    <s v="Standard Class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x v="1736"/>
  </r>
  <r>
    <n v="9035"/>
    <x v="4511"/>
    <x v="1"/>
    <x v="486"/>
    <d v="2012-10-05T00:00:00"/>
    <s v="Standard Class"/>
    <s v="EM-13960"/>
    <s v="Eric Murdock"/>
    <x v="0"/>
    <s v="United States"/>
    <s v="Quincy"/>
    <x v="10"/>
    <n v="62301"/>
    <x v="2"/>
    <s v="OFF-BI-10003196"/>
    <x v="1"/>
    <x v="8"/>
    <s v="Accohide Poly Flexible Ring Binders"/>
    <n v="2.9919999999999995"/>
    <n v="4"/>
    <n v="0.8"/>
    <x v="6961"/>
  </r>
  <r>
    <n v="9036"/>
    <x v="4511"/>
    <x v="1"/>
    <x v="486"/>
    <d v="2012-10-05T00:00:00"/>
    <s v="Standard Class"/>
    <s v="EM-13960"/>
    <s v="Eric Murdock"/>
    <x v="0"/>
    <s v="United States"/>
    <s v="Quincy"/>
    <x v="10"/>
    <n v="62301"/>
    <x v="2"/>
    <s v="TEC-AC-10003657"/>
    <x v="2"/>
    <x v="11"/>
    <s v="Lenovo 17-Key USB Numeric Keypad"/>
    <n v="108.76800000000001"/>
    <n v="4"/>
    <n v="0.2"/>
    <x v="6962"/>
  </r>
  <r>
    <n v="9037"/>
    <x v="4512"/>
    <x v="1"/>
    <x v="1003"/>
    <d v="2012-04-10T00:00:00"/>
    <s v="First Class"/>
    <s v="RP-19390"/>
    <s v="Resi Pölking"/>
    <x v="0"/>
    <s v="United States"/>
    <s v="New York City"/>
    <x v="15"/>
    <n v="10035"/>
    <x v="3"/>
    <s v="OFF-PA-10002262"/>
    <x v="1"/>
    <x v="10"/>
    <s v="Xerox 192"/>
    <n v="25.92"/>
    <n v="4"/>
    <n v="0"/>
    <x v="245"/>
  </r>
  <r>
    <n v="9038"/>
    <x v="4512"/>
    <x v="1"/>
    <x v="1003"/>
    <d v="2012-04-10T00:00:00"/>
    <s v="First Class"/>
    <s v="RP-19390"/>
    <s v="Resi Pölking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x v="2657"/>
  </r>
  <r>
    <n v="9039"/>
    <x v="4513"/>
    <x v="3"/>
    <x v="610"/>
    <d v="2014-11-22T00:00:00"/>
    <s v="Same Day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x v="510"/>
  </r>
  <r>
    <n v="9040"/>
    <x v="4514"/>
    <x v="0"/>
    <x v="907"/>
    <d v="2013-12-22T00:00:00"/>
    <s v="Standard Class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x v="6963"/>
  </r>
  <r>
    <n v="9041"/>
    <x v="4515"/>
    <x v="2"/>
    <x v="111"/>
    <d v="2011-09-24T00:00:00"/>
    <s v="Standard Class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x v="6964"/>
  </r>
  <r>
    <n v="9042"/>
    <x v="4516"/>
    <x v="2"/>
    <x v="450"/>
    <d v="2011-10-03T00:00:00"/>
    <s v="Standard Class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x v="6965"/>
  </r>
  <r>
    <n v="9043"/>
    <x v="4517"/>
    <x v="1"/>
    <x v="357"/>
    <d v="2012-09-26T00:00:00"/>
    <s v="Second Class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x v="651"/>
  </r>
  <r>
    <n v="9044"/>
    <x v="4518"/>
    <x v="0"/>
    <x v="77"/>
    <d v="2013-11-14T00:00:00"/>
    <s v="Standard Class"/>
    <s v="ML-17395"/>
    <s v="Marina Lichtenstein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x v="663"/>
  </r>
  <r>
    <n v="9045"/>
    <x v="4519"/>
    <x v="3"/>
    <x v="819"/>
    <d v="2014-12-21T00:00:00"/>
    <s v="Second Class"/>
    <s v="KM-16225"/>
    <s v="Kalyca Meade"/>
    <x v="1"/>
    <s v="United States"/>
    <s v="Sunnyvale"/>
    <x v="1"/>
    <n v="94086"/>
    <x v="1"/>
    <s v="OFF-BI-10003196"/>
    <x v="1"/>
    <x v="8"/>
    <s v="Accohide Poly Flexible Ring Binders"/>
    <n v="5.9840000000000009"/>
    <n v="2"/>
    <n v="0.2"/>
    <x v="6281"/>
  </r>
  <r>
    <n v="9046"/>
    <x v="4519"/>
    <x v="3"/>
    <x v="819"/>
    <d v="2014-12-21T00:00:00"/>
    <s v="Second Class"/>
    <s v="KM-16225"/>
    <s v="Kalyca Meade"/>
    <x v="1"/>
    <s v="United States"/>
    <s v="Sunnyvale"/>
    <x v="1"/>
    <n v="94086"/>
    <x v="1"/>
    <s v="TEC-AC-10000358"/>
    <x v="2"/>
    <x v="11"/>
    <s v="Imation Secure Drive + Hardware Encrypted USB flash drive - 16 GB"/>
    <n v="189.95000000000002"/>
    <n v="5"/>
    <n v="0"/>
    <x v="6966"/>
  </r>
  <r>
    <n v="9047"/>
    <x v="4519"/>
    <x v="3"/>
    <x v="819"/>
    <d v="2014-12-21T00:00:00"/>
    <s v="Second Class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x v="5453"/>
  </r>
  <r>
    <n v="9048"/>
    <x v="4519"/>
    <x v="3"/>
    <x v="819"/>
    <d v="2014-12-21T00:00:00"/>
    <s v="Second Class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n v="29.950000000000003"/>
    <n v="5"/>
    <n v="0"/>
    <x v="6967"/>
  </r>
  <r>
    <n v="9049"/>
    <x v="4519"/>
    <x v="3"/>
    <x v="819"/>
    <d v="2014-12-21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n v="44.400000000000006"/>
    <n v="3"/>
    <n v="0"/>
    <x v="1986"/>
  </r>
  <r>
    <n v="9050"/>
    <x v="4520"/>
    <x v="2"/>
    <x v="158"/>
    <d v="2011-09-25T00:00:00"/>
    <s v="Standard Class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x v="6968"/>
  </r>
  <r>
    <n v="9051"/>
    <x v="4521"/>
    <x v="1"/>
    <x v="1211"/>
    <d v="2012-05-22T00:00:00"/>
    <s v="Standard Class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x v="2123"/>
  </r>
  <r>
    <n v="9052"/>
    <x v="4522"/>
    <x v="2"/>
    <x v="959"/>
    <d v="2011-03-31T00:00:00"/>
    <s v="Second Class"/>
    <s v="DK-12835"/>
    <s v="Damala Kotsonis"/>
    <x v="1"/>
    <s v="United States"/>
    <s v="San Francisco"/>
    <x v="1"/>
    <n v="94122"/>
    <x v="1"/>
    <s v="OFF-AR-10004272"/>
    <x v="1"/>
    <x v="6"/>
    <s v="Newell 308"/>
    <n v="3.36"/>
    <n v="2"/>
    <n v="0"/>
    <x v="6969"/>
  </r>
  <r>
    <n v="9053"/>
    <x v="4522"/>
    <x v="2"/>
    <x v="959"/>
    <d v="2011-03-31T00:00:00"/>
    <s v="Second Class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n v="27.936000000000003"/>
    <n v="4"/>
    <n v="0.2"/>
    <x v="706"/>
  </r>
  <r>
    <n v="9054"/>
    <x v="4522"/>
    <x v="2"/>
    <x v="959"/>
    <d v="2011-03-31T00:00:00"/>
    <s v="Second Class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x v="6970"/>
  </r>
  <r>
    <n v="9055"/>
    <x v="4523"/>
    <x v="3"/>
    <x v="585"/>
    <d v="2014-09-29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x v="5245"/>
  </r>
  <r>
    <n v="9056"/>
    <x v="4524"/>
    <x v="1"/>
    <x v="811"/>
    <d v="2012-09-17T00:00:00"/>
    <s v="Second Class"/>
    <s v="CC-12670"/>
    <s v="Craig Carreira"/>
    <x v="0"/>
    <s v="United States"/>
    <s v="Seattle"/>
    <x v="4"/>
    <n v="98103"/>
    <x v="1"/>
    <s v="TEC-AC-10004209"/>
    <x v="2"/>
    <x v="11"/>
    <s v="Memorex Froggy Flash Drive 4 GB"/>
    <n v="21.98"/>
    <n v="2"/>
    <n v="0"/>
    <x v="6971"/>
  </r>
  <r>
    <n v="9057"/>
    <x v="4525"/>
    <x v="1"/>
    <x v="121"/>
    <d v="2012-11-04T00:00:00"/>
    <s v="First Class"/>
    <s v="ED-13885"/>
    <s v="Emily Ducich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x v="6972"/>
  </r>
  <r>
    <n v="9058"/>
    <x v="4526"/>
    <x v="1"/>
    <x v="1182"/>
    <d v="2012-10-24T00:00:00"/>
    <s v="Standard Class"/>
    <s v="SV-20785"/>
    <s v="Stewart Visinsky"/>
    <x v="0"/>
    <s v="United States"/>
    <s v="Los Angeles"/>
    <x v="1"/>
    <n v="90045"/>
    <x v="1"/>
    <s v="FUR-FU-10003424"/>
    <x v="0"/>
    <x v="5"/>
    <s v="Nu-Dell Oak Frame"/>
    <n v="74.759999999999991"/>
    <n v="7"/>
    <n v="0"/>
    <x v="6973"/>
  </r>
  <r>
    <n v="9059"/>
    <x v="4526"/>
    <x v="1"/>
    <x v="1182"/>
    <d v="2012-10-24T00:00:00"/>
    <s v="Standard Class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n v="364.77600000000007"/>
    <n v="3"/>
    <n v="0.2"/>
    <x v="6974"/>
  </r>
  <r>
    <n v="9060"/>
    <x v="4527"/>
    <x v="0"/>
    <x v="403"/>
    <d v="2013-06-19T00:00:00"/>
    <s v="Standard Class"/>
    <s v="AR-10825"/>
    <s v="Anthony Rawles"/>
    <x v="1"/>
    <s v="United States"/>
    <s v="Seattle"/>
    <x v="4"/>
    <n v="98103"/>
    <x v="1"/>
    <s v="FUR-TA-10004619"/>
    <x v="0"/>
    <x v="3"/>
    <s v="Hon Non-Folding Utility Tables"/>
    <n v="1115.17"/>
    <n v="7"/>
    <n v="0"/>
    <x v="6975"/>
  </r>
  <r>
    <n v="9061"/>
    <x v="4528"/>
    <x v="1"/>
    <x v="312"/>
    <d v="2012-11-21T00:00:00"/>
    <s v="First Class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n v="89.696000000000012"/>
    <n v="4"/>
    <n v="0.2"/>
    <x v="6976"/>
  </r>
  <r>
    <n v="9062"/>
    <x v="4528"/>
    <x v="1"/>
    <x v="312"/>
    <d v="2012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x v="6977"/>
  </r>
  <r>
    <n v="9063"/>
    <x v="4529"/>
    <x v="0"/>
    <x v="1212"/>
    <d v="2013-03-07T00:00:00"/>
    <s v="Standard Class"/>
    <s v="RR-19525"/>
    <s v="Rick Reed"/>
    <x v="1"/>
    <s v="United States"/>
    <s v="New York City"/>
    <x v="15"/>
    <n v="10035"/>
    <x v="3"/>
    <s v="OFF-FA-10003495"/>
    <x v="1"/>
    <x v="13"/>
    <s v="Staples"/>
    <n v="36.480000000000004"/>
    <n v="6"/>
    <n v="0"/>
    <x v="6978"/>
  </r>
  <r>
    <n v="9064"/>
    <x v="4530"/>
    <x v="2"/>
    <x v="1005"/>
    <d v="2011-10-20T00:00:00"/>
    <s v="Standard Class"/>
    <s v="BD-11500"/>
    <s v="Bradley Drucker"/>
    <x v="0"/>
    <s v="United States"/>
    <s v="Chicago"/>
    <x v="10"/>
    <n v="60653"/>
    <x v="2"/>
    <s v="OFF-PA-10002581"/>
    <x v="1"/>
    <x v="10"/>
    <s v="Xerox 1951"/>
    <n v="322.19200000000001"/>
    <n v="13"/>
    <n v="0.2"/>
    <x v="6979"/>
  </r>
  <r>
    <n v="9065"/>
    <x v="4530"/>
    <x v="2"/>
    <x v="1005"/>
    <d v="2011-10-20T00:00:00"/>
    <s v="Standard Class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n v="2.9459999999999993"/>
    <n v="3"/>
    <n v="0.8"/>
    <x v="6980"/>
  </r>
  <r>
    <n v="9066"/>
    <x v="4530"/>
    <x v="2"/>
    <x v="1005"/>
    <d v="2011-10-20T00:00:00"/>
    <s v="Standard Class"/>
    <s v="BD-11500"/>
    <s v="Bradley Drucker"/>
    <x v="0"/>
    <s v="United States"/>
    <s v="Chicago"/>
    <x v="10"/>
    <n v="60653"/>
    <x v="2"/>
    <s v="OFF-PA-10001184"/>
    <x v="1"/>
    <x v="10"/>
    <s v="Xerox 1903"/>
    <n v="19.136000000000003"/>
    <n v="4"/>
    <n v="0.2"/>
    <x v="6981"/>
  </r>
  <r>
    <n v="9067"/>
    <x v="4531"/>
    <x v="3"/>
    <x v="1143"/>
    <d v="2014-05-31T00:00:00"/>
    <s v="Standard Class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x v="5970"/>
  </r>
  <r>
    <n v="9068"/>
    <x v="4532"/>
    <x v="0"/>
    <x v="1084"/>
    <d v="2013-02-10T00:00:00"/>
    <s v="Standard Class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n v="90.48"/>
    <n v="2"/>
    <n v="0"/>
    <x v="4179"/>
  </r>
  <r>
    <n v="9069"/>
    <x v="4533"/>
    <x v="0"/>
    <x v="476"/>
    <d v="2013-09-06T00:00:00"/>
    <s v="Second Class"/>
    <s v="BM-11140"/>
    <s v="Becky Martin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x v="1932"/>
  </r>
  <r>
    <n v="9070"/>
    <x v="4533"/>
    <x v="0"/>
    <x v="476"/>
    <d v="2013-09-06T00:00:00"/>
    <s v="Second Class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x v="6982"/>
  </r>
  <r>
    <n v="9071"/>
    <x v="4534"/>
    <x v="3"/>
    <x v="769"/>
    <d v="2014-12-06T00:00:00"/>
    <s v="First Class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n v="11.352000000000002"/>
    <n v="3"/>
    <n v="0.2"/>
    <x v="6983"/>
  </r>
  <r>
    <n v="9072"/>
    <x v="4535"/>
    <x v="1"/>
    <x v="821"/>
    <d v="2012-06-16T00:00:00"/>
    <s v="Standard Class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x v="727"/>
  </r>
  <r>
    <n v="9073"/>
    <x v="4536"/>
    <x v="0"/>
    <x v="913"/>
    <d v="2013-09-09T00:00:00"/>
    <s v="Standard Class"/>
    <s v="MB-18085"/>
    <s v="Mick Brown"/>
    <x v="0"/>
    <s v="United States"/>
    <s v="Springfield"/>
    <x v="25"/>
    <n v="65807"/>
    <x v="2"/>
    <s v="OFF-EN-10003286"/>
    <x v="1"/>
    <x v="12"/>
    <s v="Staples"/>
    <n v="16.559999999999999"/>
    <n v="2"/>
    <n v="0"/>
    <x v="6828"/>
  </r>
  <r>
    <n v="9074"/>
    <x v="4536"/>
    <x v="0"/>
    <x v="913"/>
    <d v="2013-09-09T00:00:00"/>
    <s v="Standard Class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x v="6984"/>
  </r>
  <r>
    <n v="9075"/>
    <x v="4537"/>
    <x v="2"/>
    <x v="419"/>
    <d v="2011-04-26T00:00:00"/>
    <s v="Standard Class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n v="828.83999999999992"/>
    <n v="6"/>
    <n v="0"/>
    <x v="232"/>
  </r>
  <r>
    <n v="9076"/>
    <x v="4538"/>
    <x v="1"/>
    <x v="599"/>
    <d v="2012-11-08T00:00:00"/>
    <s v="First Class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x v="583"/>
  </r>
  <r>
    <n v="9077"/>
    <x v="4538"/>
    <x v="1"/>
    <x v="599"/>
    <d v="2012-11-08T00:00:00"/>
    <s v="First Class"/>
    <s v="CB-12415"/>
    <s v="Christy Brittain"/>
    <x v="0"/>
    <s v="United States"/>
    <s v="Lakewood"/>
    <x v="24"/>
    <n v="44107"/>
    <x v="3"/>
    <s v="OFF-SU-10004661"/>
    <x v="1"/>
    <x v="14"/>
    <s v="Acme Titanium Bonded Scissors"/>
    <n v="27.200000000000003"/>
    <n v="4"/>
    <n v="0.2"/>
    <x v="6985"/>
  </r>
  <r>
    <n v="9078"/>
    <x v="4539"/>
    <x v="2"/>
    <x v="935"/>
    <d v="2011-11-07T00:00:00"/>
    <s v="Standard Class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x v="2965"/>
  </r>
  <r>
    <n v="9079"/>
    <x v="4540"/>
    <x v="0"/>
    <x v="595"/>
    <d v="2013-02-23T00:00:00"/>
    <s v="Standard Class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x v="6986"/>
  </r>
  <r>
    <n v="9080"/>
    <x v="4540"/>
    <x v="0"/>
    <x v="595"/>
    <d v="2013-02-23T00:00:00"/>
    <s v="Standard Class"/>
    <s v="GW-14605"/>
    <s v="Giulietta Weimer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x v="6987"/>
  </r>
  <r>
    <n v="9081"/>
    <x v="4541"/>
    <x v="3"/>
    <x v="220"/>
    <d v="2014-09-14T00:00:00"/>
    <s v="Second Class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x v="6988"/>
  </r>
  <r>
    <n v="9082"/>
    <x v="4541"/>
    <x v="3"/>
    <x v="220"/>
    <d v="2014-09-14T00:00:00"/>
    <s v="Second Class"/>
    <s v="KH-16630"/>
    <s v="Ken Heidel"/>
    <x v="1"/>
    <s v="United States"/>
    <s v="Santa Ana"/>
    <x v="1"/>
    <n v="92704"/>
    <x v="1"/>
    <s v="OFF-PA-10002262"/>
    <x v="1"/>
    <x v="10"/>
    <s v="Xerox 192"/>
    <n v="19.440000000000001"/>
    <n v="3"/>
    <n v="0"/>
    <x v="551"/>
  </r>
  <r>
    <n v="9083"/>
    <x v="4542"/>
    <x v="3"/>
    <x v="808"/>
    <d v="2014-11-07T00:00:00"/>
    <s v="Standard Class"/>
    <s v="BG-11035"/>
    <s v="Barry Gonzalez"/>
    <x v="0"/>
    <s v="United States"/>
    <s v="Springfield"/>
    <x v="17"/>
    <n v="22153"/>
    <x v="0"/>
    <s v="OFF-AR-10000246"/>
    <x v="1"/>
    <x v="6"/>
    <s v="Newell 318"/>
    <n v="5.56"/>
    <n v="2"/>
    <n v="0"/>
    <x v="356"/>
  </r>
  <r>
    <n v="9084"/>
    <x v="4543"/>
    <x v="1"/>
    <x v="525"/>
    <d v="2012-02-08T00:00:00"/>
    <s v="First Class"/>
    <s v="LO-17170"/>
    <s v="Lori Olson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x v="5566"/>
  </r>
  <r>
    <n v="9085"/>
    <x v="4543"/>
    <x v="1"/>
    <x v="525"/>
    <d v="2012-02-08T00:00:00"/>
    <s v="First Class"/>
    <s v="LO-17170"/>
    <s v="Lori Olson"/>
    <x v="1"/>
    <s v="United States"/>
    <s v="Suffolk"/>
    <x v="17"/>
    <n v="23434"/>
    <x v="0"/>
    <s v="OFF-PA-10002751"/>
    <x v="1"/>
    <x v="10"/>
    <s v="Xerox 1920"/>
    <n v="29.900000000000002"/>
    <n v="5"/>
    <n v="0"/>
    <x v="4397"/>
  </r>
  <r>
    <n v="9086"/>
    <x v="4544"/>
    <x v="0"/>
    <x v="545"/>
    <d v="2013-09-13T00:00:00"/>
    <s v="Second Class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n v="276.78400000000005"/>
    <n v="2"/>
    <n v="0.2"/>
    <x v="5710"/>
  </r>
  <r>
    <n v="9087"/>
    <x v="4545"/>
    <x v="0"/>
    <x v="182"/>
    <d v="2013-10-01T00:00:00"/>
    <s v="Standard Class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82"/>
    <n v="2"/>
    <n v="0.8"/>
    <x v="6989"/>
  </r>
  <r>
    <n v="9088"/>
    <x v="4545"/>
    <x v="0"/>
    <x v="182"/>
    <d v="2013-10-01T00:00:00"/>
    <s v="Standard Class"/>
    <s v="LR-17035"/>
    <s v="Lisa Ryan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x v="6990"/>
  </r>
  <r>
    <n v="9089"/>
    <x v="4546"/>
    <x v="1"/>
    <x v="83"/>
    <d v="2012-12-20T00:00:00"/>
    <s v="Standard Class"/>
    <s v="RR-19525"/>
    <s v="Rick Reed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x v="2333"/>
  </r>
  <r>
    <n v="9090"/>
    <x v="4547"/>
    <x v="0"/>
    <x v="42"/>
    <d v="2013-09-21T00:00:00"/>
    <s v="Second Class"/>
    <s v="TS-21610"/>
    <s v="Troy Staebel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x v="6991"/>
  </r>
  <r>
    <n v="9091"/>
    <x v="4548"/>
    <x v="3"/>
    <x v="119"/>
    <d v="2014-10-16T00:00:00"/>
    <s v="First Class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x v="6992"/>
  </r>
  <r>
    <n v="9092"/>
    <x v="4549"/>
    <x v="1"/>
    <x v="1141"/>
    <d v="2012-07-03T00:00:00"/>
    <s v="Second Class"/>
    <s v="DW-13585"/>
    <s v="Dorothy Wardle"/>
    <x v="1"/>
    <s v="United States"/>
    <s v="Troy"/>
    <x v="24"/>
    <n v="45373"/>
    <x v="3"/>
    <s v="OFF-PA-10003177"/>
    <x v="1"/>
    <x v="10"/>
    <s v="Xerox 1999"/>
    <n v="15.552000000000003"/>
    <n v="3"/>
    <n v="0.2"/>
    <x v="12"/>
  </r>
  <r>
    <n v="9093"/>
    <x v="4549"/>
    <x v="1"/>
    <x v="1141"/>
    <d v="2012-07-03T00:00:00"/>
    <s v="Second Class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n v="482.93999999999994"/>
    <n v="6"/>
    <n v="0.5"/>
    <x v="6993"/>
  </r>
  <r>
    <n v="9094"/>
    <x v="4550"/>
    <x v="1"/>
    <x v="932"/>
    <d v="2012-06-05T00:00:00"/>
    <s v="Standard Class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x v="4292"/>
  </r>
  <r>
    <n v="9095"/>
    <x v="4550"/>
    <x v="1"/>
    <x v="932"/>
    <d v="2012-06-05T00:00:00"/>
    <s v="Standard Class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x v="6994"/>
  </r>
  <r>
    <n v="9096"/>
    <x v="4550"/>
    <x v="1"/>
    <x v="932"/>
    <d v="2012-06-05T00:00:00"/>
    <s v="Standard Class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x v="6995"/>
  </r>
  <r>
    <n v="9097"/>
    <x v="4550"/>
    <x v="1"/>
    <x v="932"/>
    <d v="2012-06-05T00:00:00"/>
    <s v="Standard Class"/>
    <s v="AJ-10945"/>
    <s v="Ashley Jarboe"/>
    <x v="0"/>
    <s v="United States"/>
    <s v="Detroit"/>
    <x v="12"/>
    <n v="48227"/>
    <x v="2"/>
    <s v="OFF-LA-10004178"/>
    <x v="1"/>
    <x v="2"/>
    <s v="Avery 491"/>
    <n v="28.91"/>
    <n v="7"/>
    <n v="0"/>
    <x v="1371"/>
  </r>
  <r>
    <n v="9098"/>
    <x v="4551"/>
    <x v="2"/>
    <x v="791"/>
    <d v="2011-04-17T00:00:00"/>
    <s v="Standard Class"/>
    <s v="SV-20785"/>
    <s v="Stewart Visinsky"/>
    <x v="0"/>
    <s v="United States"/>
    <s v="Bloomington"/>
    <x v="14"/>
    <n v="47401"/>
    <x v="2"/>
    <s v="OFF-PA-10000289"/>
    <x v="1"/>
    <x v="10"/>
    <s v="Xerox 213"/>
    <n v="32.400000000000006"/>
    <n v="5"/>
    <n v="0"/>
    <x v="56"/>
  </r>
  <r>
    <n v="9099"/>
    <x v="4552"/>
    <x v="3"/>
    <x v="386"/>
    <d v="2014-10-17T00:00:00"/>
    <s v="Standard Class"/>
    <s v="MG-17650"/>
    <s v="Matthew Grinstein"/>
    <x v="2"/>
    <s v="United States"/>
    <s v="Dallas"/>
    <x v="5"/>
    <n v="75081"/>
    <x v="2"/>
    <s v="TEC-PH-10002085"/>
    <x v="2"/>
    <x v="7"/>
    <s v="Clarity 53712"/>
    <n v="369.54399999999998"/>
    <n v="7"/>
    <n v="0.2"/>
    <x v="6996"/>
  </r>
  <r>
    <n v="9100"/>
    <x v="4552"/>
    <x v="3"/>
    <x v="386"/>
    <d v="2014-10-17T00:00:00"/>
    <s v="Standard Class"/>
    <s v="MG-17650"/>
    <s v="Matthew Grinstein"/>
    <x v="2"/>
    <s v="United States"/>
    <s v="Dallas"/>
    <x v="5"/>
    <n v="75081"/>
    <x v="2"/>
    <s v="OFF-PA-10001934"/>
    <x v="1"/>
    <x v="10"/>
    <s v="Xerox 1993"/>
    <n v="10.368000000000002"/>
    <n v="2"/>
    <n v="0.2"/>
    <x v="4519"/>
  </r>
  <r>
    <n v="9101"/>
    <x v="4552"/>
    <x v="3"/>
    <x v="386"/>
    <d v="2014-10-17T00:00:00"/>
    <s v="Standard Class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n v="791.87999999999988"/>
    <n v="3"/>
    <n v="0.2"/>
    <x v="6997"/>
  </r>
  <r>
    <n v="9102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OFF-AR-10001683"/>
    <x v="1"/>
    <x v="6"/>
    <s v="Lumber Crayons"/>
    <n v="23.64"/>
    <n v="3"/>
    <n v="0.2"/>
    <x v="6998"/>
  </r>
  <r>
    <n v="9103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x v="3040"/>
  </r>
  <r>
    <n v="9104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x v="6999"/>
  </r>
  <r>
    <n v="9105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n v="32.059999999999995"/>
    <n v="10"/>
    <n v="0.8"/>
    <x v="7000"/>
  </r>
  <r>
    <n v="9106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OFF-ST-10000129"/>
    <x v="1"/>
    <x v="4"/>
    <s v="Fellowes Recycled Storage Drawers"/>
    <n v="177.64800000000002"/>
    <n v="2"/>
    <n v="0.2"/>
    <x v="7001"/>
  </r>
  <r>
    <n v="9107"/>
    <x v="4553"/>
    <x v="1"/>
    <x v="209"/>
    <d v="2012-11-12T00:00:00"/>
    <s v="Standard Class"/>
    <s v="AB-10105"/>
    <s v="Adrian Barton"/>
    <x v="0"/>
    <s v="United States"/>
    <s v="Houston"/>
    <x v="5"/>
    <n v="77041"/>
    <x v="2"/>
    <s v="TEC-MA-10001016"/>
    <x v="2"/>
    <x v="15"/>
    <s v="Canon PC170 Desktop Personal Copier"/>
    <n v="287.90999999999997"/>
    <n v="3"/>
    <n v="0.4"/>
    <x v="3491"/>
  </r>
  <r>
    <n v="9108"/>
    <x v="4554"/>
    <x v="1"/>
    <x v="442"/>
    <d v="2012-05-28T00:00:00"/>
    <s v="First Class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n v="22.368000000000002"/>
    <n v="2"/>
    <n v="0.2"/>
    <x v="4187"/>
  </r>
  <r>
    <n v="9109"/>
    <x v="4554"/>
    <x v="1"/>
    <x v="442"/>
    <d v="2012-05-28T00:00:00"/>
    <s v="First Class"/>
    <s v="MM-18280"/>
    <s v="Muhammed MacIntyre"/>
    <x v="1"/>
    <s v="United States"/>
    <s v="Haltom City"/>
    <x v="5"/>
    <n v="76117"/>
    <x v="2"/>
    <s v="OFF-PA-10002160"/>
    <x v="1"/>
    <x v="10"/>
    <s v="Xerox 1978"/>
    <n v="32.368000000000002"/>
    <n v="7"/>
    <n v="0.2"/>
    <x v="7002"/>
  </r>
  <r>
    <n v="9110"/>
    <x v="4554"/>
    <x v="1"/>
    <x v="442"/>
    <d v="2012-05-28T00:00:00"/>
    <s v="First Class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n v="207.98400000000004"/>
    <n v="2"/>
    <n v="0.2"/>
    <x v="7003"/>
  </r>
  <r>
    <n v="9111"/>
    <x v="4555"/>
    <x v="2"/>
    <x v="303"/>
    <d v="2011-10-15T00:00:00"/>
    <s v="First Class"/>
    <s v="MA-17995"/>
    <s v="Michelle Arnett"/>
    <x v="2"/>
    <s v="United States"/>
    <s v="Richmond"/>
    <x v="17"/>
    <n v="23223"/>
    <x v="0"/>
    <s v="OFF-EN-10003160"/>
    <x v="1"/>
    <x v="12"/>
    <s v="Pastel Pink Envelopes"/>
    <n v="36.4"/>
    <n v="5"/>
    <n v="0"/>
    <x v="4980"/>
  </r>
  <r>
    <n v="9112"/>
    <x v="4555"/>
    <x v="2"/>
    <x v="303"/>
    <d v="2011-10-15T00:00:00"/>
    <s v="First Class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x v="7004"/>
  </r>
  <r>
    <n v="9113"/>
    <x v="4555"/>
    <x v="2"/>
    <x v="303"/>
    <d v="2011-10-15T00:00:00"/>
    <s v="First Class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x v="7005"/>
  </r>
  <r>
    <n v="9114"/>
    <x v="4555"/>
    <x v="2"/>
    <x v="303"/>
    <d v="2011-10-15T00:00:00"/>
    <s v="First Class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x v="7006"/>
  </r>
  <r>
    <n v="9115"/>
    <x v="4556"/>
    <x v="0"/>
    <x v="569"/>
    <d v="2013-02-10T00:00:00"/>
    <s v="Second Class"/>
    <s v="EB-13975"/>
    <s v="Erica Bern"/>
    <x v="1"/>
    <s v="United States"/>
    <s v="Los Angeles"/>
    <x v="1"/>
    <n v="90049"/>
    <x v="1"/>
    <s v="TEC-PH-10004094"/>
    <x v="2"/>
    <x v="7"/>
    <s v="Motorola L703CM"/>
    <n v="623.96"/>
    <n v="5"/>
    <n v="0.2"/>
    <x v="5610"/>
  </r>
  <r>
    <n v="9116"/>
    <x v="4557"/>
    <x v="3"/>
    <x v="617"/>
    <d v="2014-01-25T00:00:00"/>
    <s v="Second Class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n v="429.59999999999997"/>
    <n v="2"/>
    <n v="0.4"/>
    <x v="7007"/>
  </r>
  <r>
    <n v="9117"/>
    <x v="4557"/>
    <x v="3"/>
    <x v="617"/>
    <d v="2014-01-25T00:00:00"/>
    <s v="Second Class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n v="31.968000000000004"/>
    <n v="2"/>
    <n v="0.2"/>
    <x v="7008"/>
  </r>
  <r>
    <n v="9118"/>
    <x v="4557"/>
    <x v="3"/>
    <x v="617"/>
    <d v="2014-01-25T00:00:00"/>
    <s v="Second Class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n v="887.27099999999984"/>
    <n v="3"/>
    <n v="0.3"/>
    <x v="6044"/>
  </r>
  <r>
    <n v="9119"/>
    <x v="4557"/>
    <x v="3"/>
    <x v="617"/>
    <d v="2014-01-25T00:00:00"/>
    <s v="Second Class"/>
    <s v="NS-18505"/>
    <s v="Neola Schneider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x v="7009"/>
  </r>
  <r>
    <n v="9120"/>
    <x v="4558"/>
    <x v="0"/>
    <x v="112"/>
    <d v="2013-06-13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x v="434"/>
  </r>
  <r>
    <n v="9121"/>
    <x v="4558"/>
    <x v="0"/>
    <x v="112"/>
    <d v="2013-06-13T00:00:00"/>
    <s v="Standard Class"/>
    <s v="RB-19795"/>
    <s v="Ross Baird"/>
    <x v="2"/>
    <s v="United States"/>
    <s v="Los Angeles"/>
    <x v="1"/>
    <n v="90036"/>
    <x v="1"/>
    <s v="OFF-PA-10000210"/>
    <x v="1"/>
    <x v="10"/>
    <s v="Xerox Blank Computer Paper"/>
    <n v="99.9"/>
    <n v="5"/>
    <n v="0"/>
    <x v="7010"/>
  </r>
  <r>
    <n v="9122"/>
    <x v="4559"/>
    <x v="3"/>
    <x v="257"/>
    <d v="2014-03-21T00:00:00"/>
    <s v="Second Class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x v="1896"/>
  </r>
  <r>
    <n v="9123"/>
    <x v="4560"/>
    <x v="3"/>
    <x v="221"/>
    <d v="2014-11-25T00:00:00"/>
    <s v="Same Day"/>
    <s v="PR-18880"/>
    <s v="Patrick Ryan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x v="7011"/>
  </r>
  <r>
    <n v="9124"/>
    <x v="4561"/>
    <x v="0"/>
    <x v="491"/>
    <d v="2013-11-29T00:00:00"/>
    <s v="Second Class"/>
    <s v="EH-13945"/>
    <s v="Eric Hoffmann"/>
    <x v="0"/>
    <s v="United States"/>
    <s v="Philadelphia"/>
    <x v="9"/>
    <n v="19120"/>
    <x v="3"/>
    <s v="OFF-BI-10003364"/>
    <x v="1"/>
    <x v="8"/>
    <s v="Binding Machine Supplies"/>
    <n v="78.759000000000015"/>
    <n v="9"/>
    <n v="0.7"/>
    <x v="7012"/>
  </r>
  <r>
    <n v="9125"/>
    <x v="4562"/>
    <x v="0"/>
    <x v="298"/>
    <d v="2013-08-21T00:00:00"/>
    <s v="Second Class"/>
    <s v="MA-17560"/>
    <s v="Matt Abelman"/>
    <x v="2"/>
    <s v="United States"/>
    <s v="Houston"/>
    <x v="5"/>
    <n v="77070"/>
    <x v="2"/>
    <s v="FUR-FU-10001940"/>
    <x v="0"/>
    <x v="5"/>
    <s v="Staples"/>
    <n v="9.5519999999999996"/>
    <n v="3"/>
    <n v="0.6"/>
    <x v="2976"/>
  </r>
  <r>
    <n v="9126"/>
    <x v="4562"/>
    <x v="0"/>
    <x v="298"/>
    <d v="2013-08-21T00:00:00"/>
    <s v="Second Class"/>
    <s v="MA-17560"/>
    <s v="Matt Abelman"/>
    <x v="2"/>
    <s v="United States"/>
    <s v="Houston"/>
    <x v="5"/>
    <n v="77070"/>
    <x v="2"/>
    <s v="FUR-FU-10000320"/>
    <x v="0"/>
    <x v="5"/>
    <s v="OIC Stacking Trays"/>
    <n v="5.3440000000000003"/>
    <n v="4"/>
    <n v="0.6"/>
    <x v="7013"/>
  </r>
  <r>
    <n v="9127"/>
    <x v="4563"/>
    <x v="1"/>
    <x v="109"/>
    <d v="2012-12-03T00:00:00"/>
    <s v="Standard Class"/>
    <s v="MA-17995"/>
    <s v="Michelle Arnett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x v="7014"/>
  </r>
  <r>
    <n v="9128"/>
    <x v="4564"/>
    <x v="3"/>
    <x v="1126"/>
    <d v="2014-06-02T00:00:00"/>
    <s v="Standard Class"/>
    <s v="JL-15505"/>
    <s v="Jeremy Lonsdale"/>
    <x v="0"/>
    <s v="United States"/>
    <s v="Houston"/>
    <x v="5"/>
    <n v="77070"/>
    <x v="2"/>
    <s v="OFF-ST-10002182"/>
    <x v="1"/>
    <x v="4"/>
    <s v="Iris 3-Drawer Stacking Bin, Black"/>
    <n v="50.135999999999996"/>
    <n v="3"/>
    <n v="0.2"/>
    <x v="7015"/>
  </r>
  <r>
    <n v="9129"/>
    <x v="4565"/>
    <x v="3"/>
    <x v="507"/>
    <d v="2014-09-06T00:00:00"/>
    <s v="First Class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n v="88.074000000000012"/>
    <n v="7"/>
    <n v="0.7"/>
    <x v="7016"/>
  </r>
  <r>
    <n v="9130"/>
    <x v="4566"/>
    <x v="0"/>
    <x v="830"/>
    <d v="2013-03-27T00:00:00"/>
    <s v="Second Class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n v="301.46999999999997"/>
    <n v="3"/>
    <n v="0.5"/>
    <x v="7017"/>
  </r>
  <r>
    <n v="9131"/>
    <x v="4566"/>
    <x v="0"/>
    <x v="830"/>
    <d v="2013-03-27T00:00:00"/>
    <s v="Second Class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n v="18.656000000000002"/>
    <n v="2"/>
    <n v="0.2"/>
    <x v="7018"/>
  </r>
  <r>
    <n v="9132"/>
    <x v="4567"/>
    <x v="3"/>
    <x v="39"/>
    <d v="2014-06-02T00:00:00"/>
    <s v="Standard Class"/>
    <s v="MD-17860"/>
    <s v="Michael Dominguez"/>
    <x v="1"/>
    <s v="United States"/>
    <s v="Laurel"/>
    <x v="39"/>
    <n v="20707"/>
    <x v="3"/>
    <s v="FUR-FU-10001473"/>
    <x v="0"/>
    <x v="5"/>
    <s v="DAX Wood Document Frame"/>
    <n v="27.46"/>
    <n v="2"/>
    <n v="0"/>
    <x v="1357"/>
  </r>
  <r>
    <n v="9133"/>
    <x v="4567"/>
    <x v="3"/>
    <x v="39"/>
    <d v="2014-06-02T00:00:00"/>
    <s v="Standard Class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x v="7019"/>
  </r>
  <r>
    <n v="9134"/>
    <x v="4568"/>
    <x v="1"/>
    <x v="284"/>
    <d v="2012-09-04T00:00:00"/>
    <s v="Standard Class"/>
    <s v="RH-19510"/>
    <s v="Rick Huthwaite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x v="7020"/>
  </r>
  <r>
    <n v="9135"/>
    <x v="4569"/>
    <x v="0"/>
    <x v="408"/>
    <d v="2013-04-18T00:00:00"/>
    <s v="Standard Class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x v="6280"/>
  </r>
  <r>
    <n v="9136"/>
    <x v="4569"/>
    <x v="0"/>
    <x v="408"/>
    <d v="2013-04-18T00:00:00"/>
    <s v="Standard Class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n v="51.984000000000009"/>
    <n v="1"/>
    <n v="0.2"/>
    <x v="7021"/>
  </r>
  <r>
    <n v="9137"/>
    <x v="4569"/>
    <x v="0"/>
    <x v="408"/>
    <d v="2013-04-18T00:00:00"/>
    <s v="Standard Class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000000000002"/>
    <n v="3"/>
    <n v="0.2"/>
    <x v="7022"/>
  </r>
  <r>
    <n v="9138"/>
    <x v="4570"/>
    <x v="2"/>
    <x v="563"/>
    <d v="2011-02-10T00:00:00"/>
    <s v="Standard Class"/>
    <s v="EB-13930"/>
    <s v="Eric Barreto"/>
    <x v="0"/>
    <s v="United States"/>
    <s v="Saint Petersburg"/>
    <x v="2"/>
    <n v="33710"/>
    <x v="0"/>
    <s v="OFF-BI-10000666"/>
    <x v="1"/>
    <x v="8"/>
    <s v="Surelock Post Binders"/>
    <n v="18.336000000000002"/>
    <n v="2"/>
    <n v="0.7"/>
    <x v="7023"/>
  </r>
  <r>
    <n v="9139"/>
    <x v="4570"/>
    <x v="2"/>
    <x v="563"/>
    <d v="2011-02-10T00:00:00"/>
    <s v="Standard Class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x v="5258"/>
  </r>
  <r>
    <n v="9140"/>
    <x v="4571"/>
    <x v="2"/>
    <x v="814"/>
    <d v="2011-09-08T00:00:00"/>
    <s v="Standard Class"/>
    <s v="BM-11785"/>
    <s v="Bryan Mills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x v="7024"/>
  </r>
  <r>
    <n v="9141"/>
    <x v="4572"/>
    <x v="3"/>
    <x v="1033"/>
    <d v="2014-10-03T00:00:00"/>
    <s v="Second Class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x v="7025"/>
  </r>
  <r>
    <n v="9142"/>
    <x v="4573"/>
    <x v="0"/>
    <x v="64"/>
    <d v="2013-09-08T00:00:00"/>
    <s v="First Class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x v="6158"/>
  </r>
  <r>
    <n v="9143"/>
    <x v="4574"/>
    <x v="3"/>
    <x v="968"/>
    <d v="2014-05-27T00:00:00"/>
    <s v="Standard Class"/>
    <s v="RD-19480"/>
    <s v="Rick Duston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x v="1971"/>
  </r>
  <r>
    <n v="9144"/>
    <x v="4574"/>
    <x v="3"/>
    <x v="968"/>
    <d v="2014-05-27T00:00:00"/>
    <s v="Standard Class"/>
    <s v="RD-19480"/>
    <s v="Rick Duston"/>
    <x v="0"/>
    <s v="United States"/>
    <s v="Las Vegas"/>
    <x v="33"/>
    <n v="89115"/>
    <x v="1"/>
    <s v="TEC-PH-10004094"/>
    <x v="2"/>
    <x v="7"/>
    <s v="Motorola L703CM"/>
    <n v="1123.1280000000002"/>
    <n v="9"/>
    <n v="0.2"/>
    <x v="7026"/>
  </r>
  <r>
    <n v="9145"/>
    <x v="4574"/>
    <x v="3"/>
    <x v="968"/>
    <d v="2014-05-27T00:00:00"/>
    <s v="Standard Class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x v="7027"/>
  </r>
  <r>
    <n v="9146"/>
    <x v="4575"/>
    <x v="1"/>
    <x v="1181"/>
    <d v="2012-09-24T00:00:00"/>
    <s v="Standard Class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n v="2.8079999999999989"/>
    <n v="3"/>
    <n v="0.8"/>
    <x v="7028"/>
  </r>
  <r>
    <n v="9147"/>
    <x v="4576"/>
    <x v="0"/>
    <x v="1156"/>
    <d v="2013-01-27T00:00:00"/>
    <s v="Standard Class"/>
    <s v="CB-12535"/>
    <s v="Claudia Bergmann"/>
    <x v="1"/>
    <s v="United States"/>
    <s v="Burlington"/>
    <x v="42"/>
    <s v="05408"/>
    <x v="3"/>
    <s v="TEC-AC-10002926"/>
    <x v="2"/>
    <x v="11"/>
    <s v="Logitech Wireless Marathon Mouse M705"/>
    <n v="99.98"/>
    <n v="2"/>
    <n v="0"/>
    <x v="3067"/>
  </r>
  <r>
    <n v="9148"/>
    <x v="4576"/>
    <x v="0"/>
    <x v="1156"/>
    <d v="2013-01-27T00:00:00"/>
    <s v="Standard Class"/>
    <s v="CB-12535"/>
    <s v="Claudia Bergmann"/>
    <x v="1"/>
    <s v="United States"/>
    <s v="Burlington"/>
    <x v="42"/>
    <s v="05408"/>
    <x v="3"/>
    <s v="OFF-AR-10003477"/>
    <x v="1"/>
    <x v="6"/>
    <s v="4009 Highlighters"/>
    <n v="8.0400000000000009"/>
    <n v="6"/>
    <n v="0"/>
    <x v="7029"/>
  </r>
  <r>
    <n v="9149"/>
    <x v="4576"/>
    <x v="0"/>
    <x v="1156"/>
    <d v="2013-01-27T00:00:00"/>
    <s v="Standard Class"/>
    <s v="CB-12535"/>
    <s v="Claudia Bergmann"/>
    <x v="1"/>
    <s v="United States"/>
    <s v="Burlington"/>
    <x v="42"/>
    <s v="05408"/>
    <x v="3"/>
    <s v="OFF-ST-10001526"/>
    <x v="1"/>
    <x v="4"/>
    <s v="Iceberg Mobile Mega Data/Printer Cart "/>
    <n v="1564.29"/>
    <n v="13"/>
    <n v="0"/>
    <x v="7030"/>
  </r>
  <r>
    <n v="9150"/>
    <x v="4577"/>
    <x v="2"/>
    <x v="106"/>
    <d v="2011-06-06T00:00:00"/>
    <s v="Standard Class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x v="7031"/>
  </r>
  <r>
    <n v="9151"/>
    <x v="4577"/>
    <x v="2"/>
    <x v="106"/>
    <d v="2011-06-06T00:00:00"/>
    <s v="Standard Class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n v="65.52000000000001"/>
    <n v="5"/>
    <n v="0.1"/>
    <x v="7032"/>
  </r>
  <r>
    <n v="9152"/>
    <x v="4578"/>
    <x v="1"/>
    <x v="496"/>
    <d v="2012-09-29T00:00:00"/>
    <s v="Second Class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x v="5677"/>
  </r>
  <r>
    <n v="9153"/>
    <x v="4578"/>
    <x v="1"/>
    <x v="496"/>
    <d v="2012-09-29T00:00:00"/>
    <s v="Second Class"/>
    <s v="KM-16720"/>
    <s v="Kunst Miller"/>
    <x v="0"/>
    <s v="United States"/>
    <s v="Avondale"/>
    <x v="16"/>
    <n v="85323"/>
    <x v="1"/>
    <s v="TEC-AC-10002345"/>
    <x v="2"/>
    <x v="11"/>
    <s v="HP Standard 104 key PS/2 Keyboard"/>
    <n v="23.200000000000003"/>
    <n v="2"/>
    <n v="0.2"/>
    <x v="7033"/>
  </r>
  <r>
    <n v="9154"/>
    <x v="4578"/>
    <x v="1"/>
    <x v="496"/>
    <d v="2012-09-29T00:00:00"/>
    <s v="Second Class"/>
    <s v="KM-16720"/>
    <s v="Kunst Miller"/>
    <x v="0"/>
    <s v="United States"/>
    <s v="Avondale"/>
    <x v="16"/>
    <n v="85323"/>
    <x v="1"/>
    <s v="OFF-AR-10001246"/>
    <x v="1"/>
    <x v="6"/>
    <s v="Newell 317"/>
    <n v="16.463999999999999"/>
    <n v="7"/>
    <n v="0.2"/>
    <x v="7034"/>
  </r>
  <r>
    <n v="9155"/>
    <x v="4579"/>
    <x v="0"/>
    <x v="1147"/>
    <d v="2013-08-04T00:00:00"/>
    <s v="Second Class"/>
    <s v="KM-16660"/>
    <s v="Khloe Miller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x v="7035"/>
  </r>
  <r>
    <n v="9156"/>
    <x v="4580"/>
    <x v="2"/>
    <x v="1213"/>
    <d v="2011-01-29T00:00:00"/>
    <s v="Standard Class"/>
    <s v="IM-15055"/>
    <s v="Ionia McGrath"/>
    <x v="0"/>
    <s v="United States"/>
    <s v="Las Vegas"/>
    <x v="33"/>
    <n v="89115"/>
    <x v="1"/>
    <s v="OFF-PA-10001804"/>
    <x v="1"/>
    <x v="10"/>
    <s v="Xerox 195"/>
    <n v="40.08"/>
    <n v="6"/>
    <n v="0"/>
    <x v="1692"/>
  </r>
  <r>
    <n v="9157"/>
    <x v="4581"/>
    <x v="2"/>
    <x v="472"/>
    <d v="2011-08-08T00:00:00"/>
    <s v="Standard Class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x v="7036"/>
  </r>
  <r>
    <n v="9158"/>
    <x v="4581"/>
    <x v="2"/>
    <x v="472"/>
    <d v="2011-08-08T00:00:00"/>
    <s v="Standard Class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x v="7037"/>
  </r>
  <r>
    <n v="9159"/>
    <x v="4581"/>
    <x v="2"/>
    <x v="472"/>
    <d v="2011-08-08T00:00:00"/>
    <s v="Standard Class"/>
    <s v="ML-17395"/>
    <s v="Marina Lichtenstein"/>
    <x v="1"/>
    <s v="United States"/>
    <s v="Bangor"/>
    <x v="43"/>
    <n v="4401"/>
    <x v="3"/>
    <s v="TEC-AC-10002473"/>
    <x v="2"/>
    <x v="11"/>
    <s v="Maxell 4.7GB DVD-R"/>
    <n v="255.42"/>
    <n v="9"/>
    <n v="0"/>
    <x v="7038"/>
  </r>
  <r>
    <n v="9160"/>
    <x v="4582"/>
    <x v="0"/>
    <x v="888"/>
    <d v="2013-08-15T00:00:00"/>
    <s v="Standard Class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n v="4.338000000000001"/>
    <n v="3"/>
    <n v="0.7"/>
    <x v="7039"/>
  </r>
  <r>
    <n v="9161"/>
    <x v="4582"/>
    <x v="0"/>
    <x v="888"/>
    <d v="2013-08-15T00:00:00"/>
    <s v="Standard Class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n v="11.880000000000003"/>
    <n v="5"/>
    <n v="0.7"/>
    <x v="7040"/>
  </r>
  <r>
    <n v="9162"/>
    <x v="4583"/>
    <x v="0"/>
    <x v="16"/>
    <d v="2013-12-13T00:00:00"/>
    <s v="Standard Class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n v="405.85999999999996"/>
    <n v="7"/>
    <n v="0"/>
    <x v="7041"/>
  </r>
  <r>
    <n v="9163"/>
    <x v="4583"/>
    <x v="0"/>
    <x v="16"/>
    <d v="2013-12-13T00:00:00"/>
    <s v="Standard Class"/>
    <s v="AG-10900"/>
    <s v="Arthur Gainer"/>
    <x v="0"/>
    <s v="United States"/>
    <s v="Eau Claire"/>
    <x v="6"/>
    <n v="54703"/>
    <x v="2"/>
    <s v="FUR-CH-10002335"/>
    <x v="0"/>
    <x v="1"/>
    <s v="Hon GuestStacker Chair"/>
    <n v="680.01"/>
    <n v="3"/>
    <n v="0"/>
    <x v="7042"/>
  </r>
  <r>
    <n v="9164"/>
    <x v="4584"/>
    <x v="1"/>
    <x v="1214"/>
    <d v="2012-06-12T00:00:00"/>
    <s v="Standard Class"/>
    <s v="MG-17695"/>
    <s v="Maureen Gnade"/>
    <x v="0"/>
    <s v="United States"/>
    <s v="Chicago"/>
    <x v="10"/>
    <n v="60610"/>
    <x v="2"/>
    <s v="TEC-AC-10003433"/>
    <x v="2"/>
    <x v="11"/>
    <s v="Maxell 4.7GB DVD+R 5/Pack"/>
    <n v="2.3760000000000003"/>
    <n v="3"/>
    <n v="0.2"/>
    <x v="2493"/>
  </r>
  <r>
    <n v="9165"/>
    <x v="4584"/>
    <x v="1"/>
    <x v="1214"/>
    <d v="2012-06-12T00:00:00"/>
    <s v="Standard Class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n v="143.12799999999996"/>
    <n v="2"/>
    <n v="0.8"/>
    <x v="7043"/>
  </r>
  <r>
    <n v="9166"/>
    <x v="4585"/>
    <x v="0"/>
    <x v="890"/>
    <d v="2013-06-27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x v="7044"/>
  </r>
  <r>
    <n v="9167"/>
    <x v="4585"/>
    <x v="0"/>
    <x v="890"/>
    <d v="2013-06-27T00:00:00"/>
    <s v="Second Class"/>
    <s v="MJ-17740"/>
    <s v="Max Jones"/>
    <x v="0"/>
    <s v="United States"/>
    <s v="San Diego"/>
    <x v="1"/>
    <n v="92037"/>
    <x v="1"/>
    <s v="OFF-PA-10000418"/>
    <x v="1"/>
    <x v="10"/>
    <s v="Xerox 189"/>
    <n v="104.85"/>
    <n v="1"/>
    <n v="0"/>
    <x v="3157"/>
  </r>
  <r>
    <n v="9168"/>
    <x v="4585"/>
    <x v="0"/>
    <x v="890"/>
    <d v="2013-06-27T00:00:00"/>
    <s v="Second Class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x v="2890"/>
  </r>
  <r>
    <n v="9169"/>
    <x v="4586"/>
    <x v="0"/>
    <x v="543"/>
    <d v="2013-03-20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319.76"/>
    <n v="14"/>
    <n v="0"/>
    <x v="7045"/>
  </r>
  <r>
    <n v="9170"/>
    <x v="4586"/>
    <x v="0"/>
    <x v="543"/>
    <d v="2013-03-20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45.68"/>
    <n v="2"/>
    <n v="0"/>
    <x v="1981"/>
  </r>
  <r>
    <n v="9171"/>
    <x v="4587"/>
    <x v="0"/>
    <x v="49"/>
    <d v="2013-12-02T00:00:00"/>
    <s v="Same Day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x v="7046"/>
  </r>
  <r>
    <n v="9172"/>
    <x v="4587"/>
    <x v="0"/>
    <x v="49"/>
    <d v="2013-12-02T00:00:00"/>
    <s v="Same Day"/>
    <s v="LB-16795"/>
    <s v="Laurel Beltran"/>
    <x v="2"/>
    <s v="United States"/>
    <s v="Oxnard"/>
    <x v="1"/>
    <n v="93030"/>
    <x v="1"/>
    <s v="OFF-PA-10001357"/>
    <x v="1"/>
    <x v="10"/>
    <s v="Xerox 1886"/>
    <n v="47.9"/>
    <n v="1"/>
    <n v="0"/>
    <x v="4156"/>
  </r>
  <r>
    <n v="9173"/>
    <x v="4587"/>
    <x v="0"/>
    <x v="49"/>
    <d v="2013-12-02T00:00:00"/>
    <s v="Same Day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x v="7047"/>
  </r>
  <r>
    <n v="9174"/>
    <x v="4587"/>
    <x v="0"/>
    <x v="49"/>
    <d v="2013-12-02T00:00:00"/>
    <s v="Same Day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n v="22.919999999999998"/>
    <n v="3"/>
    <n v="0"/>
    <x v="1035"/>
  </r>
  <r>
    <n v="9175"/>
    <x v="4588"/>
    <x v="3"/>
    <x v="492"/>
    <d v="2014-06-15T00:00:00"/>
    <s v="Second Class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x v="3306"/>
  </r>
  <r>
    <n v="9176"/>
    <x v="4588"/>
    <x v="3"/>
    <x v="492"/>
    <d v="2014-06-15T00:00:00"/>
    <s v="Second Class"/>
    <s v="SB-20185"/>
    <s v="Sarah Brown"/>
    <x v="0"/>
    <s v="United States"/>
    <s v="Kent"/>
    <x v="4"/>
    <n v="98031"/>
    <x v="1"/>
    <s v="OFF-PA-10001639"/>
    <x v="1"/>
    <x v="10"/>
    <s v="Xerox 203"/>
    <n v="19.440000000000001"/>
    <n v="3"/>
    <n v="0"/>
    <x v="551"/>
  </r>
  <r>
    <n v="9177"/>
    <x v="4589"/>
    <x v="0"/>
    <x v="690"/>
    <d v="2013-03-25T00:00:00"/>
    <s v="Standard Class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n v="31.086000000000006"/>
    <n v="3"/>
    <n v="0.7"/>
    <x v="7048"/>
  </r>
  <r>
    <n v="9178"/>
    <x v="4590"/>
    <x v="0"/>
    <x v="696"/>
    <d v="2013-11-19T00:00:00"/>
    <s v="Standard Class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x v="7049"/>
  </r>
  <r>
    <n v="9179"/>
    <x v="4590"/>
    <x v="0"/>
    <x v="696"/>
    <d v="2013-11-19T00:00:00"/>
    <s v="Standard Class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x v="7050"/>
  </r>
  <r>
    <n v="9180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x v="7051"/>
  </r>
  <r>
    <n v="9181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n v="11.952000000000002"/>
    <n v="3"/>
    <n v="0.2"/>
    <x v="4063"/>
  </r>
  <r>
    <n v="9182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n v="31.128000000000004"/>
    <n v="3"/>
    <n v="0.2"/>
    <x v="7052"/>
  </r>
  <r>
    <n v="9183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x v="7053"/>
  </r>
  <r>
    <n v="9184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OFF-PA-10001970"/>
    <x v="1"/>
    <x v="10"/>
    <s v="Xerox 1881"/>
    <n v="24.56"/>
    <n v="2"/>
    <n v="0"/>
    <x v="342"/>
  </r>
  <r>
    <n v="9185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x v="1398"/>
  </r>
  <r>
    <n v="9186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00000000003"/>
    <n v="1"/>
    <n v="0.2"/>
    <x v="7054"/>
  </r>
  <r>
    <n v="9187"/>
    <x v="4591"/>
    <x v="3"/>
    <x v="783"/>
    <d v="2014-08-12T00:00:00"/>
    <s v="Standard Class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x v="7055"/>
  </r>
  <r>
    <n v="9188"/>
    <x v="4592"/>
    <x v="1"/>
    <x v="291"/>
    <d v="2012-08-25T00:00:00"/>
    <s v="Standard Class"/>
    <s v="SM-20320"/>
    <s v="Sean Miller"/>
    <x v="2"/>
    <s v="United States"/>
    <s v="Allentown"/>
    <x v="9"/>
    <n v="18103"/>
    <x v="3"/>
    <s v="OFF-SU-10001935"/>
    <x v="1"/>
    <x v="14"/>
    <s v="Staples"/>
    <n v="3.4880000000000004"/>
    <n v="2"/>
    <n v="0.2"/>
    <x v="7056"/>
  </r>
  <r>
    <n v="9189"/>
    <x v="4592"/>
    <x v="1"/>
    <x v="291"/>
    <d v="2012-08-25T00:00:00"/>
    <s v="Standard Class"/>
    <s v="SM-20320"/>
    <s v="Sean Miller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x v="7057"/>
  </r>
  <r>
    <n v="9190"/>
    <x v="4592"/>
    <x v="1"/>
    <x v="291"/>
    <d v="2012-08-25T00:00:00"/>
    <s v="Standard Class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x v="7058"/>
  </r>
  <r>
    <n v="9191"/>
    <x v="4592"/>
    <x v="1"/>
    <x v="291"/>
    <d v="2012-08-25T00:00:00"/>
    <s v="Standard Class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n v="99.588000000000008"/>
    <n v="2"/>
    <n v="0.7"/>
    <x v="7059"/>
  </r>
  <r>
    <n v="9192"/>
    <x v="4592"/>
    <x v="1"/>
    <x v="291"/>
    <d v="2012-08-25T00:00:00"/>
    <s v="Standard Class"/>
    <s v="SM-20320"/>
    <s v="Sean Miller"/>
    <x v="2"/>
    <s v="United States"/>
    <s v="Allentown"/>
    <x v="9"/>
    <n v="18103"/>
    <x v="3"/>
    <s v="OFF-PA-10003625"/>
    <x v="1"/>
    <x v="10"/>
    <s v="Xerox 1979"/>
    <n v="49.568000000000005"/>
    <n v="2"/>
    <n v="0.2"/>
    <x v="2152"/>
  </r>
  <r>
    <n v="9193"/>
    <x v="4593"/>
    <x v="1"/>
    <x v="121"/>
    <d v="2012-11-07T00:00:00"/>
    <s v="Standard Class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n v="29.371999999999993"/>
    <n v="7"/>
    <n v="0.8"/>
    <x v="7060"/>
  </r>
  <r>
    <n v="9194"/>
    <x v="4593"/>
    <x v="1"/>
    <x v="121"/>
    <d v="2012-11-07T00:00:00"/>
    <s v="Standard Class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x v="4023"/>
  </r>
  <r>
    <n v="9195"/>
    <x v="4594"/>
    <x v="2"/>
    <x v="953"/>
    <d v="2011-12-06T00:00:00"/>
    <s v="Standard Class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n v="47.992000000000004"/>
    <n v="7"/>
    <n v="0.2"/>
    <x v="7061"/>
  </r>
  <r>
    <n v="9196"/>
    <x v="4594"/>
    <x v="2"/>
    <x v="953"/>
    <d v="2011-12-06T00:00:00"/>
    <s v="Standard Class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n v="102.24000000000001"/>
    <n v="4"/>
    <n v="0.2"/>
    <x v="7062"/>
  </r>
  <r>
    <n v="9197"/>
    <x v="4595"/>
    <x v="2"/>
    <x v="1025"/>
    <d v="2011-05-15T00:00:00"/>
    <s v="Standard Class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x v="7063"/>
  </r>
  <r>
    <n v="9198"/>
    <x v="4595"/>
    <x v="2"/>
    <x v="1025"/>
    <d v="2011-05-15T00:00:00"/>
    <s v="Standard Class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n v="1432.0000000000002"/>
    <n v="5"/>
    <n v="0.2"/>
    <x v="7064"/>
  </r>
  <r>
    <n v="9199"/>
    <x v="4595"/>
    <x v="2"/>
    <x v="1025"/>
    <d v="2011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x v="7065"/>
  </r>
  <r>
    <n v="9200"/>
    <x v="4595"/>
    <x v="2"/>
    <x v="1025"/>
    <d v="2011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400000000005"/>
    <n v="1"/>
    <n v="0.2"/>
    <x v="7066"/>
  </r>
  <r>
    <n v="9201"/>
    <x v="4596"/>
    <x v="0"/>
    <x v="508"/>
    <d v="2013-10-21T00:00:00"/>
    <s v="First Class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x v="7067"/>
  </r>
  <r>
    <n v="9202"/>
    <x v="4596"/>
    <x v="0"/>
    <x v="508"/>
    <d v="2013-10-21T00:00:00"/>
    <s v="First Class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x v="7068"/>
  </r>
  <r>
    <n v="9203"/>
    <x v="4597"/>
    <x v="0"/>
    <x v="859"/>
    <d v="2013-11-04T00:00:00"/>
    <s v="Standard Class"/>
    <s v="EH-13765"/>
    <s v="Edward Hooks"/>
    <x v="1"/>
    <s v="United States"/>
    <s v="New York City"/>
    <x v="15"/>
    <n v="10011"/>
    <x v="3"/>
    <s v="OFF-BI-10004817"/>
    <x v="1"/>
    <x v="8"/>
    <s v="GBC Personal VeloBind Strips"/>
    <n v="28.752000000000002"/>
    <n v="3"/>
    <n v="0.2"/>
    <x v="7069"/>
  </r>
  <r>
    <n v="9204"/>
    <x v="4597"/>
    <x v="0"/>
    <x v="859"/>
    <d v="2013-11-04T00:00:00"/>
    <s v="Standard Class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n v="114.94999999999999"/>
    <n v="5"/>
    <n v="0"/>
    <x v="7070"/>
  </r>
  <r>
    <n v="9205"/>
    <x v="4598"/>
    <x v="0"/>
    <x v="49"/>
    <d v="2013-12-06T00:00:00"/>
    <s v="Standard Class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x v="7071"/>
  </r>
  <r>
    <n v="9206"/>
    <x v="4599"/>
    <x v="0"/>
    <x v="438"/>
    <d v="2013-04-22T00:00:00"/>
    <s v="Same Day"/>
    <s v="BT-11680"/>
    <s v="Brian Thompson"/>
    <x v="0"/>
    <s v="United States"/>
    <s v="Milford"/>
    <x v="29"/>
    <n v="6460"/>
    <x v="3"/>
    <s v="OFF-AR-10004817"/>
    <x v="1"/>
    <x v="6"/>
    <s v="Colorific Watercolor Pencils"/>
    <n v="15.48"/>
    <n v="3"/>
    <n v="0"/>
    <x v="1197"/>
  </r>
  <r>
    <n v="9207"/>
    <x v="4599"/>
    <x v="0"/>
    <x v="438"/>
    <d v="2013-04-22T00:00:00"/>
    <s v="Same Day"/>
    <s v="BT-11680"/>
    <s v="Brian Thompson"/>
    <x v="0"/>
    <s v="United States"/>
    <s v="Milford"/>
    <x v="29"/>
    <n v="6460"/>
    <x v="3"/>
    <s v="OFF-PA-10003797"/>
    <x v="1"/>
    <x v="10"/>
    <s v="Xerox 209"/>
    <n v="51.84"/>
    <n v="8"/>
    <n v="0"/>
    <x v="189"/>
  </r>
  <r>
    <n v="9208"/>
    <x v="4600"/>
    <x v="3"/>
    <x v="646"/>
    <d v="2014-08-08T00:00:00"/>
    <s v="Standard Class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x v="7072"/>
  </r>
  <r>
    <n v="9209"/>
    <x v="4601"/>
    <x v="3"/>
    <x v="646"/>
    <d v="2014-08-09T00:00:00"/>
    <s v="Second Class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x v="7073"/>
  </r>
  <r>
    <n v="9210"/>
    <x v="4602"/>
    <x v="3"/>
    <x v="157"/>
    <d v="2014-12-15T00:00:00"/>
    <s v="Second Class"/>
    <s v="RS-19870"/>
    <s v="Roy Skaria"/>
    <x v="2"/>
    <s v="United States"/>
    <s v="Burlington"/>
    <x v="23"/>
    <n v="52601"/>
    <x v="2"/>
    <s v="OFF-EN-10003160"/>
    <x v="1"/>
    <x v="12"/>
    <s v="Pastel Pink Envelopes"/>
    <n v="7.28"/>
    <n v="1"/>
    <n v="0"/>
    <x v="7074"/>
  </r>
  <r>
    <n v="9211"/>
    <x v="4602"/>
    <x v="3"/>
    <x v="157"/>
    <d v="2014-12-15T00:00:00"/>
    <s v="Second Class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x v="6787"/>
  </r>
  <r>
    <n v="9212"/>
    <x v="4603"/>
    <x v="1"/>
    <x v="948"/>
    <d v="2012-03-19T00:00:00"/>
    <s v="Standard Class"/>
    <s v="AI-10855"/>
    <s v="Arianne Irving"/>
    <x v="0"/>
    <s v="United States"/>
    <s v="Roseville"/>
    <x v="1"/>
    <n v="95661"/>
    <x v="1"/>
    <s v="OFF-PA-10002105"/>
    <x v="1"/>
    <x v="10"/>
    <s v="Xerox 223"/>
    <n v="19.440000000000001"/>
    <n v="3"/>
    <n v="0"/>
    <x v="551"/>
  </r>
  <r>
    <n v="9213"/>
    <x v="4604"/>
    <x v="2"/>
    <x v="589"/>
    <d v="2011-12-15T00:00:00"/>
    <s v="Standard Class"/>
    <s v="DJ-13420"/>
    <s v="Denny Joy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x v="1198"/>
  </r>
  <r>
    <n v="9214"/>
    <x v="4604"/>
    <x v="2"/>
    <x v="589"/>
    <d v="2011-12-15T00:00:00"/>
    <s v="Standard Class"/>
    <s v="DJ-13420"/>
    <s v="Denny Joy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x v="7075"/>
  </r>
  <r>
    <n v="9215"/>
    <x v="4605"/>
    <x v="3"/>
    <x v="1033"/>
    <d v="2014-10-03T00:00:00"/>
    <s v="First Class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x v="7076"/>
  </r>
  <r>
    <n v="9216"/>
    <x v="4606"/>
    <x v="0"/>
    <x v="831"/>
    <d v="2013-11-27T00:00:00"/>
    <s v="Standard Class"/>
    <s v="TH-21235"/>
    <s v="Tiffany House"/>
    <x v="1"/>
    <s v="United States"/>
    <s v="Los Angeles"/>
    <x v="1"/>
    <n v="90049"/>
    <x v="1"/>
    <s v="OFF-PA-10004451"/>
    <x v="1"/>
    <x v="10"/>
    <s v="Xerox 222"/>
    <n v="32.400000000000006"/>
    <n v="5"/>
    <n v="0"/>
    <x v="56"/>
  </r>
  <r>
    <n v="9217"/>
    <x v="4607"/>
    <x v="3"/>
    <x v="221"/>
    <d v="2014-12-01T00:00:00"/>
    <s v="Standard Class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n v="13.761999999999997"/>
    <n v="1"/>
    <n v="0.8"/>
    <x v="7077"/>
  </r>
  <r>
    <n v="9218"/>
    <x v="4608"/>
    <x v="3"/>
    <x v="237"/>
    <d v="2014-11-18T00:00:00"/>
    <s v="First Class"/>
    <s v="AW-10930"/>
    <s v="Arthur Wiediger"/>
    <x v="2"/>
    <s v="United States"/>
    <s v="Minneapolis"/>
    <x v="11"/>
    <n v="55407"/>
    <x v="2"/>
    <s v="OFF-EN-10004459"/>
    <x v="1"/>
    <x v="12"/>
    <s v="Security-Tint Envelopes"/>
    <n v="15.28"/>
    <n v="2"/>
    <n v="0"/>
    <x v="792"/>
  </r>
  <r>
    <n v="9219"/>
    <x v="4609"/>
    <x v="1"/>
    <x v="748"/>
    <d v="2012-08-20T00:00:00"/>
    <s v="Standard Class"/>
    <s v="JW-15955"/>
    <s v="Joni Wasserman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x v="7078"/>
  </r>
  <r>
    <n v="9220"/>
    <x v="4609"/>
    <x v="1"/>
    <x v="748"/>
    <d v="2012-08-20T00:00:00"/>
    <s v="Standard Class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n v="301.46999999999997"/>
    <n v="3"/>
    <n v="0.5"/>
    <x v="7079"/>
  </r>
  <r>
    <n v="9221"/>
    <x v="4610"/>
    <x v="3"/>
    <x v="119"/>
    <d v="2014-10-15T00:00:00"/>
    <s v="First Class"/>
    <s v="MH-18025"/>
    <s v="Michelle Huthwaite"/>
    <x v="0"/>
    <s v="United States"/>
    <s v="Lafayette"/>
    <x v="28"/>
    <n v="70506"/>
    <x v="0"/>
    <s v="OFF-LA-10000248"/>
    <x v="1"/>
    <x v="2"/>
    <s v="Avery 52"/>
    <n v="11.07"/>
    <n v="3"/>
    <n v="0"/>
    <x v="5458"/>
  </r>
  <r>
    <n v="9222"/>
    <x v="4610"/>
    <x v="3"/>
    <x v="119"/>
    <d v="2014-10-15T00:00:00"/>
    <s v="First Class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x v="7080"/>
  </r>
  <r>
    <n v="9223"/>
    <x v="4610"/>
    <x v="3"/>
    <x v="119"/>
    <d v="2014-10-15T00:00:00"/>
    <s v="First Class"/>
    <s v="MH-18025"/>
    <s v="Michelle Huthwaite"/>
    <x v="0"/>
    <s v="United States"/>
    <s v="Lafayette"/>
    <x v="28"/>
    <n v="70506"/>
    <x v="0"/>
    <s v="OFF-PA-10004355"/>
    <x v="1"/>
    <x v="10"/>
    <s v="Xerox 231"/>
    <n v="25.92"/>
    <n v="4"/>
    <n v="0"/>
    <x v="245"/>
  </r>
  <r>
    <n v="9224"/>
    <x v="4611"/>
    <x v="3"/>
    <x v="259"/>
    <d v="2014-11-05T00:00:00"/>
    <s v="Same Day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n v="7.5359999999999987"/>
    <n v="6"/>
    <n v="0.8"/>
    <x v="7081"/>
  </r>
  <r>
    <n v="9225"/>
    <x v="4611"/>
    <x v="3"/>
    <x v="259"/>
    <d v="2014-11-05T00:00:00"/>
    <s v="Same Day"/>
    <s v="FM-14290"/>
    <s v="Frank Merwin"/>
    <x v="2"/>
    <s v="United States"/>
    <s v="Bryan"/>
    <x v="5"/>
    <n v="77803"/>
    <x v="2"/>
    <s v="OFF-BI-10003094"/>
    <x v="1"/>
    <x v="8"/>
    <s v="Self-Adhesive Ring Binder Labels"/>
    <n v="1.4079999999999997"/>
    <n v="2"/>
    <n v="0.8"/>
    <x v="7082"/>
  </r>
  <r>
    <n v="9226"/>
    <x v="4611"/>
    <x v="3"/>
    <x v="259"/>
    <d v="2014-11-05T00:00:00"/>
    <s v="Same Day"/>
    <s v="FM-14290"/>
    <s v="Frank Merwin"/>
    <x v="2"/>
    <s v="United States"/>
    <s v="Bryan"/>
    <x v="5"/>
    <n v="77803"/>
    <x v="2"/>
    <s v="OFF-BI-10004040"/>
    <x v="1"/>
    <x v="8"/>
    <s v="Wilson Jones Impact Binders"/>
    <n v="4.1439999999999992"/>
    <n v="4"/>
    <n v="0.8"/>
    <x v="7083"/>
  </r>
  <r>
    <n v="9227"/>
    <x v="4611"/>
    <x v="3"/>
    <x v="259"/>
    <d v="2014-11-05T00:00:00"/>
    <s v="Same Day"/>
    <s v="FM-14290"/>
    <s v="Frank Merwin"/>
    <x v="2"/>
    <s v="United States"/>
    <s v="Bryan"/>
    <x v="5"/>
    <n v="77803"/>
    <x v="2"/>
    <s v="OFF-ST-10002485"/>
    <x v="1"/>
    <x v="4"/>
    <s v="Rogers Deluxe File Chest"/>
    <n v="52.751999999999995"/>
    <n v="3"/>
    <n v="0.2"/>
    <x v="7084"/>
  </r>
  <r>
    <n v="9228"/>
    <x v="4612"/>
    <x v="3"/>
    <x v="498"/>
    <d v="2014-03-25T00:00:00"/>
    <s v="Standard Class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n v="381.35999999999996"/>
    <n v="7"/>
    <n v="0"/>
    <x v="7085"/>
  </r>
  <r>
    <n v="9229"/>
    <x v="4613"/>
    <x v="2"/>
    <x v="935"/>
    <d v="2011-11-03T00:00:00"/>
    <s v="Same Day"/>
    <s v="TC-21535"/>
    <s v="Tracy Collins"/>
    <x v="2"/>
    <s v="United States"/>
    <s v="Los Angeles"/>
    <x v="1"/>
    <n v="90049"/>
    <x v="1"/>
    <s v="OFF-AR-10001868"/>
    <x v="1"/>
    <x v="6"/>
    <s v="Prang Dustless Chalk Sticks"/>
    <n v="6.72"/>
    <n v="4"/>
    <n v="0"/>
    <x v="1394"/>
  </r>
  <r>
    <n v="9230"/>
    <x v="4614"/>
    <x v="3"/>
    <x v="283"/>
    <d v="2014-07-27T00:00:00"/>
    <s v="First Class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x v="7086"/>
  </r>
  <r>
    <n v="9231"/>
    <x v="4614"/>
    <x v="3"/>
    <x v="283"/>
    <d v="2014-07-27T00:00:00"/>
    <s v="First Class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n v="58.320000000000007"/>
    <n v="9"/>
    <n v="0"/>
    <x v="731"/>
  </r>
  <r>
    <n v="9232"/>
    <x v="4615"/>
    <x v="2"/>
    <x v="422"/>
    <d v="2011-12-31T00:00:00"/>
    <s v="Standard Class"/>
    <s v="RP-19390"/>
    <s v="Resi Pölking"/>
    <x v="0"/>
    <s v="United States"/>
    <s v="Phoenix"/>
    <x v="16"/>
    <n v="85023"/>
    <x v="1"/>
    <s v="OFF-BI-10003650"/>
    <x v="1"/>
    <x v="8"/>
    <s v="GBC DocuBind 300 Electric Binding Machine"/>
    <n v="946.76400000000024"/>
    <n v="6"/>
    <n v="0.7"/>
    <x v="7087"/>
  </r>
  <r>
    <n v="9233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FUR-FU-10001889"/>
    <x v="0"/>
    <x v="5"/>
    <s v="Ultra Door Pull Handle"/>
    <n v="94.679999999999993"/>
    <n v="9"/>
    <n v="0"/>
    <x v="7088"/>
  </r>
  <r>
    <n v="9234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OFF-ST-10000321"/>
    <x v="1"/>
    <x v="4"/>
    <s v="Akro Stacking Bins"/>
    <n v="23.669999999999998"/>
    <n v="3"/>
    <n v="0"/>
    <x v="7089"/>
  </r>
  <r>
    <n v="9235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n v="1091.1680000000001"/>
    <n v="4"/>
    <n v="0.2"/>
    <x v="2998"/>
  </r>
  <r>
    <n v="9236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OFF-AR-10004752"/>
    <x v="1"/>
    <x v="6"/>
    <s v="Blackstonian Pencils"/>
    <n v="18.689999999999998"/>
    <n v="7"/>
    <n v="0"/>
    <x v="7090"/>
  </r>
  <r>
    <n v="9237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n v="568.72800000000007"/>
    <n v="3"/>
    <n v="0.2"/>
    <x v="2954"/>
  </r>
  <r>
    <n v="9238"/>
    <x v="4616"/>
    <x v="0"/>
    <x v="476"/>
    <d v="2013-09-07T00:00:00"/>
    <s v="Standard Class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n v="7.3120000000000012"/>
    <n v="1"/>
    <n v="0.2"/>
    <x v="1891"/>
  </r>
  <r>
    <n v="9239"/>
    <x v="4617"/>
    <x v="3"/>
    <x v="512"/>
    <d v="2014-02-15T00:00:00"/>
    <s v="First Class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x v="7091"/>
  </r>
  <r>
    <n v="9240"/>
    <x v="4618"/>
    <x v="3"/>
    <x v="855"/>
    <d v="2014-11-03T00:00:00"/>
    <s v="Standard Class"/>
    <s v="NB-18655"/>
    <s v="Nona Balk"/>
    <x v="1"/>
    <s v="United States"/>
    <s v="Tallahassee"/>
    <x v="2"/>
    <n v="32303"/>
    <x v="0"/>
    <s v="OFF-PA-10001685"/>
    <x v="1"/>
    <x v="10"/>
    <s v="Staples"/>
    <n v="56.783999999999999"/>
    <n v="7"/>
    <n v="0.2"/>
    <x v="7092"/>
  </r>
  <r>
    <n v="9241"/>
    <x v="4618"/>
    <x v="3"/>
    <x v="855"/>
    <d v="2014-11-03T00:00:00"/>
    <s v="Standard Class"/>
    <s v="NB-18655"/>
    <s v="Nona Balk"/>
    <x v="1"/>
    <s v="United States"/>
    <s v="Tallahassee"/>
    <x v="2"/>
    <n v="32303"/>
    <x v="0"/>
    <s v="OFF-BI-10001097"/>
    <x v="1"/>
    <x v="8"/>
    <s v="Avery Hole Reinforcements"/>
    <n v="5.6070000000000011"/>
    <n v="3"/>
    <n v="0.7"/>
    <x v="7093"/>
  </r>
  <r>
    <n v="9242"/>
    <x v="4618"/>
    <x v="3"/>
    <x v="855"/>
    <d v="2014-11-03T00:00:00"/>
    <s v="Standard Class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n v="6.5760000000000005"/>
    <n v="3"/>
    <n v="0.2"/>
    <x v="7094"/>
  </r>
  <r>
    <n v="9243"/>
    <x v="4619"/>
    <x v="2"/>
    <x v="868"/>
    <d v="2011-07-14T00:00:00"/>
    <s v="Standard Class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n v="14.303999999999998"/>
    <n v="6"/>
    <n v="0.2"/>
    <x v="7095"/>
  </r>
  <r>
    <n v="9244"/>
    <x v="4619"/>
    <x v="2"/>
    <x v="868"/>
    <d v="2011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299999999998"/>
    <n v="1"/>
    <n v="0.15"/>
    <x v="7096"/>
  </r>
  <r>
    <n v="9245"/>
    <x v="4619"/>
    <x v="2"/>
    <x v="868"/>
    <d v="2011-07-14T00:00:00"/>
    <s v="Standard Class"/>
    <s v="DS-13030"/>
    <s v="Darrin Sayre"/>
    <x v="2"/>
    <s v="United States"/>
    <s v="San Francisco"/>
    <x v="1"/>
    <n v="94122"/>
    <x v="1"/>
    <s v="OFF-AR-10003251"/>
    <x v="1"/>
    <x v="6"/>
    <s v="Prang Drawing Pencil Set"/>
    <n v="5.56"/>
    <n v="2"/>
    <n v="0"/>
    <x v="2470"/>
  </r>
  <r>
    <n v="9246"/>
    <x v="4619"/>
    <x v="2"/>
    <x v="868"/>
    <d v="2011-07-14T00:00:00"/>
    <s v="Standard Class"/>
    <s v="DS-13030"/>
    <s v="Darrin Sayre"/>
    <x v="2"/>
    <s v="United States"/>
    <s v="San Francisco"/>
    <x v="1"/>
    <n v="94122"/>
    <x v="1"/>
    <s v="OFF-PA-10002365"/>
    <x v="1"/>
    <x v="10"/>
    <s v="Xerox 1967"/>
    <n v="32.400000000000006"/>
    <n v="5"/>
    <n v="0"/>
    <x v="56"/>
  </r>
  <r>
    <n v="9247"/>
    <x v="4620"/>
    <x v="3"/>
    <x v="1053"/>
    <d v="2014-05-27T00:00:00"/>
    <s v="Standard Class"/>
    <s v="VF-21715"/>
    <s v="Vicky Freymann"/>
    <x v="2"/>
    <s v="United States"/>
    <s v="San Francisco"/>
    <x v="1"/>
    <n v="94109"/>
    <x v="1"/>
    <s v="OFF-AR-10003651"/>
    <x v="1"/>
    <x v="6"/>
    <s v="Newell 350"/>
    <n v="9.84"/>
    <n v="3"/>
    <n v="0"/>
    <x v="301"/>
  </r>
  <r>
    <n v="9248"/>
    <x v="4620"/>
    <x v="3"/>
    <x v="1053"/>
    <d v="2014-05-27T00:00:00"/>
    <s v="Standard Class"/>
    <s v="VF-21715"/>
    <s v="Vicky Freymann"/>
    <x v="2"/>
    <s v="United States"/>
    <s v="San Francisco"/>
    <x v="1"/>
    <n v="94109"/>
    <x v="1"/>
    <s v="OFF-AR-10003732"/>
    <x v="1"/>
    <x v="6"/>
    <s v="Newell 333"/>
    <n v="2.78"/>
    <n v="1"/>
    <n v="0"/>
    <x v="1146"/>
  </r>
  <r>
    <n v="9249"/>
    <x v="4621"/>
    <x v="0"/>
    <x v="338"/>
    <d v="2013-11-15T00:00:00"/>
    <s v="Standard Class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x v="7097"/>
  </r>
  <r>
    <n v="9250"/>
    <x v="4621"/>
    <x v="0"/>
    <x v="338"/>
    <d v="2013-11-15T00:00:00"/>
    <s v="Standard Class"/>
    <s v="SW-20275"/>
    <s v="Scott Williamson"/>
    <x v="0"/>
    <s v="United States"/>
    <s v="New York City"/>
    <x v="15"/>
    <n v="10009"/>
    <x v="3"/>
    <s v="TEC-PH-10003691"/>
    <x v="2"/>
    <x v="7"/>
    <s v="BlackBerry Q10"/>
    <n v="881.93"/>
    <n v="7"/>
    <n v="0"/>
    <x v="7098"/>
  </r>
  <r>
    <n v="9251"/>
    <x v="4622"/>
    <x v="0"/>
    <x v="499"/>
    <d v="2013-12-07T00:00:00"/>
    <s v="Standard Class"/>
    <s v="PW-19030"/>
    <s v="Pauline Webber"/>
    <x v="1"/>
    <s v="United States"/>
    <s v="Marion"/>
    <x v="23"/>
    <n v="52302"/>
    <x v="2"/>
    <s v="OFF-BI-10001107"/>
    <x v="1"/>
    <x v="8"/>
    <s v="GBC White Gloss Covers, Plain Front"/>
    <n v="115.84"/>
    <n v="8"/>
    <n v="0"/>
    <x v="7099"/>
  </r>
  <r>
    <n v="9252"/>
    <x v="4623"/>
    <x v="3"/>
    <x v="580"/>
    <d v="2014-03-09T00:00:00"/>
    <s v="Standard Class"/>
    <s v="KD-16615"/>
    <s v="Ken Dana"/>
    <x v="1"/>
    <s v="United States"/>
    <s v="Los Angeles"/>
    <x v="1"/>
    <n v="90008"/>
    <x v="1"/>
    <s v="OFF-BI-10004224"/>
    <x v="1"/>
    <x v="8"/>
    <s v="Catalog Binders with Expanding Posts"/>
    <n v="107.64800000000001"/>
    <n v="2"/>
    <n v="0.2"/>
    <x v="4427"/>
  </r>
  <r>
    <n v="9253"/>
    <x v="4624"/>
    <x v="3"/>
    <x v="397"/>
    <d v="2014-09-26T00:00:00"/>
    <s v="Second Class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n v="199.95000000000002"/>
    <n v="5"/>
    <n v="0"/>
    <x v="1874"/>
  </r>
  <r>
    <n v="9254"/>
    <x v="4624"/>
    <x v="3"/>
    <x v="397"/>
    <d v="2014-09-26T00:00:00"/>
    <s v="Second Class"/>
    <s v="DO-13645"/>
    <s v="Doug O'Connell"/>
    <x v="0"/>
    <s v="United States"/>
    <s v="Pine Bluff"/>
    <x v="36"/>
    <n v="71603"/>
    <x v="0"/>
    <s v="OFF-PA-10002005"/>
    <x v="1"/>
    <x v="10"/>
    <s v="Xerox 225"/>
    <n v="12.96"/>
    <n v="2"/>
    <n v="0"/>
    <x v="91"/>
  </r>
  <r>
    <n v="9255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x v="7100"/>
  </r>
  <r>
    <n v="9256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OFF-LA-10004853"/>
    <x v="1"/>
    <x v="2"/>
    <s v="Avery 483"/>
    <n v="14.940000000000001"/>
    <n v="3"/>
    <n v="0"/>
    <x v="2595"/>
  </r>
  <r>
    <n v="9257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x v="1511"/>
  </r>
  <r>
    <n v="9258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x v="7101"/>
  </r>
  <r>
    <n v="9259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OFF-BI-10004654"/>
    <x v="1"/>
    <x v="8"/>
    <s v="VariCap6 Expandable Binder"/>
    <n v="51.900000000000006"/>
    <n v="3"/>
    <n v="0"/>
    <x v="7102"/>
  </r>
  <r>
    <n v="9260"/>
    <x v="4625"/>
    <x v="2"/>
    <x v="1058"/>
    <d v="2011-02-16T00:00:00"/>
    <s v="Second Class"/>
    <s v="GA-14725"/>
    <s v="Guy Armstrong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x v="659"/>
  </r>
  <r>
    <n v="9261"/>
    <x v="4626"/>
    <x v="3"/>
    <x v="343"/>
    <d v="2014-11-15T00:00:00"/>
    <s v="Second Class"/>
    <s v="JL-15505"/>
    <s v="Jeremy Lonsdale"/>
    <x v="0"/>
    <s v="United States"/>
    <s v="Aberdeen"/>
    <x v="44"/>
    <n v="57401"/>
    <x v="2"/>
    <s v="OFF-SU-10004661"/>
    <x v="1"/>
    <x v="14"/>
    <s v="Acme Titanium Bonded Scissors"/>
    <n v="25.5"/>
    <n v="3"/>
    <n v="0"/>
    <x v="4888"/>
  </r>
  <r>
    <n v="9262"/>
    <x v="4627"/>
    <x v="3"/>
    <x v="264"/>
    <d v="2014-09-03T00:00:00"/>
    <s v="Same Day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n v="215.976"/>
    <n v="3"/>
    <n v="0.2"/>
    <x v="1932"/>
  </r>
  <r>
    <n v="9263"/>
    <x v="4628"/>
    <x v="1"/>
    <x v="330"/>
    <d v="2012-10-13T00:00:00"/>
    <s v="Standard Class"/>
    <s v="FM-14380"/>
    <s v="Fred McMath"/>
    <x v="0"/>
    <s v="United States"/>
    <s v="Detroit"/>
    <x v="12"/>
    <n v="48227"/>
    <x v="2"/>
    <s v="FUR-CH-10000513"/>
    <x v="0"/>
    <x v="1"/>
    <s v="High-Back Leather Manager's Chair"/>
    <n v="389.97"/>
    <n v="3"/>
    <n v="0"/>
    <x v="6650"/>
  </r>
  <r>
    <n v="9264"/>
    <x v="4628"/>
    <x v="1"/>
    <x v="330"/>
    <d v="2012-10-13T00:00:00"/>
    <s v="Standard Class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n v="269.90999999999997"/>
    <n v="5"/>
    <n v="0.1"/>
    <x v="7103"/>
  </r>
  <r>
    <n v="9265"/>
    <x v="4629"/>
    <x v="3"/>
    <x v="221"/>
    <d v="2014-12-02T00:00:00"/>
    <s v="Standard Class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n v="11.673000000000002"/>
    <n v="3"/>
    <n v="0.7"/>
    <x v="3686"/>
  </r>
  <r>
    <n v="9266"/>
    <x v="4629"/>
    <x v="3"/>
    <x v="221"/>
    <d v="2014-12-02T00:00:00"/>
    <s v="Standard Class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n v="64.848000000000013"/>
    <n v="7"/>
    <n v="0.2"/>
    <x v="7104"/>
  </r>
  <r>
    <n v="9267"/>
    <x v="4630"/>
    <x v="2"/>
    <x v="1215"/>
    <d v="2011-02-10T00:00:00"/>
    <s v="First Class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x v="7105"/>
  </r>
  <r>
    <n v="9268"/>
    <x v="4631"/>
    <x v="1"/>
    <x v="12"/>
    <d v="2012-09-25T00:00:00"/>
    <s v="Same Day"/>
    <s v="CS-11950"/>
    <s v="Carlos Soltero"/>
    <x v="0"/>
    <s v="United States"/>
    <s v="Freeport"/>
    <x v="15"/>
    <n v="11520"/>
    <x v="3"/>
    <s v="FUR-CH-10001545"/>
    <x v="0"/>
    <x v="1"/>
    <s v="Hon Comfortask Task/Swivel Chairs"/>
    <n v="102.58200000000001"/>
    <n v="1"/>
    <n v="0.1"/>
    <x v="7106"/>
  </r>
  <r>
    <n v="9269"/>
    <x v="4631"/>
    <x v="1"/>
    <x v="12"/>
    <d v="2012-09-25T00:00:00"/>
    <s v="Same Day"/>
    <s v="CS-11950"/>
    <s v="Carlos Soltero"/>
    <x v="0"/>
    <s v="United States"/>
    <s v="Freeport"/>
    <x v="15"/>
    <n v="11520"/>
    <x v="3"/>
    <s v="OFF-PA-10002947"/>
    <x v="1"/>
    <x v="10"/>
    <s v="Xerox 1923"/>
    <n v="20.04"/>
    <n v="3"/>
    <n v="0"/>
    <x v="132"/>
  </r>
  <r>
    <n v="9270"/>
    <x v="4632"/>
    <x v="3"/>
    <x v="170"/>
    <d v="2014-08-29T00:00:00"/>
    <s v="Standard Class"/>
    <s v="PK-19075"/>
    <s v="Pete Kriz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x v="7107"/>
  </r>
  <r>
    <n v="9271"/>
    <x v="4632"/>
    <x v="3"/>
    <x v="170"/>
    <d v="2014-08-29T00:00:00"/>
    <s v="Standard Class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n v="4305.5520000000006"/>
    <n v="6"/>
    <n v="0.2"/>
    <x v="7108"/>
  </r>
  <r>
    <n v="9272"/>
    <x v="4633"/>
    <x v="0"/>
    <x v="536"/>
    <d v="2013-05-18T00:00:00"/>
    <s v="Standard Class"/>
    <s v="HM-14860"/>
    <s v="Harry Marie"/>
    <x v="1"/>
    <s v="United States"/>
    <s v="New York City"/>
    <x v="15"/>
    <n v="10024"/>
    <x v="3"/>
    <s v="FUR-FU-10000320"/>
    <x v="0"/>
    <x v="5"/>
    <s v="OIC Stacking Trays"/>
    <n v="10.02"/>
    <n v="3"/>
    <n v="0"/>
    <x v="5728"/>
  </r>
  <r>
    <n v="9273"/>
    <x v="4633"/>
    <x v="0"/>
    <x v="536"/>
    <d v="2013-05-18T00:00:00"/>
    <s v="Standard Class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x v="2249"/>
  </r>
  <r>
    <n v="9274"/>
    <x v="4634"/>
    <x v="3"/>
    <x v="264"/>
    <d v="2014-09-07T00:00:00"/>
    <s v="Standard Class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x v="3143"/>
  </r>
  <r>
    <n v="9275"/>
    <x v="4635"/>
    <x v="2"/>
    <x v="982"/>
    <d v="2011-10-10T00:00:00"/>
    <s v="Same Day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n v="255.84999999999997"/>
    <n v="7"/>
    <n v="0"/>
    <x v="7109"/>
  </r>
  <r>
    <n v="9276"/>
    <x v="4636"/>
    <x v="0"/>
    <x v="439"/>
    <d v="2013-05-30T00:00:00"/>
    <s v="Second Class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x v="7110"/>
  </r>
  <r>
    <n v="9277"/>
    <x v="4636"/>
    <x v="0"/>
    <x v="439"/>
    <d v="2013-05-30T00:00:00"/>
    <s v="Second Class"/>
    <s v="CP-12085"/>
    <s v="Cathy Prescott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x v="7111"/>
  </r>
  <r>
    <n v="9278"/>
    <x v="4637"/>
    <x v="3"/>
    <x v="96"/>
    <d v="2014-12-06T00:00:00"/>
    <s v="Standard Class"/>
    <s v="SC-20305"/>
    <s v="Sean Christensen"/>
    <x v="0"/>
    <s v="United States"/>
    <s v="Philadelphia"/>
    <x v="9"/>
    <n v="19140"/>
    <x v="3"/>
    <s v="OFF-LA-10004853"/>
    <x v="1"/>
    <x v="2"/>
    <s v="Avery 483"/>
    <n v="15.936000000000002"/>
    <n v="4"/>
    <n v="0.2"/>
    <x v="826"/>
  </r>
  <r>
    <n v="9279"/>
    <x v="4637"/>
    <x v="3"/>
    <x v="96"/>
    <d v="2014-12-06T00:00:00"/>
    <s v="Standard Class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10000000000012"/>
    <n v="7"/>
    <n v="0.7"/>
    <x v="7112"/>
  </r>
  <r>
    <n v="9280"/>
    <x v="4637"/>
    <x v="3"/>
    <x v="96"/>
    <d v="2014-12-06T00:00:00"/>
    <s v="Standard Class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x v="7113"/>
  </r>
  <r>
    <n v="9281"/>
    <x v="4638"/>
    <x v="0"/>
    <x v="873"/>
    <d v="2013-09-25T00:00:00"/>
    <s v="Standard Class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x v="7114"/>
  </r>
  <r>
    <n v="9282"/>
    <x v="4639"/>
    <x v="3"/>
    <x v="220"/>
    <d v="2014-09-16T00:00:00"/>
    <s v="Standard Class"/>
    <s v="CB-12025"/>
    <s v="Cassandra Brandow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x v="7115"/>
  </r>
  <r>
    <n v="9283"/>
    <x v="4640"/>
    <x v="0"/>
    <x v="945"/>
    <d v="2014-01-05T00:00:00"/>
    <s v="Standard Class"/>
    <s v="EH-14185"/>
    <s v="Evan Henry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x v="7116"/>
  </r>
  <r>
    <n v="9284"/>
    <x v="4641"/>
    <x v="3"/>
    <x v="264"/>
    <d v="2014-09-05T00:00:00"/>
    <s v="Second Class"/>
    <s v="LW-17215"/>
    <s v="Luke Weiss"/>
    <x v="0"/>
    <s v="United States"/>
    <s v="Fort Collins"/>
    <x v="22"/>
    <n v="80525"/>
    <x v="1"/>
    <s v="OFF-LA-10002475"/>
    <x v="1"/>
    <x v="2"/>
    <s v="Avery 519"/>
    <n v="11.696"/>
    <n v="2"/>
    <n v="0.2"/>
    <x v="3702"/>
  </r>
  <r>
    <n v="9285"/>
    <x v="4642"/>
    <x v="2"/>
    <x v="728"/>
    <d v="2011-11-23T00:00:00"/>
    <s v="Standard Class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n v="392.93999999999994"/>
    <n v="3"/>
    <n v="0"/>
    <x v="614"/>
  </r>
  <r>
    <n v="9286"/>
    <x v="4643"/>
    <x v="1"/>
    <x v="82"/>
    <d v="2012-11-24T00:00:00"/>
    <s v="First Class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x v="7117"/>
  </r>
  <r>
    <n v="9287"/>
    <x v="4644"/>
    <x v="3"/>
    <x v="249"/>
    <d v="2014-06-27T00:00:00"/>
    <s v="Standard Class"/>
    <s v="DB-13270"/>
    <s v="Deborah Brumfield"/>
    <x v="2"/>
    <s v="United States"/>
    <s v="Dallas"/>
    <x v="5"/>
    <n v="75081"/>
    <x v="2"/>
    <s v="OFF-BI-10003166"/>
    <x v="1"/>
    <x v="8"/>
    <s v="GBC Plasticlear Binding Covers"/>
    <n v="6.8879999999999981"/>
    <n v="3"/>
    <n v="0.8"/>
    <x v="7118"/>
  </r>
  <r>
    <n v="9288"/>
    <x v="4644"/>
    <x v="3"/>
    <x v="249"/>
    <d v="2014-06-27T00:00:00"/>
    <s v="Standard Class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n v="457.4849999999999"/>
    <n v="3"/>
    <n v="0.3"/>
    <x v="7119"/>
  </r>
  <r>
    <n v="9289"/>
    <x v="4645"/>
    <x v="3"/>
    <x v="329"/>
    <d v="2014-12-04T00:00:00"/>
    <s v="First Class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x v="7120"/>
  </r>
  <r>
    <n v="9290"/>
    <x v="4646"/>
    <x v="2"/>
    <x v="488"/>
    <d v="2011-04-26T00:00:00"/>
    <s v="Second Class"/>
    <s v="NM-18445"/>
    <s v="Nathan Mautz"/>
    <x v="2"/>
    <s v="United States"/>
    <s v="San Francisco"/>
    <x v="1"/>
    <n v="94109"/>
    <x v="1"/>
    <s v="OFF-PA-10001878"/>
    <x v="1"/>
    <x v="10"/>
    <s v="Xerox 1891"/>
    <n v="48.91"/>
    <n v="1"/>
    <n v="0"/>
    <x v="7121"/>
  </r>
  <r>
    <n v="9291"/>
    <x v="4647"/>
    <x v="2"/>
    <x v="865"/>
    <d v="2011-09-25T00:00:00"/>
    <s v="First Class"/>
    <s v="TT-21220"/>
    <s v="Thomas Thornton"/>
    <x v="0"/>
    <s v="United States"/>
    <s v="Dover"/>
    <x v="13"/>
    <n v="19901"/>
    <x v="3"/>
    <s v="OFF-AR-10002375"/>
    <x v="1"/>
    <x v="6"/>
    <s v="Newell 351"/>
    <n v="9.84"/>
    <n v="3"/>
    <n v="0"/>
    <x v="301"/>
  </r>
  <r>
    <n v="9292"/>
    <x v="4647"/>
    <x v="2"/>
    <x v="865"/>
    <d v="2011-09-25T00:00:00"/>
    <s v="First Class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x v="1398"/>
  </r>
  <r>
    <n v="9293"/>
    <x v="4648"/>
    <x v="3"/>
    <x v="580"/>
    <d v="2014-03-03T00:00:00"/>
    <s v="Same Day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n v="0.55599999999999983"/>
    <n v="1"/>
    <n v="0.8"/>
    <x v="7122"/>
  </r>
  <r>
    <n v="9294"/>
    <x v="4649"/>
    <x v="3"/>
    <x v="701"/>
    <d v="2014-11-22T00:00:00"/>
    <s v="Second Class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x v="7123"/>
  </r>
  <r>
    <n v="9295"/>
    <x v="4650"/>
    <x v="3"/>
    <x v="39"/>
    <d v="2014-06-02T00:00:00"/>
    <s v="Standard Class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n v="13.872000000000002"/>
    <n v="3"/>
    <n v="0.2"/>
    <x v="884"/>
  </r>
  <r>
    <n v="9296"/>
    <x v="4650"/>
    <x v="3"/>
    <x v="39"/>
    <d v="2014-06-02T00:00:00"/>
    <s v="Standard Class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x v="7124"/>
  </r>
  <r>
    <n v="9297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n v="41.424000000000007"/>
    <n v="2"/>
    <n v="0.2"/>
    <x v="3311"/>
  </r>
  <r>
    <n v="9298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x v="5298"/>
  </r>
  <r>
    <n v="9299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x v="7125"/>
  </r>
  <r>
    <n v="9300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n v="4.3119999999999985"/>
    <n v="2"/>
    <n v="0.8"/>
    <x v="3575"/>
  </r>
  <r>
    <n v="9301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x v="7126"/>
  </r>
  <r>
    <n v="9302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x v="7127"/>
  </r>
  <r>
    <n v="9303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OFF-AR-10003481"/>
    <x v="1"/>
    <x v="6"/>
    <s v="Newell 348"/>
    <n v="7.8719999999999999"/>
    <n v="3"/>
    <n v="0.2"/>
    <x v="3456"/>
  </r>
  <r>
    <n v="9304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OFF-PA-10003936"/>
    <x v="1"/>
    <x v="10"/>
    <s v="Xerox 1994"/>
    <n v="15.552000000000003"/>
    <n v="3"/>
    <n v="0.2"/>
    <x v="12"/>
  </r>
  <r>
    <n v="9305"/>
    <x v="4651"/>
    <x v="1"/>
    <x v="24"/>
    <d v="2012-04-22T00:00:00"/>
    <s v="Second Class"/>
    <s v="MP-17965"/>
    <s v="Michael Paige"/>
    <x v="1"/>
    <s v="United States"/>
    <s v="Mcallen"/>
    <x v="5"/>
    <n v="78501"/>
    <x v="2"/>
    <s v="OFF-BI-10000320"/>
    <x v="1"/>
    <x v="8"/>
    <s v="GBC Plastic Binding Combs"/>
    <n v="1.4759999999999998"/>
    <n v="1"/>
    <n v="0.8"/>
    <x v="7128"/>
  </r>
  <r>
    <n v="9306"/>
    <x v="4652"/>
    <x v="1"/>
    <x v="444"/>
    <d v="2012-09-24T00:00:00"/>
    <s v="Standard Class"/>
    <s v="MH-17290"/>
    <s v="Marc Harrigan"/>
    <x v="2"/>
    <s v="United States"/>
    <s v="Santa Fe"/>
    <x v="27"/>
    <n v="87505"/>
    <x v="1"/>
    <s v="OFF-AR-10001972"/>
    <x v="1"/>
    <x v="6"/>
    <s v="Newell 323"/>
    <n v="8.4"/>
    <n v="5"/>
    <n v="0"/>
    <x v="7129"/>
  </r>
  <r>
    <n v="9307"/>
    <x v="4653"/>
    <x v="2"/>
    <x v="727"/>
    <d v="2011-03-30T00:00:00"/>
    <s v="Standard Class"/>
    <s v="CA-12265"/>
    <s v="Christina Anderson"/>
    <x v="0"/>
    <s v="United States"/>
    <s v="San Francisco"/>
    <x v="1"/>
    <n v="94110"/>
    <x v="1"/>
    <s v="OFF-AR-10003829"/>
    <x v="1"/>
    <x v="6"/>
    <s v="Newell 35"/>
    <n v="6.56"/>
    <n v="2"/>
    <n v="0"/>
    <x v="2909"/>
  </r>
  <r>
    <n v="9308"/>
    <x v="4653"/>
    <x v="2"/>
    <x v="727"/>
    <d v="2011-03-30T00:00:00"/>
    <s v="Standard Class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x v="4180"/>
  </r>
  <r>
    <n v="9309"/>
    <x v="4653"/>
    <x v="2"/>
    <x v="727"/>
    <d v="2011-03-30T00:00:00"/>
    <s v="Standard Class"/>
    <s v="CA-12265"/>
    <s v="Christina Anderson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x v="7130"/>
  </r>
  <r>
    <n v="9310"/>
    <x v="4653"/>
    <x v="2"/>
    <x v="727"/>
    <d v="2011-03-30T00:00:00"/>
    <s v="Standard Class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x v="7131"/>
  </r>
  <r>
    <n v="9311"/>
    <x v="4654"/>
    <x v="0"/>
    <x v="370"/>
    <d v="2013-09-01T00:00:00"/>
    <s v="Standard Class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n v="146.68800000000002"/>
    <n v="8"/>
    <n v="0.2"/>
    <x v="1351"/>
  </r>
  <r>
    <n v="9312"/>
    <x v="4655"/>
    <x v="3"/>
    <x v="904"/>
    <d v="2014-03-13T00:00:00"/>
    <s v="Standard Class"/>
    <s v="DW-13540"/>
    <s v="Don Weiss"/>
    <x v="0"/>
    <s v="United States"/>
    <s v="Dallas"/>
    <x v="5"/>
    <n v="75220"/>
    <x v="2"/>
    <s v="OFF-LA-10000134"/>
    <x v="1"/>
    <x v="2"/>
    <s v="Avery 511"/>
    <n v="4.9280000000000008"/>
    <n v="2"/>
    <n v="0.2"/>
    <x v="5212"/>
  </r>
  <r>
    <n v="9313"/>
    <x v="4655"/>
    <x v="3"/>
    <x v="904"/>
    <d v="2014-03-13T00:00:00"/>
    <s v="Standard Class"/>
    <s v="DW-13540"/>
    <s v="Don Weiss"/>
    <x v="0"/>
    <s v="United States"/>
    <s v="Dallas"/>
    <x v="5"/>
    <n v="75220"/>
    <x v="2"/>
    <s v="OFF-AR-10000588"/>
    <x v="1"/>
    <x v="6"/>
    <s v="Newell 345"/>
    <n v="63.488"/>
    <n v="4"/>
    <n v="0.2"/>
    <x v="7132"/>
  </r>
  <r>
    <n v="9314"/>
    <x v="4656"/>
    <x v="1"/>
    <x v="1216"/>
    <d v="2012-11-11T00:00:00"/>
    <s v="Same Day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x v="7133"/>
  </r>
  <r>
    <n v="9315"/>
    <x v="4656"/>
    <x v="1"/>
    <x v="1216"/>
    <d v="2012-11-11T00:00:00"/>
    <s v="Same Day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x v="7134"/>
  </r>
  <r>
    <n v="9316"/>
    <x v="4657"/>
    <x v="0"/>
    <x v="41"/>
    <d v="2013-04-10T00:00:00"/>
    <s v="Standard Class"/>
    <s v="JH-16180"/>
    <s v="Justin Hirsh"/>
    <x v="0"/>
    <s v="United States"/>
    <s v="Philadelphia"/>
    <x v="9"/>
    <n v="19140"/>
    <x v="3"/>
    <s v="TEC-PH-10000141"/>
    <x v="2"/>
    <x v="7"/>
    <s v="Clearsounds A400"/>
    <n v="118.78199999999998"/>
    <n v="3"/>
    <n v="0.4"/>
    <x v="1000"/>
  </r>
  <r>
    <n v="9317"/>
    <x v="4657"/>
    <x v="0"/>
    <x v="41"/>
    <d v="2013-04-10T00:00:00"/>
    <s v="Standard Class"/>
    <s v="JH-16180"/>
    <s v="Justin Hirsh"/>
    <x v="0"/>
    <s v="United States"/>
    <s v="Philadelphia"/>
    <x v="9"/>
    <n v="19140"/>
    <x v="3"/>
    <s v="OFF-SU-10000646"/>
    <x v="1"/>
    <x v="14"/>
    <s v="Premier Automatic Letter Opener"/>
    <n v="769.18400000000008"/>
    <n v="4"/>
    <n v="0.2"/>
    <x v="7135"/>
  </r>
  <r>
    <n v="9318"/>
    <x v="4658"/>
    <x v="3"/>
    <x v="1217"/>
    <d v="2014-02-27T00:00:00"/>
    <s v="Standard Class"/>
    <s v="DK-13090"/>
    <s v="Dave Kipp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x v="7136"/>
  </r>
  <r>
    <n v="9319"/>
    <x v="4659"/>
    <x v="3"/>
    <x v="228"/>
    <d v="2014-07-26T00:00:00"/>
    <s v="Standard Class"/>
    <s v="AR-10825"/>
    <s v="Anthony Rawles"/>
    <x v="1"/>
    <s v="United States"/>
    <s v="New York City"/>
    <x v="15"/>
    <n v="10009"/>
    <x v="3"/>
    <s v="OFF-PA-10000743"/>
    <x v="1"/>
    <x v="10"/>
    <s v="Xerox 1977"/>
    <n v="13.36"/>
    <n v="2"/>
    <n v="0"/>
    <x v="534"/>
  </r>
  <r>
    <n v="9320"/>
    <x v="4659"/>
    <x v="3"/>
    <x v="228"/>
    <d v="2014-07-26T00:00:00"/>
    <s v="Standard Class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x v="7137"/>
  </r>
  <r>
    <n v="9321"/>
    <x v="4659"/>
    <x v="3"/>
    <x v="228"/>
    <d v="2014-07-26T00:00:00"/>
    <s v="Standard Class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x v="7138"/>
  </r>
  <r>
    <n v="9322"/>
    <x v="4660"/>
    <x v="0"/>
    <x v="254"/>
    <d v="2013-11-09T00:00:00"/>
    <s v="Standard Class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n v="11.376000000000001"/>
    <n v="3"/>
    <n v="0.6"/>
    <x v="7139"/>
  </r>
  <r>
    <n v="9323"/>
    <x v="4660"/>
    <x v="0"/>
    <x v="254"/>
    <d v="2013-11-09T00:00:00"/>
    <s v="Standard Class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n v="66.112000000000009"/>
    <n v="4"/>
    <n v="0.6"/>
    <x v="532"/>
  </r>
  <r>
    <n v="9324"/>
    <x v="4661"/>
    <x v="3"/>
    <x v="397"/>
    <d v="2014-09-30T00:00:00"/>
    <s v="Standard Class"/>
    <s v="DB-13660"/>
    <s v="Duane Benoit"/>
    <x v="0"/>
    <s v="United States"/>
    <s v="Los Angeles"/>
    <x v="1"/>
    <n v="90036"/>
    <x v="1"/>
    <s v="OFF-PA-10003641"/>
    <x v="1"/>
    <x v="10"/>
    <s v="Xerox 1909"/>
    <n v="211.04"/>
    <n v="8"/>
    <n v="0"/>
    <x v="7140"/>
  </r>
  <r>
    <n v="9325"/>
    <x v="4661"/>
    <x v="3"/>
    <x v="397"/>
    <d v="2014-09-30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x v="7141"/>
  </r>
  <r>
    <n v="9326"/>
    <x v="4661"/>
    <x v="3"/>
    <x v="397"/>
    <d v="2014-09-30T00:00:00"/>
    <s v="Standard Class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n v="72.960000000000008"/>
    <n v="3"/>
    <n v="0.2"/>
    <x v="7142"/>
  </r>
  <r>
    <n v="9327"/>
    <x v="4662"/>
    <x v="3"/>
    <x v="210"/>
    <d v="2014-09-11T00:00:00"/>
    <s v="First Class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x v="7143"/>
  </r>
  <r>
    <n v="9328"/>
    <x v="4662"/>
    <x v="3"/>
    <x v="210"/>
    <d v="2014-09-11T00:00:00"/>
    <s v="First Class"/>
    <s v="PF-19225"/>
    <s v="Phillip Flathmann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x v="7144"/>
  </r>
  <r>
    <n v="9329"/>
    <x v="4662"/>
    <x v="3"/>
    <x v="210"/>
    <d v="2014-09-11T00:00:00"/>
    <s v="First Class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x v="7145"/>
  </r>
  <r>
    <n v="9330"/>
    <x v="4663"/>
    <x v="1"/>
    <x v="109"/>
    <d v="2012-11-30T00:00:00"/>
    <s v="First Class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x v="7146"/>
  </r>
  <r>
    <n v="9331"/>
    <x v="4664"/>
    <x v="1"/>
    <x v="768"/>
    <d v="2012-11-18T00:00:00"/>
    <s v="Standard Class"/>
    <s v="EB-14110"/>
    <s v="Eugene Barchas"/>
    <x v="0"/>
    <s v="United States"/>
    <s v="New York City"/>
    <x v="15"/>
    <n v="10035"/>
    <x v="3"/>
    <s v="OFF-EN-10001539"/>
    <x v="1"/>
    <x v="12"/>
    <s v="Staples"/>
    <n v="15.56"/>
    <n v="2"/>
    <n v="0"/>
    <x v="2807"/>
  </r>
  <r>
    <n v="9332"/>
    <x v="4665"/>
    <x v="0"/>
    <x v="321"/>
    <d v="2013-10-04T00:00:00"/>
    <s v="Standard Class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x v="4967"/>
  </r>
  <r>
    <n v="9333"/>
    <x v="4666"/>
    <x v="3"/>
    <x v="220"/>
    <d v="2014-09-14T00:00:00"/>
    <s v="Second Class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x v="7147"/>
  </r>
  <r>
    <n v="9334"/>
    <x v="4666"/>
    <x v="3"/>
    <x v="220"/>
    <d v="2014-09-14T00:00:00"/>
    <s v="Second Class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x v="7148"/>
  </r>
  <r>
    <n v="9335"/>
    <x v="4667"/>
    <x v="3"/>
    <x v="927"/>
    <d v="2014-05-03T00:00:00"/>
    <s v="First Class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x v="3341"/>
  </r>
  <r>
    <n v="9336"/>
    <x v="4667"/>
    <x v="3"/>
    <x v="927"/>
    <d v="2014-05-03T00:00:00"/>
    <s v="First Class"/>
    <s v="AG-10900"/>
    <s v="Arthur Gainer"/>
    <x v="0"/>
    <s v="United States"/>
    <s v="Coral Springs"/>
    <x v="2"/>
    <n v="33065"/>
    <x v="0"/>
    <s v="OFF-LA-10004409"/>
    <x v="1"/>
    <x v="2"/>
    <s v="Avery 492"/>
    <n v="4.6079999999999997"/>
    <n v="2"/>
    <n v="0.2"/>
    <x v="7149"/>
  </r>
  <r>
    <n v="9337"/>
    <x v="4668"/>
    <x v="3"/>
    <x v="118"/>
    <d v="2014-09-21T00:00:00"/>
    <s v="Standard Class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x v="6573"/>
  </r>
  <r>
    <n v="9338"/>
    <x v="4669"/>
    <x v="2"/>
    <x v="538"/>
    <d v="2011-10-22T00:00:00"/>
    <s v="Second Class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n v="2.9920000000000004"/>
    <n v="1"/>
    <n v="0.2"/>
    <x v="7150"/>
  </r>
  <r>
    <n v="9339"/>
    <x v="4669"/>
    <x v="2"/>
    <x v="538"/>
    <d v="2011-10-22T00:00:00"/>
    <s v="Second Class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x v="7151"/>
  </r>
  <r>
    <n v="9340"/>
    <x v="4669"/>
    <x v="2"/>
    <x v="538"/>
    <d v="2011-10-22T00:00:00"/>
    <s v="Second Class"/>
    <s v="RP-19270"/>
    <s v="Rachel Payne"/>
    <x v="1"/>
    <s v="United States"/>
    <s v="San Francisco"/>
    <x v="1"/>
    <n v="94110"/>
    <x v="1"/>
    <s v="OFF-PA-10003228"/>
    <x v="1"/>
    <x v="10"/>
    <s v="Xerox 1917"/>
    <n v="146.72999999999999"/>
    <n v="3"/>
    <n v="0"/>
    <x v="64"/>
  </r>
  <r>
    <n v="9341"/>
    <x v="4669"/>
    <x v="2"/>
    <x v="538"/>
    <d v="2011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x v="2215"/>
  </r>
  <r>
    <n v="9342"/>
    <x v="4669"/>
    <x v="2"/>
    <x v="538"/>
    <d v="2011-10-22T00:00:00"/>
    <s v="Second Class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n v="117.57600000000002"/>
    <n v="3"/>
    <n v="0.2"/>
    <x v="7152"/>
  </r>
  <r>
    <n v="9343"/>
    <x v="4670"/>
    <x v="0"/>
    <x v="69"/>
    <d v="2013-03-19T00:00:00"/>
    <s v="Standard Class"/>
    <s v="DB-13360"/>
    <s v="Dennis Bolton"/>
    <x v="2"/>
    <s v="United States"/>
    <s v="Riverside"/>
    <x v="1"/>
    <n v="92503"/>
    <x v="1"/>
    <s v="OFF-BI-10001036"/>
    <x v="1"/>
    <x v="8"/>
    <s v="Cardinal EasyOpen D-Ring Binders"/>
    <n v="51.184000000000012"/>
    <n v="7"/>
    <n v="0.2"/>
    <x v="7153"/>
  </r>
  <r>
    <n v="9344"/>
    <x v="4671"/>
    <x v="3"/>
    <x v="922"/>
    <d v="2014-02-21T00:00:00"/>
    <s v="First Class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x v="7154"/>
  </r>
  <r>
    <n v="9345"/>
    <x v="4671"/>
    <x v="3"/>
    <x v="922"/>
    <d v="2014-02-21T00:00:00"/>
    <s v="First Class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50000000000016"/>
    <n v="5"/>
    <n v="0.7"/>
    <x v="4004"/>
  </r>
  <r>
    <n v="9346"/>
    <x v="4671"/>
    <x v="3"/>
    <x v="922"/>
    <d v="2014-02-21T00:00:00"/>
    <s v="First Class"/>
    <s v="CK-12325"/>
    <s v="Christine Kargatis"/>
    <x v="2"/>
    <s v="United States"/>
    <s v="Troy"/>
    <x v="24"/>
    <n v="45373"/>
    <x v="3"/>
    <s v="TEC-PH-10000526"/>
    <x v="2"/>
    <x v="7"/>
    <s v="Vtech CS6719"/>
    <n v="57.593999999999994"/>
    <n v="1"/>
    <n v="0.4"/>
    <x v="7155"/>
  </r>
  <r>
    <n v="9347"/>
    <x v="4671"/>
    <x v="3"/>
    <x v="922"/>
    <d v="2014-02-21T00:00:00"/>
    <s v="First Class"/>
    <s v="CK-12325"/>
    <s v="Christine Kargatis"/>
    <x v="2"/>
    <s v="United States"/>
    <s v="Troy"/>
    <x v="24"/>
    <n v="45373"/>
    <x v="3"/>
    <s v="FUR-FU-10004973"/>
    <x v="0"/>
    <x v="5"/>
    <s v="Flat Face Poster Frame"/>
    <n v="30.144000000000002"/>
    <n v="2"/>
    <n v="0.2"/>
    <x v="7156"/>
  </r>
  <r>
    <n v="9348"/>
    <x v="4671"/>
    <x v="3"/>
    <x v="922"/>
    <d v="2014-02-21T00:00:00"/>
    <s v="First Class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x v="5236"/>
  </r>
  <r>
    <n v="9349"/>
    <x v="4672"/>
    <x v="0"/>
    <x v="596"/>
    <d v="2013-12-29T00:00:00"/>
    <s v="Standard Class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x v="7157"/>
  </r>
  <r>
    <n v="9350"/>
    <x v="4672"/>
    <x v="0"/>
    <x v="596"/>
    <d v="2013-12-29T00:00:00"/>
    <s v="Standard Class"/>
    <s v="DN-13690"/>
    <s v="Duane Noonan"/>
    <x v="0"/>
    <s v="United States"/>
    <s v="Moreno Valley"/>
    <x v="1"/>
    <n v="92553"/>
    <x v="1"/>
    <s v="FUR-FU-10001934"/>
    <x v="0"/>
    <x v="5"/>
    <s v="Magnifier Swing Arm Lamp"/>
    <n v="41.96"/>
    <n v="2"/>
    <n v="0"/>
    <x v="109"/>
  </r>
  <r>
    <n v="9351"/>
    <x v="4673"/>
    <x v="0"/>
    <x v="713"/>
    <d v="2013-09-28T00:00:00"/>
    <s v="Standard Class"/>
    <s v="DP-13105"/>
    <s v="Dave Poirier"/>
    <x v="1"/>
    <s v="United States"/>
    <s v="Seattle"/>
    <x v="4"/>
    <n v="98115"/>
    <x v="1"/>
    <s v="OFF-BI-10004970"/>
    <x v="1"/>
    <x v="8"/>
    <s v="ACCOHIDE 3-Ring Binder, Blue, 1&quot;"/>
    <n v="13.216000000000001"/>
    <n v="4"/>
    <n v="0.2"/>
    <x v="1201"/>
  </r>
  <r>
    <n v="9352"/>
    <x v="4673"/>
    <x v="0"/>
    <x v="713"/>
    <d v="2013-09-28T00:00:00"/>
    <s v="Standard Class"/>
    <s v="DP-13105"/>
    <s v="Dave Poirier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x v="4942"/>
  </r>
  <r>
    <n v="9353"/>
    <x v="4674"/>
    <x v="3"/>
    <x v="241"/>
    <d v="2014-09-27T00:00:00"/>
    <s v="First Class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n v="520.46399999999994"/>
    <n v="2"/>
    <n v="0.3"/>
    <x v="3756"/>
  </r>
  <r>
    <n v="9354"/>
    <x v="4674"/>
    <x v="3"/>
    <x v="241"/>
    <d v="2014-09-27T00:00:00"/>
    <s v="First Class"/>
    <s v="RO-19780"/>
    <s v="Rose O'Brian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x v="7158"/>
  </r>
  <r>
    <n v="9355"/>
    <x v="4675"/>
    <x v="1"/>
    <x v="494"/>
    <d v="2012-12-05T00:00:00"/>
    <s v="Standard Class"/>
    <s v="MA-17560"/>
    <s v="Matt Abelman"/>
    <x v="2"/>
    <s v="United States"/>
    <s v="Jackson"/>
    <x v="12"/>
    <n v="49201"/>
    <x v="2"/>
    <s v="OFF-PA-10001826"/>
    <x v="1"/>
    <x v="10"/>
    <s v="Xerox 207"/>
    <n v="19.440000000000001"/>
    <n v="3"/>
    <n v="0"/>
    <x v="551"/>
  </r>
  <r>
    <n v="9356"/>
    <x v="4675"/>
    <x v="1"/>
    <x v="494"/>
    <d v="2012-12-05T00:00:00"/>
    <s v="Standard Class"/>
    <s v="MA-17560"/>
    <s v="Matt Abelman"/>
    <x v="2"/>
    <s v="United States"/>
    <s v="Jackson"/>
    <x v="12"/>
    <n v="49201"/>
    <x v="2"/>
    <s v="OFF-AR-10000823"/>
    <x v="1"/>
    <x v="6"/>
    <s v="Newell 307"/>
    <n v="3.64"/>
    <n v="2"/>
    <n v="0"/>
    <x v="4131"/>
  </r>
  <r>
    <n v="9357"/>
    <x v="4675"/>
    <x v="1"/>
    <x v="494"/>
    <d v="2012-12-05T00:00:00"/>
    <s v="Standard Class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x v="2051"/>
  </r>
  <r>
    <n v="9358"/>
    <x v="4676"/>
    <x v="0"/>
    <x v="967"/>
    <d v="2013-01-28T00:00:00"/>
    <s v="Second Class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n v="43.120000000000005"/>
    <n v="5"/>
    <n v="0.2"/>
    <x v="7159"/>
  </r>
  <r>
    <n v="9359"/>
    <x v="4676"/>
    <x v="0"/>
    <x v="967"/>
    <d v="2013-01-28T00:00:00"/>
    <s v="Second Class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x v="7160"/>
  </r>
  <r>
    <n v="9360"/>
    <x v="4676"/>
    <x v="0"/>
    <x v="967"/>
    <d v="2013-01-28T00:00:00"/>
    <s v="Second Class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x v="7161"/>
  </r>
  <r>
    <n v="9361"/>
    <x v="4676"/>
    <x v="0"/>
    <x v="967"/>
    <d v="2013-01-28T00:00:00"/>
    <s v="Second Class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x v="232"/>
  </r>
  <r>
    <n v="9362"/>
    <x v="4677"/>
    <x v="3"/>
    <x v="708"/>
    <d v="2014-03-26T00:00:00"/>
    <s v="Standard Class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x v="7162"/>
  </r>
  <r>
    <n v="9363"/>
    <x v="4677"/>
    <x v="3"/>
    <x v="708"/>
    <d v="2014-03-26T00:00:00"/>
    <s v="Standard Class"/>
    <s v="PS-18970"/>
    <s v="Paul Stevenson"/>
    <x v="2"/>
    <s v="United States"/>
    <s v="Seattle"/>
    <x v="4"/>
    <n v="98105"/>
    <x v="1"/>
    <s v="OFF-FA-10004838"/>
    <x v="1"/>
    <x v="13"/>
    <s v="Super Bands, 12/Pack"/>
    <n v="13.020000000000001"/>
    <n v="7"/>
    <n v="0"/>
    <x v="7163"/>
  </r>
  <r>
    <n v="9364"/>
    <x v="4677"/>
    <x v="3"/>
    <x v="708"/>
    <d v="2014-03-26T00:00:00"/>
    <s v="Standard Class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x v="3448"/>
  </r>
  <r>
    <n v="9365"/>
    <x v="4677"/>
    <x v="3"/>
    <x v="708"/>
    <d v="2014-03-26T00:00:00"/>
    <s v="Standard Class"/>
    <s v="PS-18970"/>
    <s v="Paul Stevenson"/>
    <x v="2"/>
    <s v="United States"/>
    <s v="Seattle"/>
    <x v="4"/>
    <n v="98105"/>
    <x v="1"/>
    <s v="OFF-ST-10001809"/>
    <x v="1"/>
    <x v="4"/>
    <s v="Fellowes Officeware Wire Shelving"/>
    <n v="359.32"/>
    <n v="4"/>
    <n v="0"/>
    <x v="718"/>
  </r>
  <r>
    <n v="9366"/>
    <x v="4678"/>
    <x v="2"/>
    <x v="963"/>
    <d v="2011-08-25T00:00:00"/>
    <s v="First Class"/>
    <s v="JF-15415"/>
    <s v="Jennifer Ferguson"/>
    <x v="0"/>
    <s v="United States"/>
    <s v="Saint Charles"/>
    <x v="25"/>
    <n v="63301"/>
    <x v="2"/>
    <s v="OFF-PA-10001846"/>
    <x v="1"/>
    <x v="10"/>
    <s v="Xerox 1899"/>
    <n v="11.56"/>
    <n v="2"/>
    <n v="0"/>
    <x v="1302"/>
  </r>
  <r>
    <n v="9367"/>
    <x v="4679"/>
    <x v="2"/>
    <x v="785"/>
    <d v="2011-06-13T00:00:00"/>
    <s v="Standard Class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x v="7164"/>
  </r>
  <r>
    <n v="9368"/>
    <x v="4679"/>
    <x v="2"/>
    <x v="785"/>
    <d v="2011-06-13T00:00:00"/>
    <s v="Standard Class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x v="7165"/>
  </r>
  <r>
    <n v="9369"/>
    <x v="4680"/>
    <x v="0"/>
    <x v="281"/>
    <d v="2013-04-10T00:00:00"/>
    <s v="First Class"/>
    <s v="ES-14080"/>
    <s v="Erin Smith"/>
    <x v="1"/>
    <s v="United States"/>
    <s v="Lakewood"/>
    <x v="30"/>
    <n v="8701"/>
    <x v="3"/>
    <s v="OFF-PA-10004243"/>
    <x v="1"/>
    <x v="10"/>
    <s v="Xerox 1939"/>
    <n v="37.94"/>
    <n v="2"/>
    <n v="0"/>
    <x v="2714"/>
  </r>
  <r>
    <n v="9370"/>
    <x v="4681"/>
    <x v="3"/>
    <x v="659"/>
    <d v="2014-11-10T00:00:00"/>
    <s v="Second Class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n v="272.96999999999997"/>
    <n v="3"/>
    <n v="0"/>
    <x v="7166"/>
  </r>
  <r>
    <n v="9371"/>
    <x v="4682"/>
    <x v="1"/>
    <x v="352"/>
    <d v="2012-05-31T00:00:00"/>
    <s v="First Class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n v="41.568000000000005"/>
    <n v="4"/>
    <n v="0.2"/>
    <x v="7167"/>
  </r>
  <r>
    <n v="9372"/>
    <x v="4682"/>
    <x v="1"/>
    <x v="352"/>
    <d v="2012-05-31T00:00:00"/>
    <s v="First Class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x v="7168"/>
  </r>
  <r>
    <n v="9373"/>
    <x v="4682"/>
    <x v="1"/>
    <x v="352"/>
    <d v="2012-05-31T00:00:00"/>
    <s v="First Class"/>
    <s v="VP-21760"/>
    <s v="Victoria Pisteka"/>
    <x v="1"/>
    <s v="United States"/>
    <s v="Columbus"/>
    <x v="24"/>
    <n v="43229"/>
    <x v="3"/>
    <s v="OFF-FA-10002988"/>
    <x v="1"/>
    <x v="13"/>
    <s v="Ideal Clamps"/>
    <n v="8.0399999999999991"/>
    <n v="5"/>
    <n v="0.2"/>
    <x v="1470"/>
  </r>
  <r>
    <n v="9374"/>
    <x v="4683"/>
    <x v="3"/>
    <x v="917"/>
    <d v="2014-05-12T00:00:00"/>
    <s v="Standard Class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 Headset with"/>
    <n v="419.94399999999996"/>
    <n v="7"/>
    <n v="0.2"/>
    <x v="1215"/>
  </r>
  <r>
    <n v="9375"/>
    <x v="4684"/>
    <x v="0"/>
    <x v="410"/>
    <d v="2013-06-10T00:00:00"/>
    <s v="Standard Class"/>
    <s v="KB-16600"/>
    <s v="Ken Brennan"/>
    <x v="1"/>
    <s v="United States"/>
    <s v="Seattle"/>
    <x v="4"/>
    <n v="98105"/>
    <x v="1"/>
    <s v="OFF-SU-10002537"/>
    <x v="1"/>
    <x v="14"/>
    <s v="Acme Box Cutter Scissors"/>
    <n v="61.38"/>
    <n v="6"/>
    <n v="0"/>
    <x v="7169"/>
  </r>
  <r>
    <n v="9376"/>
    <x v="4685"/>
    <x v="1"/>
    <x v="639"/>
    <d v="2012-12-19T00:00:00"/>
    <s v="Second Class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x v="1499"/>
  </r>
  <r>
    <n v="9377"/>
    <x v="4686"/>
    <x v="3"/>
    <x v="53"/>
    <d v="2014-12-30T00:00:00"/>
    <s v="Standard Class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n v="31.799999999999997"/>
    <n v="3"/>
    <n v="0"/>
    <x v="7170"/>
  </r>
  <r>
    <n v="9378"/>
    <x v="4687"/>
    <x v="3"/>
    <x v="94"/>
    <d v="2014-12-22T00:00:00"/>
    <s v="Standard Class"/>
    <s v="DP-13105"/>
    <s v="Dave Poirier"/>
    <x v="1"/>
    <s v="United States"/>
    <s v="Eau Claire"/>
    <x v="6"/>
    <n v="54703"/>
    <x v="2"/>
    <s v="OFF-ST-10001031"/>
    <x v="1"/>
    <x v="4"/>
    <s v="Adjustable Personal File Tote"/>
    <n v="32.56"/>
    <n v="2"/>
    <n v="0"/>
    <x v="7171"/>
  </r>
  <r>
    <n v="9379"/>
    <x v="4688"/>
    <x v="0"/>
    <x v="1120"/>
    <d v="2013-05-16T00:00:00"/>
    <s v="Standard Class"/>
    <s v="GM-14500"/>
    <s v="Gene McClure"/>
    <x v="0"/>
    <s v="United States"/>
    <s v="Chicago"/>
    <x v="10"/>
    <n v="60610"/>
    <x v="2"/>
    <s v="OFF-EN-10001535"/>
    <x v="1"/>
    <x v="12"/>
    <s v="Grip Seal Envelopes"/>
    <n v="7.0720000000000001"/>
    <n v="2"/>
    <n v="0.2"/>
    <x v="7172"/>
  </r>
  <r>
    <n v="9380"/>
    <x v="4689"/>
    <x v="2"/>
    <x v="851"/>
    <d v="2011-12-27T00:00:00"/>
    <s v="Second Class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x v="3130"/>
  </r>
  <r>
    <n v="9381"/>
    <x v="4689"/>
    <x v="2"/>
    <x v="851"/>
    <d v="2011-12-27T00:00:00"/>
    <s v="Second Class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x v="7173"/>
  </r>
  <r>
    <n v="9382"/>
    <x v="4689"/>
    <x v="2"/>
    <x v="851"/>
    <d v="2011-12-27T00:00:00"/>
    <s v="Second Class"/>
    <s v="CC-12670"/>
    <s v="Craig Carreira"/>
    <x v="0"/>
    <s v="United States"/>
    <s v="Tampa"/>
    <x v="2"/>
    <n v="33614"/>
    <x v="0"/>
    <s v="OFF-ST-10000078"/>
    <x v="1"/>
    <x v="4"/>
    <s v="Tennsco 6- and 18-Compartment Lockers"/>
    <n v="424.27200000000005"/>
    <n v="2"/>
    <n v="0.2"/>
    <x v="7174"/>
  </r>
  <r>
    <n v="9383"/>
    <x v="4689"/>
    <x v="2"/>
    <x v="851"/>
    <d v="2011-12-27T00:00:00"/>
    <s v="Second Class"/>
    <s v="CC-12670"/>
    <s v="Craig Carreira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x v="2015"/>
  </r>
  <r>
    <n v="9384"/>
    <x v="4689"/>
    <x v="2"/>
    <x v="851"/>
    <d v="2011-12-27T00:00:00"/>
    <s v="Second Class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n v="83.920000000000016"/>
    <n v="5"/>
    <n v="0.2"/>
    <x v="7175"/>
  </r>
  <r>
    <n v="9385"/>
    <x v="4690"/>
    <x v="3"/>
    <x v="938"/>
    <d v="2014-08-17T00:00:00"/>
    <s v="Standard Class"/>
    <s v="SJ-20125"/>
    <s v="Sanjit Jacobs"/>
    <x v="2"/>
    <s v="United States"/>
    <s v="New York City"/>
    <x v="15"/>
    <n v="10009"/>
    <x v="3"/>
    <s v="OFF-PA-10003441"/>
    <x v="1"/>
    <x v="10"/>
    <s v="Xerox 226"/>
    <n v="25.92"/>
    <n v="4"/>
    <n v="0"/>
    <x v="245"/>
  </r>
  <r>
    <n v="9386"/>
    <x v="4691"/>
    <x v="3"/>
    <x v="151"/>
    <d v="2014-09-01T00:00:00"/>
    <s v="Standard Class"/>
    <s v="SF-20200"/>
    <s v="Sarah Foster"/>
    <x v="0"/>
    <s v="United States"/>
    <s v="Mesa"/>
    <x v="16"/>
    <n v="85204"/>
    <x v="1"/>
    <s v="FUR-FU-10004973"/>
    <x v="0"/>
    <x v="5"/>
    <s v="Flat Face Poster Frame"/>
    <n v="120.57600000000001"/>
    <n v="8"/>
    <n v="0.2"/>
    <x v="7176"/>
  </r>
  <r>
    <n v="9387"/>
    <x v="4692"/>
    <x v="3"/>
    <x v="617"/>
    <d v="2014-01-24T00:00:00"/>
    <s v="Standard Class"/>
    <s v="RM-19375"/>
    <s v="Raymond Messe"/>
    <x v="0"/>
    <s v="United States"/>
    <s v="Burlington"/>
    <x v="42"/>
    <s v="05408"/>
    <x v="3"/>
    <s v="OFF-PA-10000157"/>
    <x v="1"/>
    <x v="10"/>
    <s v="Xerox 191"/>
    <n v="79.92"/>
    <n v="4"/>
    <n v="0"/>
    <x v="5426"/>
  </r>
  <r>
    <n v="9388"/>
    <x v="4692"/>
    <x v="3"/>
    <x v="617"/>
    <d v="2014-01-24T00:00:00"/>
    <s v="Standard Class"/>
    <s v="RM-19375"/>
    <s v="Raymond Messe"/>
    <x v="0"/>
    <s v="United States"/>
    <s v="Burlington"/>
    <x v="42"/>
    <s v="05408"/>
    <x v="3"/>
    <s v="OFF-PA-10001970"/>
    <x v="1"/>
    <x v="10"/>
    <s v="Xerox 1881"/>
    <n v="12.28"/>
    <n v="1"/>
    <n v="0"/>
    <x v="7177"/>
  </r>
  <r>
    <n v="9389"/>
    <x v="4692"/>
    <x v="3"/>
    <x v="617"/>
    <d v="2014-01-24T00:00:00"/>
    <s v="Standard Class"/>
    <s v="RM-19375"/>
    <s v="Raymond Messe"/>
    <x v="0"/>
    <s v="United States"/>
    <s v="Burlington"/>
    <x v="42"/>
    <s v="05408"/>
    <x v="3"/>
    <s v="OFF-AP-10000828"/>
    <x v="1"/>
    <x v="9"/>
    <s v="Avanti 4.4 Cu. Ft. Refrigerator"/>
    <n v="542.93999999999994"/>
    <n v="3"/>
    <n v="0"/>
    <x v="3497"/>
  </r>
  <r>
    <n v="9390"/>
    <x v="4692"/>
    <x v="3"/>
    <x v="617"/>
    <d v="2014-01-24T00:00:00"/>
    <s v="Standard Class"/>
    <s v="RM-19375"/>
    <s v="Raymond Messe"/>
    <x v="0"/>
    <s v="United States"/>
    <s v="Burlington"/>
    <x v="42"/>
    <s v="05408"/>
    <x v="3"/>
    <s v="OFF-EN-10001509"/>
    <x v="1"/>
    <x v="12"/>
    <s v="Poly String Tie Envelopes"/>
    <n v="2.04"/>
    <n v="1"/>
    <n v="0"/>
    <x v="7178"/>
  </r>
  <r>
    <n v="9391"/>
    <x v="4693"/>
    <x v="1"/>
    <x v="974"/>
    <d v="2012-06-24T00:00:00"/>
    <s v="Standard Class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x v="2032"/>
  </r>
  <r>
    <n v="9392"/>
    <x v="4694"/>
    <x v="3"/>
    <x v="677"/>
    <d v="2014-03-17T00:00:00"/>
    <s v="First Class"/>
    <s v="FH-14275"/>
    <s v="Frank Hawley"/>
    <x v="1"/>
    <s v="United States"/>
    <s v="Aurora"/>
    <x v="10"/>
    <n v="60505"/>
    <x v="2"/>
    <s v="TEC-PH-10004700"/>
    <x v="2"/>
    <x v="7"/>
    <s v="PowerGen Dual USB Car Charger"/>
    <n v="7.9920000000000009"/>
    <n v="1"/>
    <n v="0.2"/>
    <x v="7179"/>
  </r>
  <r>
    <n v="9393"/>
    <x v="4695"/>
    <x v="1"/>
    <x v="969"/>
    <d v="2012-10-25T00:00:00"/>
    <s v="Same Day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x v="7180"/>
  </r>
  <r>
    <n v="9394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n v="629.94999999999993"/>
    <n v="5"/>
    <n v="0"/>
    <x v="7181"/>
  </r>
  <r>
    <n v="9395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x v="3747"/>
  </r>
  <r>
    <n v="9396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n v="801.5680000000001"/>
    <n v="2"/>
    <n v="0.2"/>
    <x v="7182"/>
  </r>
  <r>
    <n v="9397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OFF-LA-10002762"/>
    <x v="1"/>
    <x v="2"/>
    <s v="Avery 485"/>
    <n v="75.179999999999993"/>
    <n v="6"/>
    <n v="0"/>
    <x v="50"/>
  </r>
  <r>
    <n v="9398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OFF-AP-10003842"/>
    <x v="1"/>
    <x v="9"/>
    <s v="Euro-Pro Shark Turbo Vacuum"/>
    <n v="30.98"/>
    <n v="1"/>
    <n v="0"/>
    <x v="7183"/>
  </r>
  <r>
    <n v="9399"/>
    <x v="4696"/>
    <x v="2"/>
    <x v="59"/>
    <d v="2011-09-23T00:00:00"/>
    <s v="First Class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x v="7184"/>
  </r>
  <r>
    <n v="9400"/>
    <x v="4697"/>
    <x v="0"/>
    <x v="583"/>
    <d v="2013-11-16T00:00:00"/>
    <s v="Standard Class"/>
    <s v="SC-20845"/>
    <s v="Sung Chung"/>
    <x v="0"/>
    <s v="United States"/>
    <s v="Arlington Heights"/>
    <x v="10"/>
    <n v="60004"/>
    <x v="2"/>
    <s v="OFF-AR-10003394"/>
    <x v="1"/>
    <x v="6"/>
    <s v="Newell 332"/>
    <n v="14.111999999999998"/>
    <n v="6"/>
    <n v="0.2"/>
    <x v="7185"/>
  </r>
  <r>
    <n v="9401"/>
    <x v="4698"/>
    <x v="1"/>
    <x v="1218"/>
    <d v="2012-09-21T00:00:00"/>
    <s v="Standard Class"/>
    <s v="BD-11500"/>
    <s v="Bradley Drucker"/>
    <x v="0"/>
    <s v="United States"/>
    <s v="Newport News"/>
    <x v="17"/>
    <n v="23602"/>
    <x v="0"/>
    <s v="OFF-EN-10001539"/>
    <x v="1"/>
    <x v="12"/>
    <s v="Staples"/>
    <n v="31.12"/>
    <n v="4"/>
    <n v="0"/>
    <x v="7186"/>
  </r>
  <r>
    <n v="9402"/>
    <x v="4699"/>
    <x v="2"/>
    <x v="1219"/>
    <d v="2011-06-28T00:00:00"/>
    <s v="Standard Class"/>
    <s v="LP-17080"/>
    <s v="Liz Pelletier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x v="7187"/>
  </r>
  <r>
    <n v="9403"/>
    <x v="4700"/>
    <x v="0"/>
    <x v="399"/>
    <d v="2013-08-18T00:00:00"/>
    <s v="Second Class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x v="7188"/>
  </r>
  <r>
    <n v="9404"/>
    <x v="4700"/>
    <x v="0"/>
    <x v="399"/>
    <d v="2013-08-18T00:00:00"/>
    <s v="Second Class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x v="7189"/>
  </r>
  <r>
    <n v="9405"/>
    <x v="4701"/>
    <x v="3"/>
    <x v="669"/>
    <d v="2014-04-18T00:00:00"/>
    <s v="Standard Class"/>
    <s v="DP-13105"/>
    <s v="Dave Poirier"/>
    <x v="1"/>
    <s v="United States"/>
    <s v="Philadelphia"/>
    <x v="9"/>
    <n v="19134"/>
    <x v="3"/>
    <s v="OFF-FA-10004076"/>
    <x v="1"/>
    <x v="13"/>
    <s v="Translucent Push Pins by OIC"/>
    <n v="7.92"/>
    <n v="5"/>
    <n v="0.2"/>
    <x v="7190"/>
  </r>
  <r>
    <n v="9406"/>
    <x v="4702"/>
    <x v="2"/>
    <x v="619"/>
    <d v="2011-03-17T00:00:00"/>
    <s v="First Class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x v="7191"/>
  </r>
  <r>
    <n v="9407"/>
    <x v="4702"/>
    <x v="2"/>
    <x v="619"/>
    <d v="2011-03-17T00:00:00"/>
    <s v="First Class"/>
    <s v="RB-19465"/>
    <s v="Rick Bensley"/>
    <x v="2"/>
    <s v="United States"/>
    <s v="Chicago"/>
    <x v="10"/>
    <n v="60653"/>
    <x v="2"/>
    <s v="OFF-PA-10001215"/>
    <x v="1"/>
    <x v="10"/>
    <s v="Xerox 1963"/>
    <n v="8.4480000000000004"/>
    <n v="2"/>
    <n v="0.2"/>
    <x v="591"/>
  </r>
  <r>
    <n v="9408"/>
    <x v="4703"/>
    <x v="3"/>
    <x v="585"/>
    <d v="2014-09-25T00:00:00"/>
    <s v="Second Class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x v="7192"/>
  </r>
  <r>
    <n v="9409"/>
    <x v="4703"/>
    <x v="3"/>
    <x v="585"/>
    <d v="2014-09-25T00:00:00"/>
    <s v="Second Class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x v="7193"/>
  </r>
  <r>
    <n v="9410"/>
    <x v="4704"/>
    <x v="3"/>
    <x v="389"/>
    <d v="2014-12-14T00:00:00"/>
    <s v="First Class"/>
    <s v="WB-21850"/>
    <s v="William Brown"/>
    <x v="0"/>
    <s v="United States"/>
    <s v="Philadelphia"/>
    <x v="9"/>
    <n v="19143"/>
    <x v="3"/>
    <s v="OFF-BI-10000014"/>
    <x v="1"/>
    <x v="8"/>
    <s v="Heavy-Duty E-Z-D Binders"/>
    <n v="3.2730000000000006"/>
    <n v="1"/>
    <n v="0.7"/>
    <x v="7194"/>
  </r>
  <r>
    <n v="9411"/>
    <x v="4704"/>
    <x v="3"/>
    <x v="389"/>
    <d v="2014-12-14T00:00:00"/>
    <s v="First Class"/>
    <s v="WB-21850"/>
    <s v="William Brown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x v="7195"/>
  </r>
  <r>
    <n v="9412"/>
    <x v="4705"/>
    <x v="0"/>
    <x v="612"/>
    <d v="2013-03-15T00:00:00"/>
    <s v="Second Class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n v="104.69600000000001"/>
    <n v="1"/>
    <n v="0.2"/>
    <x v="7196"/>
  </r>
  <r>
    <n v="9413"/>
    <x v="4706"/>
    <x v="1"/>
    <x v="746"/>
    <d v="2012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x v="232"/>
  </r>
  <r>
    <n v="9414"/>
    <x v="4707"/>
    <x v="0"/>
    <x v="182"/>
    <d v="2013-09-28T00:00:00"/>
    <s v="First Class"/>
    <s v="MH-17620"/>
    <s v="Matt Hagelstein"/>
    <x v="1"/>
    <s v="United States"/>
    <s v="Houston"/>
    <x v="5"/>
    <n v="77041"/>
    <x v="2"/>
    <s v="OFF-BI-10004001"/>
    <x v="1"/>
    <x v="8"/>
    <s v="GBC Recycled VeloBinder Covers"/>
    <n v="6.8159999999999981"/>
    <n v="2"/>
    <n v="0.8"/>
    <x v="7197"/>
  </r>
  <r>
    <n v="9415"/>
    <x v="4708"/>
    <x v="1"/>
    <x v="1090"/>
    <d v="2012-10-22T00:00:00"/>
    <s v="Standard Class"/>
    <s v="JC-15775"/>
    <s v="John Castell"/>
    <x v="0"/>
    <s v="United States"/>
    <s v="Seattle"/>
    <x v="4"/>
    <n v="98115"/>
    <x v="1"/>
    <s v="TEC-PH-10004094"/>
    <x v="2"/>
    <x v="7"/>
    <s v="Motorola L703CM"/>
    <n v="249.58400000000003"/>
    <n v="2"/>
    <n v="0.2"/>
    <x v="7198"/>
  </r>
  <r>
    <n v="9416"/>
    <x v="4708"/>
    <x v="1"/>
    <x v="1090"/>
    <d v="2012-10-22T00:00:00"/>
    <s v="Standard Class"/>
    <s v="JC-15775"/>
    <s v="John Castell"/>
    <x v="0"/>
    <s v="United States"/>
    <s v="Seattle"/>
    <x v="4"/>
    <n v="98115"/>
    <x v="1"/>
    <s v="OFF-PA-10001184"/>
    <x v="1"/>
    <x v="10"/>
    <s v="Xerox 1903"/>
    <n v="17.940000000000001"/>
    <n v="3"/>
    <n v="0"/>
    <x v="1544"/>
  </r>
  <r>
    <n v="9417"/>
    <x v="4708"/>
    <x v="1"/>
    <x v="1090"/>
    <d v="2012-10-22T00:00:00"/>
    <s v="Standard Class"/>
    <s v="JC-15775"/>
    <s v="John Castell"/>
    <x v="0"/>
    <s v="United States"/>
    <s v="Seattle"/>
    <x v="4"/>
    <n v="98115"/>
    <x v="1"/>
    <s v="FUR-FU-10002505"/>
    <x v="0"/>
    <x v="5"/>
    <s v="Eldon 100 Class Desk Accessories"/>
    <n v="10.11"/>
    <n v="3"/>
    <n v="0"/>
    <x v="4250"/>
  </r>
  <r>
    <n v="9418"/>
    <x v="4709"/>
    <x v="2"/>
    <x v="1220"/>
    <d v="2011-11-01T00:00:00"/>
    <s v="Standard Class"/>
    <s v="RD-19810"/>
    <s v="Ross DeVincentis"/>
    <x v="2"/>
    <s v="United States"/>
    <s v="Fayetteville"/>
    <x v="3"/>
    <n v="28314"/>
    <x v="0"/>
    <s v="OFF-PA-10001166"/>
    <x v="1"/>
    <x v="10"/>
    <s v="Xerox 2"/>
    <n v="10.368000000000002"/>
    <n v="2"/>
    <n v="0.2"/>
    <x v="572"/>
  </r>
  <r>
    <n v="9419"/>
    <x v="4709"/>
    <x v="2"/>
    <x v="1220"/>
    <d v="2011-11-01T00:00:00"/>
    <s v="Standard Class"/>
    <s v="RD-19810"/>
    <s v="Ross DeVincentis"/>
    <x v="2"/>
    <s v="United States"/>
    <s v="Fayetteville"/>
    <x v="3"/>
    <n v="28314"/>
    <x v="0"/>
    <s v="OFF-PA-10000349"/>
    <x v="1"/>
    <x v="10"/>
    <s v="Staples"/>
    <n v="11.952000000000002"/>
    <n v="3"/>
    <n v="0.2"/>
    <x v="3595"/>
  </r>
  <r>
    <n v="9420"/>
    <x v="4710"/>
    <x v="3"/>
    <x v="280"/>
    <d v="2014-10-05T00:00:00"/>
    <s v="Second Class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n v="15.223999999999997"/>
    <n v="2"/>
    <n v="0.8"/>
    <x v="6364"/>
  </r>
  <r>
    <n v="9421"/>
    <x v="4710"/>
    <x v="3"/>
    <x v="280"/>
    <d v="2014-10-05T00:00:00"/>
    <s v="Second Class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n v="21.983999999999995"/>
    <n v="6"/>
    <n v="0.8"/>
    <x v="7199"/>
  </r>
  <r>
    <n v="9422"/>
    <x v="4711"/>
    <x v="2"/>
    <x v="149"/>
    <d v="2011-07-27T00:00:00"/>
    <s v="Standard Class"/>
    <s v="NC-18535"/>
    <s v="Nick Crebassa"/>
    <x v="1"/>
    <s v="United States"/>
    <s v="San Francisco"/>
    <x v="1"/>
    <n v="94122"/>
    <x v="1"/>
    <s v="TEC-PH-10000441"/>
    <x v="2"/>
    <x v="7"/>
    <s v="VTech DS6151"/>
    <n v="604.75199999999995"/>
    <n v="6"/>
    <n v="0.2"/>
    <x v="7200"/>
  </r>
  <r>
    <n v="9423"/>
    <x v="4711"/>
    <x v="2"/>
    <x v="149"/>
    <d v="2011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x v="6740"/>
  </r>
  <r>
    <n v="9424"/>
    <x v="4711"/>
    <x v="2"/>
    <x v="149"/>
    <d v="2011-07-27T00:00:00"/>
    <s v="Standard Class"/>
    <s v="NC-18535"/>
    <s v="Nick Crebassa"/>
    <x v="1"/>
    <s v="United States"/>
    <s v="San Francisco"/>
    <x v="1"/>
    <n v="94122"/>
    <x v="1"/>
    <s v="TEC-PH-10004531"/>
    <x v="2"/>
    <x v="7"/>
    <s v="AT&amp;T CL2909"/>
    <n v="302.37599999999998"/>
    <n v="3"/>
    <n v="0.2"/>
    <x v="2436"/>
  </r>
  <r>
    <n v="9425"/>
    <x v="4711"/>
    <x v="2"/>
    <x v="149"/>
    <d v="2011-07-27T00:00:00"/>
    <s v="Standard Class"/>
    <s v="NC-18535"/>
    <s v="Nick Crebassa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x v="47"/>
  </r>
  <r>
    <n v="9426"/>
    <x v="4712"/>
    <x v="2"/>
    <x v="171"/>
    <d v="2011-09-17T00:00:00"/>
    <s v="Second Class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n v="3785.2920000000004"/>
    <n v="6"/>
    <n v="0.1"/>
    <x v="7201"/>
  </r>
  <r>
    <n v="9427"/>
    <x v="4713"/>
    <x v="0"/>
    <x v="306"/>
    <d v="2013-09-21T00:00:00"/>
    <s v="Standard Class"/>
    <s v="AH-10585"/>
    <s v="Angele Hood"/>
    <x v="0"/>
    <s v="United States"/>
    <s v="Seattle"/>
    <x v="4"/>
    <n v="98105"/>
    <x v="1"/>
    <s v="OFF-AR-10002445"/>
    <x v="1"/>
    <x v="6"/>
    <s v="SANFORD Major Accent Highlighters"/>
    <n v="35.4"/>
    <n v="5"/>
    <n v="0"/>
    <x v="4396"/>
  </r>
  <r>
    <n v="9428"/>
    <x v="4714"/>
    <x v="2"/>
    <x v="501"/>
    <d v="2011-12-01T00:00:00"/>
    <s v="Standard Class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n v="199.89999999999998"/>
    <n v="5"/>
    <n v="0"/>
    <x v="7202"/>
  </r>
  <r>
    <n v="9429"/>
    <x v="4715"/>
    <x v="2"/>
    <x v="218"/>
    <d v="2011-05-16T00:00:00"/>
    <s v="Standard Class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n v="1212.9599999999998"/>
    <n v="8"/>
    <n v="0.3"/>
    <x v="7203"/>
  </r>
  <r>
    <n v="9430"/>
    <x v="4716"/>
    <x v="1"/>
    <x v="834"/>
    <d v="2012-09-01T00:00:00"/>
    <s v="Standard Class"/>
    <s v="BP-11185"/>
    <s v="Ben Peterman"/>
    <x v="1"/>
    <s v="United States"/>
    <s v="Dallas"/>
    <x v="5"/>
    <n v="75081"/>
    <x v="2"/>
    <s v="TEC-PH-10004165"/>
    <x v="2"/>
    <x v="7"/>
    <s v="Mitel MiVoice 5330e IP Phone"/>
    <n v="1099.96"/>
    <n v="5"/>
    <n v="0.2"/>
    <x v="7204"/>
  </r>
  <r>
    <n v="9431"/>
    <x v="4716"/>
    <x v="1"/>
    <x v="834"/>
    <d v="2012-09-01T00:00:00"/>
    <s v="Standard Class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n v="103.48100000000001"/>
    <n v="1"/>
    <n v="0.3"/>
    <x v="7205"/>
  </r>
  <r>
    <n v="9432"/>
    <x v="4717"/>
    <x v="1"/>
    <x v="974"/>
    <d v="2012-06-19T00:00:00"/>
    <s v="Same Day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x v="2352"/>
  </r>
  <r>
    <n v="9433"/>
    <x v="4718"/>
    <x v="1"/>
    <x v="493"/>
    <d v="2012-08-23T00:00:00"/>
    <s v="Standard Class"/>
    <s v="SC-20725"/>
    <s v="Steven Cartwright"/>
    <x v="0"/>
    <s v="United States"/>
    <s v="Peoria"/>
    <x v="16"/>
    <n v="85345"/>
    <x v="1"/>
    <s v="TEC-AC-10002217"/>
    <x v="2"/>
    <x v="11"/>
    <s v="Imation Clip USB flash drive - 8 GB"/>
    <n v="30.080000000000002"/>
    <n v="2"/>
    <n v="0.2"/>
    <x v="6688"/>
  </r>
  <r>
    <n v="9434"/>
    <x v="4718"/>
    <x v="1"/>
    <x v="493"/>
    <d v="2012-08-23T00:00:00"/>
    <s v="Standard Class"/>
    <s v="SC-20725"/>
    <s v="Steven Cartwright"/>
    <x v="0"/>
    <s v="United States"/>
    <s v="Peoria"/>
    <x v="16"/>
    <n v="85345"/>
    <x v="1"/>
    <s v="OFF-PA-10001937"/>
    <x v="1"/>
    <x v="10"/>
    <s v="Xerox 21"/>
    <n v="36.288000000000011"/>
    <n v="7"/>
    <n v="0.2"/>
    <x v="1683"/>
  </r>
  <r>
    <n v="9435"/>
    <x v="4718"/>
    <x v="1"/>
    <x v="493"/>
    <d v="2012-08-23T00:00:00"/>
    <s v="Standard Class"/>
    <s v="SC-20725"/>
    <s v="Steven Cartwright"/>
    <x v="0"/>
    <s v="United States"/>
    <s v="Peoria"/>
    <x v="16"/>
    <n v="85345"/>
    <x v="1"/>
    <s v="OFF-AR-10000203"/>
    <x v="1"/>
    <x v="6"/>
    <s v="Newell 336"/>
    <n v="10.272000000000002"/>
    <n v="3"/>
    <n v="0.2"/>
    <x v="4816"/>
  </r>
  <r>
    <n v="9436"/>
    <x v="4718"/>
    <x v="1"/>
    <x v="493"/>
    <d v="2012-08-23T00:00:00"/>
    <s v="Standard Class"/>
    <s v="SC-20725"/>
    <s v="Steven Cartwright"/>
    <x v="0"/>
    <s v="United States"/>
    <s v="Peoria"/>
    <x v="16"/>
    <n v="85345"/>
    <x v="1"/>
    <s v="TEC-AC-10001142"/>
    <x v="2"/>
    <x v="11"/>
    <s v="First Data FD10 PIN Pad"/>
    <n v="252.8"/>
    <n v="4"/>
    <n v="0.2"/>
    <x v="7206"/>
  </r>
  <r>
    <n v="9437"/>
    <x v="4719"/>
    <x v="1"/>
    <x v="12"/>
    <d v="2012-09-25T00:00:00"/>
    <s v="Same Day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6"/>
    <n v="2"/>
    <n v="0.7"/>
    <x v="2886"/>
  </r>
  <r>
    <n v="9438"/>
    <x v="4720"/>
    <x v="3"/>
    <x v="1143"/>
    <d v="2014-06-01T00:00:00"/>
    <s v="Standard Class"/>
    <s v="CD-11920"/>
    <s v="Carlos Daly"/>
    <x v="0"/>
    <s v="United States"/>
    <s v="Oceanside"/>
    <x v="1"/>
    <n v="92054"/>
    <x v="1"/>
    <s v="OFF-PA-10000520"/>
    <x v="1"/>
    <x v="10"/>
    <s v="Xerox 201"/>
    <n v="12.96"/>
    <n v="2"/>
    <n v="0"/>
    <x v="91"/>
  </r>
  <r>
    <n v="9439"/>
    <x v="4721"/>
    <x v="3"/>
    <x v="689"/>
    <d v="2014-08-06T00:00:00"/>
    <s v="Standard Class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n v="285.57599999999996"/>
    <n v="4"/>
    <n v="0.4"/>
    <x v="7207"/>
  </r>
  <r>
    <n v="9440"/>
    <x v="4722"/>
    <x v="2"/>
    <x v="36"/>
    <d v="2011-10-17T00:00:00"/>
    <s v="Standard Class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x v="7208"/>
  </r>
  <r>
    <n v="9441"/>
    <x v="4723"/>
    <x v="2"/>
    <x v="594"/>
    <d v="2011-05-29T00:00:00"/>
    <s v="Standard Class"/>
    <s v="BW-11065"/>
    <s v="Barry Weirich"/>
    <x v="0"/>
    <s v="United States"/>
    <s v="New York City"/>
    <x v="15"/>
    <n v="10035"/>
    <x v="3"/>
    <s v="OFF-PA-10001471"/>
    <x v="1"/>
    <x v="10"/>
    <s v="Strathmore Photo Frame Cards"/>
    <n v="14.62"/>
    <n v="2"/>
    <n v="0"/>
    <x v="5223"/>
  </r>
  <r>
    <n v="9442"/>
    <x v="4724"/>
    <x v="2"/>
    <x v="282"/>
    <d v="2011-12-31T00:00:00"/>
    <s v="Second Class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x v="7209"/>
  </r>
  <r>
    <n v="9443"/>
    <x v="4725"/>
    <x v="3"/>
    <x v="104"/>
    <d v="2014-04-12T00:00:00"/>
    <s v="Standard Class"/>
    <s v="HR-14770"/>
    <s v="Hallie Redmond"/>
    <x v="2"/>
    <s v="United States"/>
    <s v="Jacksonville"/>
    <x v="2"/>
    <n v="32216"/>
    <x v="0"/>
    <s v="OFF-AR-10003156"/>
    <x v="1"/>
    <x v="6"/>
    <s v="50 Colored Long Pencils"/>
    <n v="16.256"/>
    <n v="2"/>
    <n v="0.2"/>
    <x v="7210"/>
  </r>
  <r>
    <n v="9444"/>
    <x v="4725"/>
    <x v="3"/>
    <x v="104"/>
    <d v="2014-04-12T00:00:00"/>
    <s v="Standard Class"/>
    <s v="HR-14770"/>
    <s v="Hallie Redmond"/>
    <x v="2"/>
    <s v="United States"/>
    <s v="Jacksonville"/>
    <x v="2"/>
    <n v="32216"/>
    <x v="0"/>
    <s v="TEC-PH-10000576"/>
    <x v="2"/>
    <x v="7"/>
    <s v="AT&amp;T 1080 Corded phone"/>
    <n v="219.18400000000003"/>
    <n v="2"/>
    <n v="0.2"/>
    <x v="1023"/>
  </r>
  <r>
    <n v="9445"/>
    <x v="4726"/>
    <x v="1"/>
    <x v="1201"/>
    <d v="2012-03-02T00:00:00"/>
    <s v="First Class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x v="3505"/>
  </r>
  <r>
    <n v="9446"/>
    <x v="4727"/>
    <x v="1"/>
    <x v="352"/>
    <d v="2012-06-03T00:00:00"/>
    <s v="Standard Class"/>
    <s v="KB-16315"/>
    <s v="Karl Braun"/>
    <x v="0"/>
    <s v="United States"/>
    <s v="Indianapolis"/>
    <x v="14"/>
    <n v="46203"/>
    <x v="2"/>
    <s v="OFF-LA-10004484"/>
    <x v="1"/>
    <x v="2"/>
    <s v="Avery 476"/>
    <n v="12.39"/>
    <n v="3"/>
    <n v="0"/>
    <x v="732"/>
  </r>
  <r>
    <n v="9447"/>
    <x v="4728"/>
    <x v="0"/>
    <x v="897"/>
    <d v="2013-09-29T00:00:00"/>
    <s v="Standard Class"/>
    <s v="AC-10660"/>
    <s v="Anna Chung"/>
    <x v="0"/>
    <s v="United States"/>
    <s v="Lawrence"/>
    <x v="14"/>
    <n v="46226"/>
    <x v="2"/>
    <s v="OFF-PA-10002245"/>
    <x v="1"/>
    <x v="10"/>
    <s v="Xerox 1895"/>
    <n v="35.880000000000003"/>
    <n v="6"/>
    <n v="0"/>
    <x v="5470"/>
  </r>
  <r>
    <n v="9448"/>
    <x v="4729"/>
    <x v="3"/>
    <x v="837"/>
    <d v="2014-06-04T00:00:00"/>
    <s v="Standard Class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n v="477.29999999999995"/>
    <n v="5"/>
    <n v="0"/>
    <x v="7211"/>
  </r>
  <r>
    <n v="9449"/>
    <x v="4730"/>
    <x v="0"/>
    <x v="42"/>
    <d v="2013-09-24T00:00:00"/>
    <s v="Standard Class"/>
    <s v="CC-12430"/>
    <s v="Chuck Clark"/>
    <x v="2"/>
    <s v="United States"/>
    <s v="Redmond"/>
    <x v="4"/>
    <n v="98052"/>
    <x v="1"/>
    <s v="OFF-LA-10002195"/>
    <x v="1"/>
    <x v="2"/>
    <s v="Avery 481"/>
    <n v="12.32"/>
    <n v="4"/>
    <n v="0"/>
    <x v="7212"/>
  </r>
  <r>
    <n v="9450"/>
    <x v="4731"/>
    <x v="2"/>
    <x v="78"/>
    <d v="2011-09-13T00:00:00"/>
    <s v="Standard Class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x v="7213"/>
  </r>
  <r>
    <n v="9451"/>
    <x v="4732"/>
    <x v="3"/>
    <x v="95"/>
    <d v="2014-06-08T00:00:00"/>
    <s v="Standard Class"/>
    <s v="MO-17800"/>
    <s v="Meg O'Connel"/>
    <x v="2"/>
    <s v="United States"/>
    <s v="Spokane"/>
    <x v="4"/>
    <n v="99207"/>
    <x v="1"/>
    <s v="OFF-ST-10004963"/>
    <x v="1"/>
    <x v="4"/>
    <s v="Eldon Gobal File Keepers"/>
    <n v="136.26"/>
    <n v="9"/>
    <n v="0"/>
    <x v="7214"/>
  </r>
  <r>
    <n v="9452"/>
    <x v="4733"/>
    <x v="1"/>
    <x v="694"/>
    <d v="2012-10-05T00:00:00"/>
    <s v="Standard Class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n v="186.14999999999998"/>
    <n v="3"/>
    <n v="0"/>
    <x v="7215"/>
  </r>
  <r>
    <n v="9453"/>
    <x v="4733"/>
    <x v="1"/>
    <x v="694"/>
    <d v="2012-10-05T00:00:00"/>
    <s v="Standard Class"/>
    <s v="RP-19855"/>
    <s v="Roy Phan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x v="7216"/>
  </r>
  <r>
    <n v="9454"/>
    <x v="4733"/>
    <x v="1"/>
    <x v="694"/>
    <d v="2012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x v="7217"/>
  </r>
  <r>
    <n v="9455"/>
    <x v="4733"/>
    <x v="1"/>
    <x v="694"/>
    <d v="2012-10-05T00:00:00"/>
    <s v="Standard Class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x v="7218"/>
  </r>
  <r>
    <n v="9456"/>
    <x v="4734"/>
    <x v="0"/>
    <x v="950"/>
    <d v="2013-06-20T00:00:00"/>
    <s v="Second Class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x v="7219"/>
  </r>
  <r>
    <n v="9457"/>
    <x v="4735"/>
    <x v="3"/>
    <x v="837"/>
    <d v="2014-06-04T00:00:00"/>
    <s v="Standard Class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x v="7220"/>
  </r>
  <r>
    <n v="9458"/>
    <x v="4735"/>
    <x v="3"/>
    <x v="837"/>
    <d v="2014-06-04T00:00:00"/>
    <s v="Standard Class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n v="12.059999999999999"/>
    <n v="5"/>
    <n v="0.7"/>
    <x v="7221"/>
  </r>
  <r>
    <n v="9459"/>
    <x v="4736"/>
    <x v="2"/>
    <x v="1148"/>
    <d v="2011-10-14T00:00:00"/>
    <s v="Standard Class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n v="144.60000000000002"/>
    <n v="3"/>
    <n v="0"/>
    <x v="7222"/>
  </r>
  <r>
    <n v="9460"/>
    <x v="4736"/>
    <x v="2"/>
    <x v="1148"/>
    <d v="2011-10-14T00:00:00"/>
    <s v="Standard Class"/>
    <s v="SJ-20500"/>
    <s v="Shirley Jackson"/>
    <x v="0"/>
    <s v="United States"/>
    <s v="San Francisco"/>
    <x v="1"/>
    <n v="94122"/>
    <x v="1"/>
    <s v="TEC-PH-10002583"/>
    <x v="2"/>
    <x v="7"/>
    <s v="iOttie HLCRIO102 Car Mount"/>
    <n v="15.991999999999999"/>
    <n v="1"/>
    <n v="0.2"/>
    <x v="6293"/>
  </r>
  <r>
    <n v="9461"/>
    <x v="4737"/>
    <x v="2"/>
    <x v="664"/>
    <d v="2011-11-22T00:00:00"/>
    <s v="Second Class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x v="830"/>
  </r>
  <r>
    <n v="9462"/>
    <x v="4738"/>
    <x v="2"/>
    <x v="538"/>
    <d v="2011-10-24T00:00:00"/>
    <s v="Standard Class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x v="7223"/>
  </r>
  <r>
    <n v="9463"/>
    <x v="4739"/>
    <x v="3"/>
    <x v="920"/>
    <d v="2014-12-01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x v="5152"/>
  </r>
  <r>
    <n v="9464"/>
    <x v="4740"/>
    <x v="2"/>
    <x v="1221"/>
    <d v="2011-03-03T00:00:00"/>
    <s v="First Class"/>
    <s v="JS-16030"/>
    <s v="Joy Smith"/>
    <x v="0"/>
    <s v="United States"/>
    <s v="Columbus"/>
    <x v="24"/>
    <n v="43229"/>
    <x v="3"/>
    <s v="OFF-AR-10003560"/>
    <x v="1"/>
    <x v="6"/>
    <s v="Zebra Zazzle Fluorescent Highlighters"/>
    <n v="19.456000000000003"/>
    <n v="4"/>
    <n v="0.2"/>
    <x v="541"/>
  </r>
  <r>
    <n v="9465"/>
    <x v="4741"/>
    <x v="2"/>
    <x v="1059"/>
    <d v="2011-12-25T00:00:00"/>
    <s v="Standard Class"/>
    <s v="JC-15775"/>
    <s v="John Castell"/>
    <x v="0"/>
    <s v="United States"/>
    <s v="Newark"/>
    <x v="13"/>
    <n v="19711"/>
    <x v="3"/>
    <s v="OFF-LA-10004409"/>
    <x v="1"/>
    <x v="2"/>
    <s v="Avery 492"/>
    <n v="17.28"/>
    <n v="6"/>
    <n v="0"/>
    <x v="7224"/>
  </r>
  <r>
    <n v="9466"/>
    <x v="4742"/>
    <x v="0"/>
    <x v="258"/>
    <d v="2013-11-24T00:00:00"/>
    <s v="Standard Class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x v="7046"/>
  </r>
  <r>
    <n v="9467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n v="164.68800000000002"/>
    <n v="6"/>
    <n v="0.2"/>
    <x v="7225"/>
  </r>
  <r>
    <n v="9468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x v="7226"/>
  </r>
  <r>
    <n v="9469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OFF-PA-10001870"/>
    <x v="1"/>
    <x v="10"/>
    <s v="Xerox 202"/>
    <n v="12.96"/>
    <n v="2"/>
    <n v="0"/>
    <x v="91"/>
  </r>
  <r>
    <n v="9470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x v="170"/>
  </r>
  <r>
    <n v="9471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x v="7227"/>
  </r>
  <r>
    <n v="9472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x v="6836"/>
  </r>
  <r>
    <n v="9473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n v="128.12400000000002"/>
    <n v="2"/>
    <n v="0.1"/>
    <x v="7228"/>
  </r>
  <r>
    <n v="9474"/>
    <x v="4743"/>
    <x v="3"/>
    <x v="60"/>
    <d v="2014-11-11T00:00:00"/>
    <s v="Second Class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x v="7229"/>
  </r>
  <r>
    <n v="9475"/>
    <x v="4744"/>
    <x v="1"/>
    <x v="70"/>
    <d v="2012-06-05T00:00:00"/>
    <s v="Second Class"/>
    <s v="JM-15265"/>
    <s v="Janet Molinari"/>
    <x v="1"/>
    <s v="United States"/>
    <s v="Chicago"/>
    <x v="10"/>
    <n v="60653"/>
    <x v="2"/>
    <s v="OFF-LA-10000443"/>
    <x v="1"/>
    <x v="2"/>
    <s v="Avery 501"/>
    <n v="5.9039999999999999"/>
    <n v="2"/>
    <n v="0.2"/>
    <x v="2352"/>
  </r>
  <r>
    <n v="9476"/>
    <x v="4744"/>
    <x v="1"/>
    <x v="70"/>
    <d v="2012-06-05T00:00:00"/>
    <s v="Second Class"/>
    <s v="JM-15265"/>
    <s v="Janet Molinari"/>
    <x v="1"/>
    <s v="United States"/>
    <s v="Chicago"/>
    <x v="10"/>
    <n v="60653"/>
    <x v="2"/>
    <s v="OFF-PA-10001125"/>
    <x v="1"/>
    <x v="10"/>
    <s v="Xerox 1988"/>
    <n v="173.48800000000003"/>
    <n v="7"/>
    <n v="0.2"/>
    <x v="4974"/>
  </r>
  <r>
    <n v="9477"/>
    <x v="4744"/>
    <x v="1"/>
    <x v="70"/>
    <d v="2012-06-05T00:00:00"/>
    <s v="Second Class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x v="7230"/>
  </r>
  <r>
    <n v="9478"/>
    <x v="4744"/>
    <x v="1"/>
    <x v="70"/>
    <d v="2012-06-05T00:00:00"/>
    <s v="Second Class"/>
    <s v="JM-15265"/>
    <s v="Janet Molinari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x v="3369"/>
  </r>
  <r>
    <n v="9479"/>
    <x v="4745"/>
    <x v="2"/>
    <x v="557"/>
    <d v="2011-09-14T00:00:00"/>
    <s v="Standard Class"/>
    <s v="SS-20410"/>
    <s v="Shahid Shariari"/>
    <x v="0"/>
    <s v="United States"/>
    <s v="Oswego"/>
    <x v="10"/>
    <n v="60543"/>
    <x v="2"/>
    <s v="OFF-FA-10000936"/>
    <x v="1"/>
    <x v="13"/>
    <s v="Acco Hot Clips Clips to Go"/>
    <n v="13.16"/>
    <n v="5"/>
    <n v="0.2"/>
    <x v="7231"/>
  </r>
  <r>
    <n v="9480"/>
    <x v="4745"/>
    <x v="2"/>
    <x v="557"/>
    <d v="2011-09-14T00:00:00"/>
    <s v="Standard Class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n v="3.8279999999999994"/>
    <n v="3"/>
    <n v="0.8"/>
    <x v="7232"/>
  </r>
  <r>
    <n v="9481"/>
    <x v="4745"/>
    <x v="2"/>
    <x v="557"/>
    <d v="2011-09-14T00:00:00"/>
    <s v="Standard Class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n v="304.98999999999995"/>
    <n v="5"/>
    <n v="0.8"/>
    <x v="7233"/>
  </r>
  <r>
    <n v="9482"/>
    <x v="4746"/>
    <x v="3"/>
    <x v="44"/>
    <d v="2014-11-13T00:00:00"/>
    <s v="Standard Class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x v="4599"/>
  </r>
  <r>
    <n v="9483"/>
    <x v="4747"/>
    <x v="1"/>
    <x v="782"/>
    <d v="2012-06-24T00:00:00"/>
    <s v="Second Class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n v="319.98400000000004"/>
    <n v="2"/>
    <n v="0.2"/>
    <x v="7234"/>
  </r>
  <r>
    <n v="9484"/>
    <x v="4748"/>
    <x v="2"/>
    <x v="192"/>
    <d v="2011-07-28T00:00:00"/>
    <s v="Standard Class"/>
    <s v="AB-10255"/>
    <s v="Alejandro Ballentine"/>
    <x v="2"/>
    <s v="United States"/>
    <s v="Los Angeles"/>
    <x v="1"/>
    <n v="90008"/>
    <x v="1"/>
    <s v="OFF-AR-10004757"/>
    <x v="1"/>
    <x v="6"/>
    <s v="Crayola Colored Pencils"/>
    <n v="19.68"/>
    <n v="6"/>
    <n v="0"/>
    <x v="7235"/>
  </r>
  <r>
    <n v="9485"/>
    <x v="4749"/>
    <x v="0"/>
    <x v="499"/>
    <d v="2013-12-05T00:00:00"/>
    <s v="Second Class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n v="781.86399999999992"/>
    <n v="10"/>
    <n v="0.32"/>
    <x v="7236"/>
  </r>
  <r>
    <n v="9486"/>
    <x v="4749"/>
    <x v="0"/>
    <x v="499"/>
    <d v="2013-12-05T00:00:00"/>
    <s v="Second Class"/>
    <s v="MY-18295"/>
    <s v="Muhammed Yedwab"/>
    <x v="1"/>
    <s v="United States"/>
    <s v="Houston"/>
    <x v="5"/>
    <n v="77036"/>
    <x v="2"/>
    <s v="OFF-PA-10003893"/>
    <x v="1"/>
    <x v="10"/>
    <s v="Xerox 1962"/>
    <n v="30.816000000000003"/>
    <n v="9"/>
    <n v="0.2"/>
    <x v="3101"/>
  </r>
  <r>
    <n v="9487"/>
    <x v="4750"/>
    <x v="3"/>
    <x v="386"/>
    <d v="2014-10-13T00:00:00"/>
    <s v="Same Day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n v="673.34399999999994"/>
    <n v="3"/>
    <n v="0.3"/>
    <x v="7237"/>
  </r>
  <r>
    <n v="9488"/>
    <x v="4751"/>
    <x v="3"/>
    <x v="157"/>
    <d v="2014-12-14T00:00:00"/>
    <s v="First Class"/>
    <s v="NB-18655"/>
    <s v="Nona Balk"/>
    <x v="1"/>
    <s v="United States"/>
    <s v="Paterson"/>
    <x v="30"/>
    <n v="7501"/>
    <x v="3"/>
    <s v="OFF-FA-10001561"/>
    <x v="1"/>
    <x v="13"/>
    <s v="Stockwell Push Pins"/>
    <n v="6.5400000000000009"/>
    <n v="3"/>
    <n v="0"/>
    <x v="7238"/>
  </r>
  <r>
    <n v="9489"/>
    <x v="4752"/>
    <x v="1"/>
    <x v="486"/>
    <d v="2012-10-04T00:00:00"/>
    <s v="First Class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n v="572.80000000000007"/>
    <n v="2"/>
    <n v="0.2"/>
    <x v="7239"/>
  </r>
  <r>
    <n v="9490"/>
    <x v="4753"/>
    <x v="0"/>
    <x v="1222"/>
    <d v="2013-08-12T00:00:00"/>
    <s v="Standard Class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n v="197.04999999999998"/>
    <n v="7"/>
    <n v="0"/>
    <x v="7240"/>
  </r>
  <r>
    <n v="9491"/>
    <x v="4754"/>
    <x v="3"/>
    <x v="1032"/>
    <d v="2014-01-08T00:00:00"/>
    <s v="Standard Class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n v="2022.2720000000002"/>
    <n v="8"/>
    <n v="0.2"/>
    <x v="7241"/>
  </r>
  <r>
    <n v="9492"/>
    <x v="4754"/>
    <x v="3"/>
    <x v="1032"/>
    <d v="2014-01-08T00:00:00"/>
    <s v="Standard Class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n v="9.120000000000001"/>
    <n v="3"/>
    <n v="0"/>
    <x v="7242"/>
  </r>
  <r>
    <n v="9493"/>
    <x v="4755"/>
    <x v="3"/>
    <x v="659"/>
    <d v="2014-11-08T00:00:00"/>
    <s v="Same Day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n v="38.160000000000004"/>
    <n v="9"/>
    <n v="0"/>
    <x v="7243"/>
  </r>
  <r>
    <n v="9494"/>
    <x v="4756"/>
    <x v="0"/>
    <x v="835"/>
    <d v="2013-01-08T00:00:00"/>
    <s v="Standard Class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00000000001"/>
    <n v="7"/>
    <n v="0"/>
    <x v="7244"/>
  </r>
  <r>
    <n v="9495"/>
    <x v="4756"/>
    <x v="0"/>
    <x v="835"/>
    <d v="2013-01-08T00:00:00"/>
    <s v="Standard Class"/>
    <s v="BO-11350"/>
    <s v="Bill Overfelt"/>
    <x v="1"/>
    <s v="United States"/>
    <s v="Broken Arrow"/>
    <x v="26"/>
    <n v="74012"/>
    <x v="2"/>
    <s v="OFF-BI-10004364"/>
    <x v="1"/>
    <x v="8"/>
    <s v="Storex Dura Pro Binders"/>
    <n v="11.88"/>
    <n v="2"/>
    <n v="0"/>
    <x v="6685"/>
  </r>
  <r>
    <n v="9496"/>
    <x v="4757"/>
    <x v="0"/>
    <x v="536"/>
    <d v="2013-05-17T00:00:00"/>
    <s v="Standard Class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x v="7245"/>
  </r>
  <r>
    <n v="9497"/>
    <x v="4757"/>
    <x v="0"/>
    <x v="536"/>
    <d v="2013-05-17T00:00:00"/>
    <s v="Standard Class"/>
    <s v="VM-21835"/>
    <s v="Vivian Mathis"/>
    <x v="0"/>
    <s v="United States"/>
    <s v="Mission Viejo"/>
    <x v="1"/>
    <n v="92691"/>
    <x v="1"/>
    <s v="OFF-AP-10002222"/>
    <x v="1"/>
    <x v="9"/>
    <s v="Staples"/>
    <n v="8.67"/>
    <n v="1"/>
    <n v="0"/>
    <x v="5319"/>
  </r>
  <r>
    <n v="9498"/>
    <x v="4758"/>
    <x v="3"/>
    <x v="60"/>
    <d v="2014-11-08T00:00:00"/>
    <s v="First Class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x v="7246"/>
  </r>
  <r>
    <n v="9499"/>
    <x v="4758"/>
    <x v="3"/>
    <x v="60"/>
    <d v="2014-11-08T00:00:00"/>
    <s v="First Class"/>
    <s v="AB-10060"/>
    <s v="Adam Bellavance"/>
    <x v="2"/>
    <s v="United States"/>
    <s v="Greenwood"/>
    <x v="14"/>
    <n v="46142"/>
    <x v="2"/>
    <s v="OFF-PA-10000565"/>
    <x v="1"/>
    <x v="10"/>
    <s v="Staples"/>
    <n v="167.94"/>
    <n v="3"/>
    <n v="0"/>
    <x v="4434"/>
  </r>
  <r>
    <n v="9500"/>
    <x v="4758"/>
    <x v="3"/>
    <x v="60"/>
    <d v="2014-11-08T00:00:00"/>
    <s v="First Class"/>
    <s v="AB-10060"/>
    <s v="Adam Bellavance"/>
    <x v="2"/>
    <s v="United States"/>
    <s v="Greenwood"/>
    <x v="14"/>
    <n v="46142"/>
    <x v="2"/>
    <s v="OFF-PA-10003673"/>
    <x v="1"/>
    <x v="10"/>
    <s v="Strathmore Photo Mount Cards"/>
    <n v="67.8"/>
    <n v="10"/>
    <n v="0"/>
    <x v="7247"/>
  </r>
  <r>
    <n v="9501"/>
    <x v="4759"/>
    <x v="0"/>
    <x v="439"/>
    <d v="2013-05-31T00:00:00"/>
    <s v="Standard Class"/>
    <s v="CM-12235"/>
    <s v="Chris McAfee"/>
    <x v="0"/>
    <s v="United States"/>
    <s v="Milwaukee"/>
    <x v="6"/>
    <n v="53209"/>
    <x v="2"/>
    <s v="FUR-FU-10002088"/>
    <x v="0"/>
    <x v="5"/>
    <s v="Nu-Dell Float Frame 11 x 14 1/2"/>
    <n v="26.94"/>
    <n v="3"/>
    <n v="0"/>
    <x v="7248"/>
  </r>
  <r>
    <n v="9502"/>
    <x v="4760"/>
    <x v="1"/>
    <x v="312"/>
    <d v="2012-11-24T00:00:00"/>
    <s v="Standard Class"/>
    <s v="KW-16570"/>
    <s v="Kelly Williams"/>
    <x v="0"/>
    <s v="United States"/>
    <s v="San Francisco"/>
    <x v="1"/>
    <n v="94109"/>
    <x v="1"/>
    <s v="FUR-FU-10001546"/>
    <x v="0"/>
    <x v="5"/>
    <s v="Dana Swing-Arm Lamps"/>
    <n v="32.04"/>
    <n v="3"/>
    <n v="0"/>
    <x v="7249"/>
  </r>
  <r>
    <n v="9503"/>
    <x v="4761"/>
    <x v="0"/>
    <x v="183"/>
    <d v="2013-04-30T00:00:00"/>
    <s v="Standard Class"/>
    <s v="MM-17920"/>
    <s v="Michael Moore"/>
    <x v="0"/>
    <s v="United States"/>
    <s v="Rome"/>
    <x v="15"/>
    <n v="13440"/>
    <x v="3"/>
    <s v="OFF-AR-10000614"/>
    <x v="1"/>
    <x v="6"/>
    <s v="Barrel Sharpener"/>
    <n v="32.129999999999995"/>
    <n v="9"/>
    <n v="0"/>
    <x v="7250"/>
  </r>
  <r>
    <n v="9504"/>
    <x v="4761"/>
    <x v="0"/>
    <x v="183"/>
    <d v="2013-04-30T00:00:00"/>
    <s v="Standard Class"/>
    <s v="MM-17920"/>
    <s v="Michael Moore"/>
    <x v="0"/>
    <s v="United States"/>
    <s v="Rome"/>
    <x v="15"/>
    <n v="13440"/>
    <x v="3"/>
    <s v="OFF-AR-10003190"/>
    <x v="1"/>
    <x v="6"/>
    <s v="Newell 32"/>
    <n v="2.88"/>
    <n v="1"/>
    <n v="0"/>
    <x v="7251"/>
  </r>
  <r>
    <n v="9505"/>
    <x v="4762"/>
    <x v="0"/>
    <x v="500"/>
    <d v="2013-10-19T00:00:00"/>
    <s v="Standard Class"/>
    <s v="PW-19030"/>
    <s v="Pauline Webber"/>
    <x v="1"/>
    <s v="United States"/>
    <s v="New York City"/>
    <x v="15"/>
    <n v="10009"/>
    <x v="3"/>
    <s v="TEC-PH-10004094"/>
    <x v="2"/>
    <x v="7"/>
    <s v="Motorola L703CM"/>
    <n v="1091.93"/>
    <n v="7"/>
    <n v="0"/>
    <x v="7252"/>
  </r>
  <r>
    <n v="9506"/>
    <x v="4762"/>
    <x v="0"/>
    <x v="500"/>
    <d v="2013-10-19T00:00:00"/>
    <s v="Standard Class"/>
    <s v="PW-19030"/>
    <s v="Pauline Webber"/>
    <x v="1"/>
    <s v="United States"/>
    <s v="New York City"/>
    <x v="15"/>
    <n v="10009"/>
    <x v="3"/>
    <s v="OFF-PA-10001970"/>
    <x v="1"/>
    <x v="10"/>
    <s v="Xerox 1908"/>
    <n v="111.96"/>
    <n v="2"/>
    <n v="0"/>
    <x v="1438"/>
  </r>
  <r>
    <n v="9507"/>
    <x v="4763"/>
    <x v="2"/>
    <x v="267"/>
    <d v="2011-04-07T00:00:00"/>
    <s v="Second Class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x v="7253"/>
  </r>
  <r>
    <n v="9508"/>
    <x v="4763"/>
    <x v="2"/>
    <x v="267"/>
    <d v="2011-04-07T00:00:00"/>
    <s v="Second Class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n v="40.199999999999996"/>
    <n v="5"/>
    <n v="0"/>
    <x v="7254"/>
  </r>
  <r>
    <n v="9509"/>
    <x v="4763"/>
    <x v="2"/>
    <x v="267"/>
    <d v="2011-04-07T00:00:00"/>
    <s v="Second Class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x v="5729"/>
  </r>
  <r>
    <n v="9510"/>
    <x v="4763"/>
    <x v="2"/>
    <x v="267"/>
    <d v="2011-04-07T00:00:00"/>
    <s v="Second Class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n v="689.81999999999994"/>
    <n v="6"/>
    <n v="0"/>
    <x v="7255"/>
  </r>
  <r>
    <n v="9511"/>
    <x v="4764"/>
    <x v="0"/>
    <x v="876"/>
    <d v="2013-08-12T00:00:00"/>
    <s v="Standard Class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n v="38.339999999999996"/>
    <n v="9"/>
    <n v="0"/>
    <x v="7256"/>
  </r>
  <r>
    <n v="9512"/>
    <x v="4765"/>
    <x v="2"/>
    <x v="637"/>
    <d v="2011-12-16T00:00:00"/>
    <s v="First Class"/>
    <s v="CS-11845"/>
    <s v="Cari Sayre"/>
    <x v="1"/>
    <s v="United States"/>
    <s v="Chicago"/>
    <x v="10"/>
    <n v="60623"/>
    <x v="2"/>
    <s v="OFF-BI-10002353"/>
    <x v="1"/>
    <x v="8"/>
    <s v="GBC VeloBind Cover Sets"/>
    <n v="9.2639999999999976"/>
    <n v="3"/>
    <n v="0.8"/>
    <x v="1979"/>
  </r>
  <r>
    <n v="9513"/>
    <x v="4766"/>
    <x v="3"/>
    <x v="1109"/>
    <d v="2014-06-04T00:00:00"/>
    <s v="Second Class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n v="204.66639999999998"/>
    <n v="1"/>
    <n v="0.32"/>
    <x v="7257"/>
  </r>
  <r>
    <n v="9514"/>
    <x v="4767"/>
    <x v="0"/>
    <x v="500"/>
    <d v="2013-10-20T00:00:00"/>
    <s v="Standard Class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x v="7258"/>
  </r>
  <r>
    <n v="9515"/>
    <x v="4768"/>
    <x v="2"/>
    <x v="619"/>
    <d v="2011-03-18T00:00:00"/>
    <s v="Standard Class"/>
    <s v="NF-18475"/>
    <s v="Neil Französisch"/>
    <x v="2"/>
    <s v="United States"/>
    <s v="Jacksonville"/>
    <x v="2"/>
    <n v="32216"/>
    <x v="0"/>
    <s v="OFF-PA-10000176"/>
    <x v="1"/>
    <x v="10"/>
    <s v="Xerox 1887"/>
    <n v="91.055999999999997"/>
    <n v="6"/>
    <n v="0.2"/>
    <x v="7259"/>
  </r>
  <r>
    <n v="9516"/>
    <x v="4769"/>
    <x v="2"/>
    <x v="1223"/>
    <d v="2011-02-25T00:00:00"/>
    <s v="Standard Class"/>
    <s v="DL-13315"/>
    <s v="Delfina Latchford"/>
    <x v="0"/>
    <s v="United States"/>
    <s v="Chicago"/>
    <x v="10"/>
    <n v="60653"/>
    <x v="2"/>
    <s v="OFF-AR-10003631"/>
    <x v="1"/>
    <x v="6"/>
    <s v="Staples"/>
    <n v="54.207999999999998"/>
    <n v="14"/>
    <n v="0.2"/>
    <x v="7260"/>
  </r>
  <r>
    <n v="9517"/>
    <x v="4770"/>
    <x v="1"/>
    <x v="252"/>
    <d v="2012-08-26T00:00:00"/>
    <s v="Second Class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x v="7261"/>
  </r>
  <r>
    <n v="9518"/>
    <x v="4770"/>
    <x v="1"/>
    <x v="252"/>
    <d v="2012-08-26T00:00:00"/>
    <s v="Second Class"/>
    <s v="MS-17710"/>
    <s v="Maurice Satty"/>
    <x v="0"/>
    <s v="United States"/>
    <s v="Bowling Green"/>
    <x v="24"/>
    <n v="43402"/>
    <x v="3"/>
    <s v="OFF-LA-10003190"/>
    <x v="1"/>
    <x v="2"/>
    <s v="Avery 474"/>
    <n v="6.911999999999999"/>
    <n v="3"/>
    <n v="0.2"/>
    <x v="3177"/>
  </r>
  <r>
    <n v="9519"/>
    <x v="4770"/>
    <x v="1"/>
    <x v="252"/>
    <d v="2012-08-26T00:00:00"/>
    <s v="Second Class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x v="3081"/>
  </r>
  <r>
    <n v="9520"/>
    <x v="4771"/>
    <x v="3"/>
    <x v="540"/>
    <d v="2014-05-13T00:00:00"/>
    <s v="Second Class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x v="7262"/>
  </r>
  <r>
    <n v="9521"/>
    <x v="4772"/>
    <x v="0"/>
    <x v="1084"/>
    <d v="2013-02-09T00:00:00"/>
    <s v="Standard Class"/>
    <s v="JB-15400"/>
    <s v="Jennifer Braxton"/>
    <x v="1"/>
    <s v="United States"/>
    <s v="Los Angeles"/>
    <x v="1"/>
    <n v="90049"/>
    <x v="1"/>
    <s v="OFF-ST-10004180"/>
    <x v="1"/>
    <x v="4"/>
    <s v="Safco Commercial Shelving"/>
    <n v="93.02"/>
    <n v="2"/>
    <n v="0"/>
    <x v="7263"/>
  </r>
  <r>
    <n v="9522"/>
    <x v="4773"/>
    <x v="2"/>
    <x v="174"/>
    <d v="2011-12-25T00:00:00"/>
    <s v="Standard Class"/>
    <s v="SG-20605"/>
    <s v="Speros Goranitis"/>
    <x v="0"/>
    <s v="United States"/>
    <s v="Chicago"/>
    <x v="10"/>
    <n v="60623"/>
    <x v="2"/>
    <s v="TEC-PH-10002817"/>
    <x v="2"/>
    <x v="7"/>
    <s v="RCA ViSYS 25425RE1 Corded phone"/>
    <n v="323.97600000000006"/>
    <n v="3"/>
    <n v="0.2"/>
    <x v="7264"/>
  </r>
  <r>
    <n v="9523"/>
    <x v="4773"/>
    <x v="2"/>
    <x v="174"/>
    <d v="2011-12-25T00:00:00"/>
    <s v="Standard Class"/>
    <s v="SG-20605"/>
    <s v="Speros Goranitis"/>
    <x v="0"/>
    <s v="United States"/>
    <s v="Chicago"/>
    <x v="10"/>
    <n v="60623"/>
    <x v="2"/>
    <s v="OFF-PA-10000295"/>
    <x v="1"/>
    <x v="10"/>
    <s v="Xerox 229"/>
    <n v="15.552000000000003"/>
    <n v="3"/>
    <n v="0.2"/>
    <x v="12"/>
  </r>
  <r>
    <n v="9524"/>
    <x v="4773"/>
    <x v="2"/>
    <x v="174"/>
    <d v="2011-12-25T00:00:00"/>
    <s v="Standard Class"/>
    <s v="SG-20605"/>
    <s v="Speros Goranitis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x v="7265"/>
  </r>
  <r>
    <n v="9525"/>
    <x v="4774"/>
    <x v="3"/>
    <x v="256"/>
    <d v="2014-12-07T00:00:00"/>
    <s v="First Class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n v="83.920000000000016"/>
    <n v="5"/>
    <n v="0.2"/>
    <x v="2227"/>
  </r>
  <r>
    <n v="9526"/>
    <x v="4774"/>
    <x v="3"/>
    <x v="256"/>
    <d v="2014-12-07T00:00:00"/>
    <s v="First Class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n v="199.89999999999998"/>
    <n v="5"/>
    <n v="0"/>
    <x v="7202"/>
  </r>
  <r>
    <n v="9527"/>
    <x v="4774"/>
    <x v="3"/>
    <x v="256"/>
    <d v="2014-12-07T00:00:00"/>
    <s v="First Class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n v="31.176000000000002"/>
    <n v="3"/>
    <n v="0.2"/>
    <x v="7266"/>
  </r>
  <r>
    <n v="9528"/>
    <x v="4774"/>
    <x v="3"/>
    <x v="256"/>
    <d v="2014-12-07T00:00:00"/>
    <s v="First Class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x v="7267"/>
  </r>
  <r>
    <n v="9529"/>
    <x v="4774"/>
    <x v="3"/>
    <x v="256"/>
    <d v="2014-12-07T00:00:00"/>
    <s v="First Class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x v="3847"/>
  </r>
  <r>
    <n v="9530"/>
    <x v="4775"/>
    <x v="3"/>
    <x v="668"/>
    <d v="2014-03-26T00:00:00"/>
    <s v="Same Day"/>
    <s v="AC-10615"/>
    <s v="Ann Chong"/>
    <x v="1"/>
    <s v="United States"/>
    <s v="Beaumont"/>
    <x v="5"/>
    <n v="77705"/>
    <x v="2"/>
    <s v="OFF-ST-10002352"/>
    <x v="1"/>
    <x v="4"/>
    <s v="Iris Project Case"/>
    <n v="12.768000000000001"/>
    <n v="2"/>
    <n v="0.2"/>
    <x v="7268"/>
  </r>
  <r>
    <n v="9531"/>
    <x v="4776"/>
    <x v="3"/>
    <x v="141"/>
    <d v="2014-07-13T00:00:00"/>
    <s v="Standard Class"/>
    <s v="MR-17545"/>
    <s v="Mathew Reese"/>
    <x v="2"/>
    <s v="United States"/>
    <s v="Seattle"/>
    <x v="4"/>
    <n v="98103"/>
    <x v="1"/>
    <s v="OFF-PA-10003127"/>
    <x v="1"/>
    <x v="10"/>
    <s v="Staples"/>
    <n v="52.76"/>
    <n v="2"/>
    <n v="0"/>
    <x v="5955"/>
  </r>
  <r>
    <n v="9532"/>
    <x v="4777"/>
    <x v="3"/>
    <x v="40"/>
    <d v="2014-11-01T00:00:00"/>
    <s v="Standard Class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x v="7269"/>
  </r>
  <r>
    <n v="9533"/>
    <x v="4778"/>
    <x v="0"/>
    <x v="189"/>
    <d v="2013-11-01T00:00:00"/>
    <s v="Standard Class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x v="7270"/>
  </r>
  <r>
    <n v="9534"/>
    <x v="4778"/>
    <x v="0"/>
    <x v="189"/>
    <d v="2013-11-01T00:00:00"/>
    <s v="Standard Class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n v="40.669999999999995"/>
    <n v="7"/>
    <n v="0"/>
    <x v="7271"/>
  </r>
  <r>
    <n v="9535"/>
    <x v="4778"/>
    <x v="0"/>
    <x v="189"/>
    <d v="2013-11-01T00:00:00"/>
    <s v="Standard Class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x v="7272"/>
  </r>
  <r>
    <n v="9536"/>
    <x v="4778"/>
    <x v="0"/>
    <x v="189"/>
    <d v="2013-11-01T00:00:00"/>
    <s v="Standard Class"/>
    <s v="BW-11200"/>
    <s v="Ben Wallace"/>
    <x v="0"/>
    <s v="United States"/>
    <s v="New York City"/>
    <x v="15"/>
    <n v="10011"/>
    <x v="3"/>
    <s v="OFF-BI-10002949"/>
    <x v="1"/>
    <x v="8"/>
    <s v="Prestige Round Ring Binders"/>
    <n v="9.7280000000000015"/>
    <n v="2"/>
    <n v="0.2"/>
    <x v="1327"/>
  </r>
  <r>
    <n v="9537"/>
    <x v="4779"/>
    <x v="3"/>
    <x v="492"/>
    <d v="2014-06-15T00:00:00"/>
    <s v="Second Class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x v="7273"/>
  </r>
  <r>
    <n v="9538"/>
    <x v="4780"/>
    <x v="0"/>
    <x v="477"/>
    <d v="2013-09-28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x v="7274"/>
  </r>
  <r>
    <n v="9539"/>
    <x v="4781"/>
    <x v="3"/>
    <x v="210"/>
    <d v="2014-09-10T00:00:00"/>
    <s v="First Class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x v="7275"/>
  </r>
  <r>
    <n v="9540"/>
    <x v="4781"/>
    <x v="3"/>
    <x v="210"/>
    <d v="2014-09-10T00:00:00"/>
    <s v="First Class"/>
    <s v="AA-10375"/>
    <s v="Allen Armold"/>
    <x v="0"/>
    <s v="United States"/>
    <s v="Providence"/>
    <x v="34"/>
    <n v="2908"/>
    <x v="3"/>
    <s v="OFF-PA-10000157"/>
    <x v="1"/>
    <x v="10"/>
    <s v="Xerox 191"/>
    <n v="39.96"/>
    <n v="2"/>
    <n v="0"/>
    <x v="817"/>
  </r>
  <r>
    <n v="9541"/>
    <x v="4782"/>
    <x v="1"/>
    <x v="1224"/>
    <d v="2012-05-16T00:00:00"/>
    <s v="Second Class"/>
    <s v="PS-18970"/>
    <s v="Paul Stevenson"/>
    <x v="2"/>
    <s v="United States"/>
    <s v="Phoenix"/>
    <x v="16"/>
    <n v="85023"/>
    <x v="1"/>
    <s v="FUR-CH-10004540"/>
    <x v="0"/>
    <x v="1"/>
    <s v="Global Chrome Stack Chair"/>
    <n v="191.96800000000002"/>
    <n v="7"/>
    <n v="0.2"/>
    <x v="3381"/>
  </r>
  <r>
    <n v="9542"/>
    <x v="4783"/>
    <x v="1"/>
    <x v="705"/>
    <d v="2012-08-10T00:00:00"/>
    <s v="Standard Class"/>
    <s v="RP-19270"/>
    <s v="Rachel Payne"/>
    <x v="1"/>
    <s v="United States"/>
    <s v="Houston"/>
    <x v="5"/>
    <n v="77095"/>
    <x v="2"/>
    <s v="OFF-LA-10004544"/>
    <x v="1"/>
    <x v="2"/>
    <s v="Avery 505"/>
    <n v="35.520000000000003"/>
    <n v="3"/>
    <n v="0.2"/>
    <x v="7276"/>
  </r>
  <r>
    <n v="9543"/>
    <x v="4783"/>
    <x v="1"/>
    <x v="705"/>
    <d v="2012-08-10T00:00:00"/>
    <s v="Standard Class"/>
    <s v="RP-19270"/>
    <s v="Rachel Payne"/>
    <x v="1"/>
    <s v="United States"/>
    <s v="Houston"/>
    <x v="5"/>
    <n v="77095"/>
    <x v="2"/>
    <s v="OFF-BI-10001097"/>
    <x v="1"/>
    <x v="8"/>
    <s v="Avery Hole Reinforcements"/>
    <n v="6.2299999999999986"/>
    <n v="5"/>
    <n v="0.8"/>
    <x v="7277"/>
  </r>
  <r>
    <n v="9544"/>
    <x v="4783"/>
    <x v="1"/>
    <x v="705"/>
    <d v="2012-08-10T00:00:00"/>
    <s v="Standard Class"/>
    <s v="RP-19270"/>
    <s v="Rachel Payne"/>
    <x v="1"/>
    <s v="United States"/>
    <s v="Houston"/>
    <x v="5"/>
    <n v="77095"/>
    <x v="2"/>
    <s v="OFF-PA-10003302"/>
    <x v="1"/>
    <x v="10"/>
    <s v="Xerox 1906"/>
    <n v="56.704000000000001"/>
    <n v="2"/>
    <n v="0.2"/>
    <x v="4608"/>
  </r>
  <r>
    <n v="9545"/>
    <x v="4783"/>
    <x v="1"/>
    <x v="705"/>
    <d v="2012-08-10T00:00:00"/>
    <s v="Standard Class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n v="369.19919999999996"/>
    <n v="3"/>
    <n v="0.32"/>
    <x v="7278"/>
  </r>
  <r>
    <n v="9546"/>
    <x v="4784"/>
    <x v="2"/>
    <x v="194"/>
    <d v="2011-11-02T00:00:00"/>
    <s v="Standard Class"/>
    <s v="NC-18625"/>
    <s v="Noah Childs"/>
    <x v="1"/>
    <s v="United States"/>
    <s v="Columbus"/>
    <x v="14"/>
    <n v="47201"/>
    <x v="2"/>
    <s v="TEC-AC-10003433"/>
    <x v="2"/>
    <x v="11"/>
    <s v="Maxell 4.7GB DVD+R 5/Pack"/>
    <n v="1.98"/>
    <n v="2"/>
    <n v="0"/>
    <x v="6303"/>
  </r>
  <r>
    <n v="9547"/>
    <x v="4784"/>
    <x v="2"/>
    <x v="194"/>
    <d v="2011-11-02T00:00:00"/>
    <s v="Standard Class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x v="69"/>
  </r>
  <r>
    <n v="9548"/>
    <x v="4785"/>
    <x v="0"/>
    <x v="1133"/>
    <d v="2013-06-21T00:00:00"/>
    <s v="Second Class"/>
    <s v="SC-20770"/>
    <s v="Stewart Carmichael"/>
    <x v="1"/>
    <s v="United States"/>
    <s v="Philadelphia"/>
    <x v="9"/>
    <n v="19134"/>
    <x v="3"/>
    <s v="OFF-PA-10004610"/>
    <x v="1"/>
    <x v="10"/>
    <s v="Xerox 1900"/>
    <n v="6.8480000000000008"/>
    <n v="2"/>
    <n v="0.2"/>
    <x v="2997"/>
  </r>
  <r>
    <n v="9549"/>
    <x v="4785"/>
    <x v="0"/>
    <x v="1133"/>
    <d v="2013-06-21T00:00:00"/>
    <s v="Second Class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x v="7279"/>
  </r>
  <r>
    <n v="9550"/>
    <x v="4785"/>
    <x v="0"/>
    <x v="1133"/>
    <d v="2013-06-21T00:00:00"/>
    <s v="Second Class"/>
    <s v="SC-20770"/>
    <s v="Stewart Carmichael"/>
    <x v="1"/>
    <s v="United States"/>
    <s v="Philadelphia"/>
    <x v="9"/>
    <n v="19134"/>
    <x v="3"/>
    <s v="OFF-AP-10001394"/>
    <x v="1"/>
    <x v="9"/>
    <s v="Harmony Air Purifier"/>
    <n v="453.6"/>
    <n v="3"/>
    <n v="0.2"/>
    <x v="7280"/>
  </r>
  <r>
    <n v="9551"/>
    <x v="4786"/>
    <x v="1"/>
    <x v="910"/>
    <d v="2012-05-06T00:00:00"/>
    <s v="First Class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n v="13.847999999999999"/>
    <n v="3"/>
    <n v="0.2"/>
    <x v="1873"/>
  </r>
  <r>
    <n v="9552"/>
    <x v="4787"/>
    <x v="1"/>
    <x v="113"/>
    <d v="2012-11-14T00:00:00"/>
    <s v="Standard Class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n v="577.58400000000006"/>
    <n v="6"/>
    <n v="0.2"/>
    <x v="7281"/>
  </r>
  <r>
    <n v="9553"/>
    <x v="4788"/>
    <x v="1"/>
    <x v="1051"/>
    <d v="2012-06-03T00:00:00"/>
    <s v="Standard Class"/>
    <s v="BD-11560"/>
    <s v="Brendan Dodson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x v="7282"/>
  </r>
  <r>
    <n v="9554"/>
    <x v="4789"/>
    <x v="0"/>
    <x v="897"/>
    <d v="2013-09-28T00:00:00"/>
    <s v="Standard Class"/>
    <s v="SM-20950"/>
    <s v="Suzanne McNair"/>
    <x v="1"/>
    <s v="United States"/>
    <s v="Broomfield"/>
    <x v="22"/>
    <n v="80020"/>
    <x v="1"/>
    <s v="FUR-FU-10000246"/>
    <x v="0"/>
    <x v="5"/>
    <s v="Aluminum Document Frame"/>
    <n v="68.432000000000016"/>
    <n v="7"/>
    <n v="0.2"/>
    <x v="7283"/>
  </r>
  <r>
    <n v="9555"/>
    <x v="4790"/>
    <x v="1"/>
    <x v="109"/>
    <d v="2012-12-02T00:00:00"/>
    <s v="Standard Class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x v="7284"/>
  </r>
  <r>
    <n v="9556"/>
    <x v="4790"/>
    <x v="1"/>
    <x v="109"/>
    <d v="2012-12-02T00:00:00"/>
    <s v="Standard Class"/>
    <s v="EB-14110"/>
    <s v="Eugene Barchas"/>
    <x v="0"/>
    <s v="United States"/>
    <s v="Columbus"/>
    <x v="24"/>
    <n v="43229"/>
    <x v="3"/>
    <s v="OFF-FA-10003021"/>
    <x v="1"/>
    <x v="13"/>
    <s v="Staples"/>
    <n v="3.008"/>
    <n v="2"/>
    <n v="0.2"/>
    <x v="7285"/>
  </r>
  <r>
    <n v="9557"/>
    <x v="4791"/>
    <x v="1"/>
    <x v="155"/>
    <d v="2012-12-05T00:00:00"/>
    <s v="Second Class"/>
    <s v="HP-14815"/>
    <s v="Harold Pawlan"/>
    <x v="2"/>
    <s v="United States"/>
    <s v="Concord"/>
    <x v="38"/>
    <n v="3301"/>
    <x v="3"/>
    <s v="OFF-PA-10003656"/>
    <x v="1"/>
    <x v="10"/>
    <s v="Xerox 1935"/>
    <n v="184.66"/>
    <n v="7"/>
    <n v="0"/>
    <x v="2589"/>
  </r>
  <r>
    <n v="9558"/>
    <x v="4792"/>
    <x v="2"/>
    <x v="1136"/>
    <d v="2011-10-19T00:00:00"/>
    <s v="Second Class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x v="7286"/>
  </r>
  <r>
    <n v="9559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TEC-AC-10003832"/>
    <x v="2"/>
    <x v="11"/>
    <s v="Imation 16GB Mini TravelDrive USB 2.0 Flash Drive"/>
    <n v="132.52000000000004"/>
    <n v="5"/>
    <n v="0.2"/>
    <x v="7287"/>
  </r>
  <r>
    <n v="9560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OFF-ST-10002554"/>
    <x v="1"/>
    <x v="4"/>
    <s v="Tennsco Industrial Shelving"/>
    <n v="195.64"/>
    <n v="5"/>
    <n v="0.2"/>
    <x v="7288"/>
  </r>
  <r>
    <n v="9561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FUR-FU-10001876"/>
    <x v="0"/>
    <x v="5"/>
    <s v="Computer Room Manger, 14&quot;"/>
    <n v="51.967999999999996"/>
    <n v="2"/>
    <n v="0.2"/>
    <x v="4005"/>
  </r>
  <r>
    <n v="9562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TEC-AC-10002637"/>
    <x v="2"/>
    <x v="11"/>
    <s v="Logitech VX Revolution Cordless Laser Mouse for Notebooks (Black)"/>
    <n v="431.97600000000006"/>
    <n v="3"/>
    <n v="0.2"/>
    <x v="6139"/>
  </r>
  <r>
    <n v="9563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TEC-MA-10003589"/>
    <x v="2"/>
    <x v="15"/>
    <s v="Cisco 8961 IP Phone Charcoal"/>
    <n v="224.93700000000004"/>
    <n v="3"/>
    <n v="0.7"/>
    <x v="7289"/>
  </r>
  <r>
    <n v="9564"/>
    <x v="4793"/>
    <x v="0"/>
    <x v="973"/>
    <d v="2013-05-06T00:00:00"/>
    <s v="First Class"/>
    <s v="SM-20905"/>
    <s v="Susan MacKendrick"/>
    <x v="0"/>
    <s v="United States"/>
    <s v="Newark"/>
    <x v="24"/>
    <n v="43055"/>
    <x v="3"/>
    <s v="OFF-LA-10000081"/>
    <x v="1"/>
    <x v="2"/>
    <s v="Avery 496"/>
    <n v="6"/>
    <n v="2"/>
    <n v="0.2"/>
    <x v="1725"/>
  </r>
  <r>
    <n v="9565"/>
    <x v="4794"/>
    <x v="1"/>
    <x v="932"/>
    <d v="2012-06-08T00:00:00"/>
    <s v="Standard Class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9566"/>
    <x v="4795"/>
    <x v="2"/>
    <x v="691"/>
    <d v="2011-03-31T00:00:00"/>
    <s v="Same Day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79999999998"/>
    <n v="7"/>
    <n v="0.2"/>
    <x v="7290"/>
  </r>
  <r>
    <n v="9567"/>
    <x v="4795"/>
    <x v="2"/>
    <x v="691"/>
    <d v="2011-03-31T00:00:00"/>
    <s v="Same Day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n v="12.645000000000001"/>
    <n v="5"/>
    <n v="0.7"/>
    <x v="7291"/>
  </r>
  <r>
    <n v="9568"/>
    <x v="4795"/>
    <x v="2"/>
    <x v="691"/>
    <d v="2011-03-31T00:00:00"/>
    <s v="Same Day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x v="7292"/>
  </r>
  <r>
    <n v="9569"/>
    <x v="4796"/>
    <x v="3"/>
    <x v="957"/>
    <d v="2014-07-08T00:00:00"/>
    <s v="First Class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x v="7293"/>
  </r>
  <r>
    <n v="9570"/>
    <x v="4797"/>
    <x v="1"/>
    <x v="496"/>
    <d v="2012-09-24T00:00:00"/>
    <s v="Same Day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n v="6.732000000000002"/>
    <n v="6"/>
    <n v="0.7"/>
    <x v="7294"/>
  </r>
  <r>
    <n v="9571"/>
    <x v="4797"/>
    <x v="1"/>
    <x v="496"/>
    <d v="2012-09-24T00:00:00"/>
    <s v="Same Day"/>
    <s v="MB-17305"/>
    <s v="Maria Bertelson"/>
    <x v="0"/>
    <s v="United States"/>
    <s v="Columbus"/>
    <x v="24"/>
    <n v="43229"/>
    <x v="3"/>
    <s v="OFF-ST-10001172"/>
    <x v="1"/>
    <x v="4"/>
    <s v="Tennsco Lockers, Sand"/>
    <n v="33.568000000000005"/>
    <n v="2"/>
    <n v="0.2"/>
    <x v="6653"/>
  </r>
  <r>
    <n v="9572"/>
    <x v="4797"/>
    <x v="1"/>
    <x v="496"/>
    <d v="2012-09-24T00:00:00"/>
    <s v="Same Day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n v="15.840000000000002"/>
    <n v="2"/>
    <n v="0.2"/>
    <x v="4726"/>
  </r>
  <r>
    <n v="9573"/>
    <x v="4797"/>
    <x v="1"/>
    <x v="496"/>
    <d v="2012-09-24T00:00:00"/>
    <s v="Same Day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4000000000003"/>
    <n v="1"/>
    <n v="0.2"/>
    <x v="5339"/>
  </r>
  <r>
    <n v="9574"/>
    <x v="4797"/>
    <x v="1"/>
    <x v="496"/>
    <d v="2012-09-24T00:00:00"/>
    <s v="Same Day"/>
    <s v="MB-17305"/>
    <s v="Maria Bertelson"/>
    <x v="0"/>
    <s v="United States"/>
    <s v="Columbus"/>
    <x v="24"/>
    <n v="43229"/>
    <x v="3"/>
    <s v="OFF-AR-10003504"/>
    <x v="1"/>
    <x v="6"/>
    <s v="Newell 347"/>
    <n v="17.12"/>
    <n v="5"/>
    <n v="0.2"/>
    <x v="7295"/>
  </r>
  <r>
    <n v="9575"/>
    <x v="4798"/>
    <x v="1"/>
    <x v="863"/>
    <d v="2012-08-13T00:00:00"/>
    <s v="Same Day"/>
    <s v="SF-20065"/>
    <s v="Sandra Flanagan"/>
    <x v="0"/>
    <s v="United States"/>
    <s v="Pomona"/>
    <x v="1"/>
    <n v="91767"/>
    <x v="1"/>
    <s v="FUR-FU-10001889"/>
    <x v="0"/>
    <x v="5"/>
    <s v="Ultra Door Pull Handle"/>
    <n v="31.56"/>
    <n v="3"/>
    <n v="0"/>
    <x v="1726"/>
  </r>
  <r>
    <n v="9576"/>
    <x v="4799"/>
    <x v="1"/>
    <x v="989"/>
    <d v="2012-05-28T00:00:00"/>
    <s v="Second Class"/>
    <s v="PS-18760"/>
    <s v="Pamela Stobb"/>
    <x v="0"/>
    <s v="United States"/>
    <s v="San Antonio"/>
    <x v="5"/>
    <n v="78207"/>
    <x v="2"/>
    <s v="FUR-CH-10000863"/>
    <x v="0"/>
    <x v="1"/>
    <s v="Novimex Swivel Fabric Task Chair"/>
    <n v="105.68599999999999"/>
    <n v="1"/>
    <n v="0.3"/>
    <x v="7296"/>
  </r>
  <r>
    <n v="9577"/>
    <x v="4799"/>
    <x v="1"/>
    <x v="989"/>
    <d v="2012-05-28T00:00:00"/>
    <s v="Second Class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n v="399.53999999999996"/>
    <n v="2"/>
    <n v="0.4"/>
    <x v="7297"/>
  </r>
  <r>
    <n v="9578"/>
    <x v="4799"/>
    <x v="1"/>
    <x v="989"/>
    <d v="2012-05-28T00:00:00"/>
    <s v="Second Class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x v="7298"/>
  </r>
  <r>
    <n v="9579"/>
    <x v="4800"/>
    <x v="3"/>
    <x v="32"/>
    <d v="2014-09-17T00:00:00"/>
    <s v="First Class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x v="7299"/>
  </r>
  <r>
    <n v="9580"/>
    <x v="4800"/>
    <x v="3"/>
    <x v="32"/>
    <d v="2014-09-17T00:00:00"/>
    <s v="First Class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x v="7300"/>
  </r>
  <r>
    <n v="9581"/>
    <x v="4800"/>
    <x v="3"/>
    <x v="32"/>
    <d v="2014-09-17T00:00:00"/>
    <s v="First Class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n v="29.950000000000003"/>
    <n v="5"/>
    <n v="0"/>
    <x v="6967"/>
  </r>
  <r>
    <n v="9582"/>
    <x v="4800"/>
    <x v="3"/>
    <x v="32"/>
    <d v="2014-09-17T00:00:00"/>
    <s v="First Class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x v="5262"/>
  </r>
  <r>
    <n v="9583"/>
    <x v="4801"/>
    <x v="0"/>
    <x v="843"/>
    <d v="2013-06-12T00:00:00"/>
    <s v="Standard Class"/>
    <s v="RS-19870"/>
    <s v="Roy Skaria"/>
    <x v="2"/>
    <s v="United States"/>
    <s v="Philadelphia"/>
    <x v="9"/>
    <n v="19120"/>
    <x v="3"/>
    <s v="OFF-FA-10002988"/>
    <x v="1"/>
    <x v="13"/>
    <s v="Ideal Clamps"/>
    <n v="9.6479999999999997"/>
    <n v="6"/>
    <n v="0.2"/>
    <x v="7301"/>
  </r>
  <r>
    <n v="9584"/>
    <x v="4802"/>
    <x v="3"/>
    <x v="643"/>
    <d v="2014-06-28T00:00:00"/>
    <s v="Second Class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n v="400.78400000000005"/>
    <n v="1"/>
    <n v="0.2"/>
    <x v="7302"/>
  </r>
  <r>
    <n v="9585"/>
    <x v="4803"/>
    <x v="3"/>
    <x v="775"/>
    <d v="2014-08-28T00:00:00"/>
    <s v="First Class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x v="7303"/>
  </r>
  <r>
    <n v="9586"/>
    <x v="4804"/>
    <x v="0"/>
    <x v="370"/>
    <d v="2013-08-29T00:00:00"/>
    <s v="First Class"/>
    <s v="SV-20815"/>
    <s v="Stuart Van"/>
    <x v="1"/>
    <s v="United States"/>
    <s v="Miami"/>
    <x v="2"/>
    <n v="33142"/>
    <x v="0"/>
    <s v="OFF-PA-10002319"/>
    <x v="1"/>
    <x v="10"/>
    <s v="Xerox 1944"/>
    <n v="31.007999999999999"/>
    <n v="1"/>
    <n v="0.2"/>
    <x v="7304"/>
  </r>
  <r>
    <n v="9587"/>
    <x v="4805"/>
    <x v="0"/>
    <x v="741"/>
    <d v="2013-11-19T00:00:00"/>
    <s v="Same Day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n v="61.120000000000005"/>
    <n v="5"/>
    <n v="0.2"/>
    <x v="7305"/>
  </r>
  <r>
    <n v="9588"/>
    <x v="4806"/>
    <x v="3"/>
    <x v="827"/>
    <d v="2014-04-23T00:00:00"/>
    <s v="Standard Class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x v="7306"/>
  </r>
  <r>
    <n v="9589"/>
    <x v="4807"/>
    <x v="3"/>
    <x v="283"/>
    <d v="2014-07-29T00:00:00"/>
    <s v="Standard Class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x v="7307"/>
  </r>
  <r>
    <n v="9590"/>
    <x v="4808"/>
    <x v="2"/>
    <x v="218"/>
    <d v="2011-05-15T00:00:00"/>
    <s v="Standard Class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x v="4654"/>
  </r>
  <r>
    <n v="9591"/>
    <x v="4808"/>
    <x v="2"/>
    <x v="218"/>
    <d v="2011-05-15T00:00:00"/>
    <s v="Standard Class"/>
    <s v="HD-14785"/>
    <s v="Harold Dahlen"/>
    <x v="2"/>
    <s v="United States"/>
    <s v="Chicago"/>
    <x v="10"/>
    <n v="60610"/>
    <x v="2"/>
    <s v="OFF-BI-10002026"/>
    <x v="1"/>
    <x v="8"/>
    <s v="Avery Arch Ring Binders"/>
    <n v="104.57999999999998"/>
    <n v="9"/>
    <n v="0.8"/>
    <x v="7308"/>
  </r>
  <r>
    <n v="9592"/>
    <x v="4809"/>
    <x v="0"/>
    <x v="1062"/>
    <d v="2013-08-02T00:00:00"/>
    <s v="Standard Class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n v="24.700000000000003"/>
    <n v="5"/>
    <n v="0.6"/>
    <x v="7309"/>
  </r>
  <r>
    <n v="9593"/>
    <x v="4809"/>
    <x v="0"/>
    <x v="1062"/>
    <d v="2013-08-02T00:00:00"/>
    <s v="Standard Class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x v="7310"/>
  </r>
  <r>
    <n v="9594"/>
    <x v="4810"/>
    <x v="3"/>
    <x v="32"/>
    <d v="2014-09-20T00:00:00"/>
    <s v="Standard Class"/>
    <s v="HZ-14950"/>
    <s v="Henia Zydlo"/>
    <x v="0"/>
    <s v="United States"/>
    <s v="New York City"/>
    <x v="15"/>
    <n v="10024"/>
    <x v="3"/>
    <s v="OFF-PA-10002741"/>
    <x v="1"/>
    <x v="10"/>
    <s v="Xerox 1980"/>
    <n v="8.56"/>
    <n v="2"/>
    <n v="0"/>
    <x v="1608"/>
  </r>
  <r>
    <n v="9595"/>
    <x v="4810"/>
    <x v="3"/>
    <x v="32"/>
    <d v="2014-09-20T00:00:00"/>
    <s v="Standard Class"/>
    <s v="HZ-14950"/>
    <s v="Henia Zydlo"/>
    <x v="0"/>
    <s v="United States"/>
    <s v="New York City"/>
    <x v="15"/>
    <n v="10024"/>
    <x v="3"/>
    <s v="OFF-PA-10003845"/>
    <x v="1"/>
    <x v="10"/>
    <s v="Xerox 1987"/>
    <n v="11.56"/>
    <n v="2"/>
    <n v="0"/>
    <x v="1302"/>
  </r>
  <r>
    <n v="9596"/>
    <x v="4811"/>
    <x v="3"/>
    <x v="714"/>
    <d v="2014-01-30T00:00:00"/>
    <s v="Standard Class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x v="3501"/>
  </r>
  <r>
    <n v="9597"/>
    <x v="4811"/>
    <x v="3"/>
    <x v="714"/>
    <d v="2014-01-30T00:00:00"/>
    <s v="Standard Class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n v="276.78400000000005"/>
    <n v="2"/>
    <n v="0.2"/>
    <x v="5710"/>
  </r>
  <r>
    <n v="9598"/>
    <x v="4811"/>
    <x v="3"/>
    <x v="714"/>
    <d v="2014-01-30T00:00:00"/>
    <s v="Standard Class"/>
    <s v="KD-16495"/>
    <s v="Keith Dawkins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x v="3904"/>
  </r>
  <r>
    <n v="9599"/>
    <x v="4812"/>
    <x v="1"/>
    <x v="444"/>
    <d v="2012-09-23T00:00:00"/>
    <s v="Standard Class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x v="6150"/>
  </r>
  <r>
    <n v="9600"/>
    <x v="4813"/>
    <x v="1"/>
    <x v="1225"/>
    <d v="2012-04-18T00:00:00"/>
    <s v="Standard Class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x v="7311"/>
  </r>
  <r>
    <n v="9601"/>
    <x v="4814"/>
    <x v="3"/>
    <x v="540"/>
    <d v="2014-05-12T00:00:00"/>
    <s v="Second Class"/>
    <s v="EB-13705"/>
    <s v="Ed Braxton"/>
    <x v="1"/>
    <s v="United States"/>
    <s v="Mansfield"/>
    <x v="5"/>
    <n v="76063"/>
    <x v="2"/>
    <s v="OFF-PA-10003848"/>
    <x v="1"/>
    <x v="10"/>
    <s v="Xerox 1997"/>
    <n v="41.472000000000008"/>
    <n v="8"/>
    <n v="0.2"/>
    <x v="782"/>
  </r>
  <r>
    <n v="9602"/>
    <x v="4815"/>
    <x v="0"/>
    <x v="913"/>
    <d v="2013-09-10T00:00:00"/>
    <s v="Standard Class"/>
    <s v="JP-15520"/>
    <s v="Jeremy Pistek"/>
    <x v="0"/>
    <s v="United States"/>
    <s v="Jonesboro"/>
    <x v="36"/>
    <n v="72401"/>
    <x v="0"/>
    <s v="OFF-PA-10001357"/>
    <x v="1"/>
    <x v="10"/>
    <s v="Xerox 1886"/>
    <n v="239.5"/>
    <n v="5"/>
    <n v="0"/>
    <x v="7312"/>
  </r>
  <r>
    <n v="9603"/>
    <x v="4816"/>
    <x v="2"/>
    <x v="946"/>
    <d v="2011-05-22T00:00:00"/>
    <s v="First Class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x v="7313"/>
  </r>
  <r>
    <n v="9604"/>
    <x v="4817"/>
    <x v="0"/>
    <x v="26"/>
    <d v="2013-06-24T00:00:00"/>
    <s v="Standard Class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x v="7314"/>
  </r>
  <r>
    <n v="9605"/>
    <x v="4818"/>
    <x v="1"/>
    <x v="121"/>
    <d v="2012-11-05T00:00:00"/>
    <s v="First Class"/>
    <s v="EG-13900"/>
    <s v="Emily Grady"/>
    <x v="0"/>
    <s v="United States"/>
    <s v="Chesapeake"/>
    <x v="17"/>
    <n v="23320"/>
    <x v="0"/>
    <s v="OFF-AP-10003099"/>
    <x v="1"/>
    <x v="9"/>
    <s v="Eureka Hand Vacuum, Bagless"/>
    <n v="197.72"/>
    <n v="4"/>
    <n v="0"/>
    <x v="7315"/>
  </r>
  <r>
    <n v="9606"/>
    <x v="4819"/>
    <x v="3"/>
    <x v="259"/>
    <d v="2014-11-10T00:00:00"/>
    <s v="Standard Class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n v="70.720000000000013"/>
    <n v="4"/>
    <n v="0.2"/>
    <x v="5485"/>
  </r>
  <r>
    <n v="9607"/>
    <x v="4819"/>
    <x v="3"/>
    <x v="259"/>
    <d v="2014-11-10T00:00:00"/>
    <s v="Standard Class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n v="194.35200000000003"/>
    <n v="3"/>
    <n v="0.2"/>
    <x v="7316"/>
  </r>
  <r>
    <n v="9608"/>
    <x v="4820"/>
    <x v="3"/>
    <x v="256"/>
    <d v="2014-12-09T00:00:00"/>
    <s v="Second Class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x v="354"/>
  </r>
  <r>
    <n v="9609"/>
    <x v="4820"/>
    <x v="3"/>
    <x v="256"/>
    <d v="2014-12-09T00:00:00"/>
    <s v="Second Class"/>
    <s v="BF-11080"/>
    <s v="Bart Folk"/>
    <x v="0"/>
    <s v="United States"/>
    <s v="New York City"/>
    <x v="15"/>
    <n v="10024"/>
    <x v="3"/>
    <s v="OFF-LA-10000248"/>
    <x v="1"/>
    <x v="2"/>
    <s v="Avery 52"/>
    <n v="11.07"/>
    <n v="3"/>
    <n v="0"/>
    <x v="5458"/>
  </r>
  <r>
    <n v="9610"/>
    <x v="4821"/>
    <x v="0"/>
    <x v="458"/>
    <d v="2013-05-20T00:00:00"/>
    <s v="Second Class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x v="7317"/>
  </r>
  <r>
    <n v="9611"/>
    <x v="4821"/>
    <x v="0"/>
    <x v="458"/>
    <d v="2013-05-20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x v="1934"/>
  </r>
  <r>
    <n v="9612"/>
    <x v="4822"/>
    <x v="3"/>
    <x v="1200"/>
    <d v="2014-10-31T00:00:00"/>
    <s v="Standard Class"/>
    <s v="CS-11950"/>
    <s v="Carlos Soltero"/>
    <x v="0"/>
    <s v="United States"/>
    <s v="Jackson"/>
    <x v="35"/>
    <n v="39212"/>
    <x v="0"/>
    <s v="OFF-FA-10000735"/>
    <x v="1"/>
    <x v="13"/>
    <s v="Staples"/>
    <n v="11.68"/>
    <n v="4"/>
    <n v="0"/>
    <x v="2961"/>
  </r>
  <r>
    <n v="9613"/>
    <x v="4823"/>
    <x v="0"/>
    <x v="31"/>
    <d v="2013-09-23T00:00:00"/>
    <s v="Standard Class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n v="239.98400000000004"/>
    <n v="2"/>
    <n v="0.2"/>
    <x v="2810"/>
  </r>
  <r>
    <n v="9614"/>
    <x v="4824"/>
    <x v="2"/>
    <x v="7"/>
    <d v="2011-11-13T00:00:00"/>
    <s v="First Class"/>
    <s v="MZ-17515"/>
    <s v="Mary Zewe"/>
    <x v="1"/>
    <s v="United States"/>
    <s v="Seattle"/>
    <x v="4"/>
    <n v="98115"/>
    <x v="1"/>
    <s v="OFF-AP-10002892"/>
    <x v="1"/>
    <x v="9"/>
    <s v="Belkin F5C206VTEL 6 Outlet Surge"/>
    <n v="22.98"/>
    <n v="1"/>
    <n v="0"/>
    <x v="7318"/>
  </r>
  <r>
    <n v="9615"/>
    <x v="4824"/>
    <x v="2"/>
    <x v="7"/>
    <d v="2011-11-13T00:00:00"/>
    <s v="First Class"/>
    <s v="MZ-17515"/>
    <s v="Mary Zewe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x v="7319"/>
  </r>
  <r>
    <n v="9616"/>
    <x v="4824"/>
    <x v="2"/>
    <x v="7"/>
    <d v="2011-11-13T00:00:00"/>
    <s v="First Class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x v="7320"/>
  </r>
  <r>
    <n v="9617"/>
    <x v="4825"/>
    <x v="0"/>
    <x v="250"/>
    <d v="2013-08-30T00:00:00"/>
    <s v="Standard Class"/>
    <s v="PW-19030"/>
    <s v="Pauline Webber"/>
    <x v="1"/>
    <s v="United States"/>
    <s v="Los Angeles"/>
    <x v="1"/>
    <n v="90049"/>
    <x v="1"/>
    <s v="OFF-AR-10002255"/>
    <x v="1"/>
    <x v="6"/>
    <s v="Newell 346"/>
    <n v="5.76"/>
    <n v="2"/>
    <n v="0"/>
    <x v="6613"/>
  </r>
  <r>
    <n v="9618"/>
    <x v="4826"/>
    <x v="3"/>
    <x v="673"/>
    <d v="2014-11-22T00:00:00"/>
    <s v="Standard Class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x v="7321"/>
  </r>
  <r>
    <n v="9619"/>
    <x v="4826"/>
    <x v="3"/>
    <x v="673"/>
    <d v="2014-11-22T00:00:00"/>
    <s v="Standard Class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x v="1188"/>
  </r>
  <r>
    <n v="9620"/>
    <x v="4826"/>
    <x v="3"/>
    <x v="673"/>
    <d v="2014-11-22T00:00:00"/>
    <s v="Standard Class"/>
    <s v="BS-11380"/>
    <s v="Bill Stewart"/>
    <x v="1"/>
    <s v="United States"/>
    <s v="Bowling Green"/>
    <x v="24"/>
    <n v="43402"/>
    <x v="3"/>
    <s v="TEC-AC-10002335"/>
    <x v="2"/>
    <x v="11"/>
    <s v="Logitech Media Keyboard K200"/>
    <n v="139.96000000000004"/>
    <n v="5"/>
    <n v="0.2"/>
    <x v="7322"/>
  </r>
  <r>
    <n v="9621"/>
    <x v="4827"/>
    <x v="2"/>
    <x v="467"/>
    <d v="2011-09-30T00:00:00"/>
    <s v="Standard Class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x v="7323"/>
  </r>
  <r>
    <n v="9622"/>
    <x v="4827"/>
    <x v="2"/>
    <x v="467"/>
    <d v="2011-09-30T00:00:00"/>
    <s v="Standard Class"/>
    <s v="DA-13450"/>
    <s v="Dianna Arnett"/>
    <x v="2"/>
    <s v="United States"/>
    <s v="Lancaster"/>
    <x v="24"/>
    <n v="43130"/>
    <x v="3"/>
    <s v="TEC-AC-10002370"/>
    <x v="2"/>
    <x v="11"/>
    <s v="Maxell CD-R Discs"/>
    <n v="3.1520000000000001"/>
    <n v="2"/>
    <n v="0.2"/>
    <x v="7324"/>
  </r>
  <r>
    <n v="9623"/>
    <x v="4827"/>
    <x v="2"/>
    <x v="467"/>
    <d v="2011-09-30T00:00:00"/>
    <s v="Standard Class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x v="3024"/>
  </r>
  <r>
    <n v="9624"/>
    <x v="4828"/>
    <x v="3"/>
    <x v="222"/>
    <d v="2014-07-01T00:00:00"/>
    <s v="First Class"/>
    <s v="ME-17725"/>
    <s v="Max Engle"/>
    <x v="0"/>
    <s v="United States"/>
    <s v="Dallas"/>
    <x v="5"/>
    <n v="75220"/>
    <x v="2"/>
    <s v="OFF-AP-10000240"/>
    <x v="1"/>
    <x v="9"/>
    <s v="Belkin F9G930V10-GRY 9 Outlet Surge"/>
    <n v="21.391999999999992"/>
    <n v="2"/>
    <n v="0.8"/>
    <x v="7325"/>
  </r>
  <r>
    <n v="9625"/>
    <x v="4828"/>
    <x v="3"/>
    <x v="222"/>
    <d v="2014-07-01T00:00:00"/>
    <s v="First Class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x v="7326"/>
  </r>
  <r>
    <n v="9626"/>
    <x v="4828"/>
    <x v="3"/>
    <x v="222"/>
    <d v="2014-07-01T00:00:00"/>
    <s v="First Class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x v="7327"/>
  </r>
  <r>
    <n v="9627"/>
    <x v="4829"/>
    <x v="3"/>
    <x v="397"/>
    <d v="2014-09-26T00:00:00"/>
    <s v="First Class"/>
    <s v="MH-17785"/>
    <s v="Maya Herman"/>
    <x v="1"/>
    <s v="United States"/>
    <s v="Lubbock"/>
    <x v="5"/>
    <n v="79424"/>
    <x v="2"/>
    <s v="OFF-PA-10001846"/>
    <x v="1"/>
    <x v="10"/>
    <s v="Xerox 1899"/>
    <n v="9.2480000000000011"/>
    <n v="2"/>
    <n v="0.2"/>
    <x v="5674"/>
  </r>
  <r>
    <n v="9628"/>
    <x v="4830"/>
    <x v="2"/>
    <x v="533"/>
    <d v="2011-11-27T00:00:00"/>
    <s v="Standard Class"/>
    <s v="BT-11440"/>
    <s v="Bobby Trafton"/>
    <x v="0"/>
    <s v="United States"/>
    <s v="Detroit"/>
    <x v="12"/>
    <n v="48227"/>
    <x v="2"/>
    <s v="OFF-BI-10002049"/>
    <x v="1"/>
    <x v="8"/>
    <s v="UniKeep View Case Binders"/>
    <n v="14.669999999999998"/>
    <n v="3"/>
    <n v="0"/>
    <x v="7328"/>
  </r>
  <r>
    <n v="9629"/>
    <x v="4831"/>
    <x v="2"/>
    <x v="286"/>
    <d v="2011-01-19T00:00:00"/>
    <s v="Standard Class"/>
    <s v="MM-17920"/>
    <s v="Michael Moore"/>
    <x v="0"/>
    <s v="United States"/>
    <s v="Newark"/>
    <x v="24"/>
    <n v="43055"/>
    <x v="3"/>
    <s v="OFF-PA-10002947"/>
    <x v="1"/>
    <x v="10"/>
    <s v="Xerox 1923"/>
    <n v="37.408000000000001"/>
    <n v="7"/>
    <n v="0.2"/>
    <x v="6766"/>
  </r>
  <r>
    <n v="9630"/>
    <x v="4831"/>
    <x v="2"/>
    <x v="286"/>
    <d v="2011-01-19T00:00:00"/>
    <s v="Standard Class"/>
    <s v="MM-17920"/>
    <s v="Michael Moore"/>
    <x v="0"/>
    <s v="United States"/>
    <s v="Newark"/>
    <x v="24"/>
    <n v="43055"/>
    <x v="3"/>
    <s v="OFF-BI-10003476"/>
    <x v="1"/>
    <x v="8"/>
    <s v="Avery Metallic Poly Binders"/>
    <n v="3.4380000000000006"/>
    <n v="2"/>
    <n v="0.7"/>
    <x v="7329"/>
  </r>
  <r>
    <n v="9631"/>
    <x v="4832"/>
    <x v="0"/>
    <x v="1207"/>
    <d v="2013-06-07T00:00:00"/>
    <s v="Standard Class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n v="7.1519999999999992"/>
    <n v="3"/>
    <n v="0.2"/>
    <x v="7330"/>
  </r>
  <r>
    <n v="9632"/>
    <x v="4832"/>
    <x v="0"/>
    <x v="1207"/>
    <d v="2013-06-07T00:00:00"/>
    <s v="Standard Class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x v="7331"/>
  </r>
  <r>
    <n v="9633"/>
    <x v="4833"/>
    <x v="3"/>
    <x v="778"/>
    <d v="2014-02-18T00:00:00"/>
    <s v="Standard Class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x v="7332"/>
  </r>
  <r>
    <n v="9634"/>
    <x v="4834"/>
    <x v="2"/>
    <x v="1005"/>
    <d v="2011-10-17T00:00:00"/>
    <s v="First Class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x v="1378"/>
  </r>
  <r>
    <n v="9635"/>
    <x v="4834"/>
    <x v="2"/>
    <x v="1005"/>
    <d v="2011-10-17T00:00:00"/>
    <s v="First Class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x v="7333"/>
  </r>
  <r>
    <n v="9636"/>
    <x v="4834"/>
    <x v="2"/>
    <x v="1005"/>
    <d v="2011-10-17T00:00:00"/>
    <s v="First Class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x v="7334"/>
  </r>
  <r>
    <n v="9637"/>
    <x v="4835"/>
    <x v="2"/>
    <x v="728"/>
    <d v="2011-11-25T00:00:00"/>
    <s v="Standard Class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x v="7335"/>
  </r>
  <r>
    <n v="9638"/>
    <x v="4835"/>
    <x v="2"/>
    <x v="728"/>
    <d v="2011-11-25T00:00:00"/>
    <s v="Standard Class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x v="7336"/>
  </r>
  <r>
    <n v="9639"/>
    <x v="4836"/>
    <x v="3"/>
    <x v="105"/>
    <d v="2014-11-16T00:00:00"/>
    <s v="Second Class"/>
    <s v="EP-13915"/>
    <s v="Emily Phan"/>
    <x v="0"/>
    <s v="United States"/>
    <s v="Los Angeles"/>
    <x v="1"/>
    <n v="90032"/>
    <x v="1"/>
    <s v="OFF-PA-10001846"/>
    <x v="1"/>
    <x v="10"/>
    <s v="Xerox 1899"/>
    <n v="11.56"/>
    <n v="2"/>
    <n v="0"/>
    <x v="1302"/>
  </r>
  <r>
    <n v="9640"/>
    <x v="4837"/>
    <x v="1"/>
    <x v="1226"/>
    <d v="2012-01-31T00:00:00"/>
    <s v="Second Class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x v="7337"/>
  </r>
  <r>
    <n v="9641"/>
    <x v="4838"/>
    <x v="2"/>
    <x v="1009"/>
    <d v="2011-03-12T00:00:00"/>
    <s v="Standard Class"/>
    <s v="CM-12715"/>
    <s v="Craig Molinari"/>
    <x v="1"/>
    <s v="United States"/>
    <s v="Seattle"/>
    <x v="4"/>
    <n v="98103"/>
    <x v="1"/>
    <s v="OFF-AR-10000390"/>
    <x v="1"/>
    <x v="6"/>
    <s v="Newell Chalk Holder"/>
    <n v="20.65"/>
    <n v="5"/>
    <n v="0"/>
    <x v="3121"/>
  </r>
  <r>
    <n v="9642"/>
    <x v="4838"/>
    <x v="2"/>
    <x v="1009"/>
    <d v="2011-03-12T00:00:00"/>
    <s v="Standard Class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n v="204.89999999999998"/>
    <n v="5"/>
    <n v="0"/>
    <x v="232"/>
  </r>
  <r>
    <n v="9643"/>
    <x v="4838"/>
    <x v="2"/>
    <x v="1009"/>
    <d v="2011-03-12T00:00:00"/>
    <s v="Standard Class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n v="436.70400000000006"/>
    <n v="6"/>
    <n v="0.2"/>
    <x v="7338"/>
  </r>
  <r>
    <n v="9644"/>
    <x v="4838"/>
    <x v="2"/>
    <x v="1009"/>
    <d v="2011-03-12T00:00:00"/>
    <s v="Standard Class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n v="481.56800000000004"/>
    <n v="2"/>
    <n v="0.2"/>
    <x v="7339"/>
  </r>
  <r>
    <n v="9645"/>
    <x v="4839"/>
    <x v="3"/>
    <x v="110"/>
    <d v="2014-06-14T00:00:00"/>
    <s v="Standard Class"/>
    <s v="FO-14305"/>
    <s v="Frank Olsen"/>
    <x v="0"/>
    <s v="United States"/>
    <s v="Glendale"/>
    <x v="16"/>
    <n v="85301"/>
    <x v="1"/>
    <s v="TEC-AC-10002006"/>
    <x v="2"/>
    <x v="11"/>
    <s v="Memorex Micro Travel Drive 16 GB"/>
    <n v="89.544000000000011"/>
    <n v="7"/>
    <n v="0.2"/>
    <x v="7340"/>
  </r>
  <r>
    <n v="9646"/>
    <x v="4839"/>
    <x v="3"/>
    <x v="110"/>
    <d v="2014-06-14T00:00:00"/>
    <s v="Standard Class"/>
    <s v="FO-14305"/>
    <s v="Frank Olsen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x v="4313"/>
  </r>
  <r>
    <n v="9647"/>
    <x v="4839"/>
    <x v="3"/>
    <x v="110"/>
    <d v="2014-06-14T00:00:00"/>
    <s v="Standard Class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n v="72.588000000000008"/>
    <n v="2"/>
    <n v="0.7"/>
    <x v="1321"/>
  </r>
  <r>
    <n v="9648"/>
    <x v="4840"/>
    <x v="2"/>
    <x v="84"/>
    <d v="2011-11-24T00:00:00"/>
    <s v="Standard Class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x v="4045"/>
  </r>
  <r>
    <n v="9649"/>
    <x v="4840"/>
    <x v="2"/>
    <x v="84"/>
    <d v="2011-11-24T00:00:00"/>
    <s v="Standard Class"/>
    <s v="MW-18220"/>
    <s v="Mitch Webber"/>
    <x v="0"/>
    <s v="United States"/>
    <s v="Coon Rapids"/>
    <x v="11"/>
    <n v="55433"/>
    <x v="2"/>
    <s v="TEC-PH-10002103"/>
    <x v="2"/>
    <x v="7"/>
    <s v="Jabra SPEAK 410"/>
    <n v="281.96999999999997"/>
    <n v="3"/>
    <n v="0"/>
    <x v="1795"/>
  </r>
  <r>
    <n v="9650"/>
    <x v="4841"/>
    <x v="0"/>
    <x v="491"/>
    <d v="2013-12-01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x v="7341"/>
  </r>
  <r>
    <n v="9651"/>
    <x v="4841"/>
    <x v="0"/>
    <x v="491"/>
    <d v="2013-12-01T00:00:00"/>
    <s v="Standard Class"/>
    <s v="MS-17365"/>
    <s v="Maribeth Schnelling"/>
    <x v="0"/>
    <s v="United States"/>
    <s v="Los Angeles"/>
    <x v="1"/>
    <n v="90045"/>
    <x v="1"/>
    <s v="OFF-AR-10004269"/>
    <x v="1"/>
    <x v="6"/>
    <s v="Newell 31"/>
    <n v="37.17"/>
    <n v="9"/>
    <n v="0"/>
    <x v="7342"/>
  </r>
  <r>
    <n v="9652"/>
    <x v="4841"/>
    <x v="0"/>
    <x v="491"/>
    <d v="2013-12-01T00:00:00"/>
    <s v="Standard Class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x v="7343"/>
  </r>
  <r>
    <n v="9653"/>
    <x v="4841"/>
    <x v="0"/>
    <x v="491"/>
    <d v="2013-12-01T00:00:00"/>
    <s v="Standard Class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x v="2076"/>
  </r>
  <r>
    <n v="9654"/>
    <x v="4842"/>
    <x v="3"/>
    <x v="205"/>
    <d v="2014-01-28T00:00:00"/>
    <s v="Standard Class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n v="95.984000000000009"/>
    <n v="2"/>
    <n v="0.2"/>
    <x v="7344"/>
  </r>
  <r>
    <n v="9655"/>
    <x v="4842"/>
    <x v="3"/>
    <x v="205"/>
    <d v="2014-01-28T00:00:00"/>
    <s v="Standard Class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n v="4.9380000000000006"/>
    <n v="2"/>
    <n v="0.7"/>
    <x v="7345"/>
  </r>
  <r>
    <n v="9656"/>
    <x v="4843"/>
    <x v="2"/>
    <x v="358"/>
    <d v="2011-09-29T00:00:00"/>
    <s v="Standard Class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x v="7346"/>
  </r>
  <r>
    <n v="9657"/>
    <x v="4843"/>
    <x v="2"/>
    <x v="358"/>
    <d v="2011-09-29T00:00:00"/>
    <s v="Standard Class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n v="3.9840000000000004"/>
    <n v="1"/>
    <n v="0.2"/>
    <x v="2868"/>
  </r>
  <r>
    <n v="9658"/>
    <x v="4843"/>
    <x v="2"/>
    <x v="358"/>
    <d v="2011-09-29T00:00:00"/>
    <s v="Standard Class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x v="7347"/>
  </r>
  <r>
    <n v="9659"/>
    <x v="4843"/>
    <x v="2"/>
    <x v="358"/>
    <d v="2011-09-29T00:00:00"/>
    <s v="Standard Class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x v="7348"/>
  </r>
  <r>
    <n v="9660"/>
    <x v="4844"/>
    <x v="2"/>
    <x v="959"/>
    <d v="2011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x v="2215"/>
  </r>
  <r>
    <n v="9661"/>
    <x v="4845"/>
    <x v="0"/>
    <x v="112"/>
    <d v="2013-06-12T00:00:00"/>
    <s v="Standard Class"/>
    <s v="ME-17320"/>
    <s v="Maria Etezadi"/>
    <x v="2"/>
    <s v="United States"/>
    <s v="Santa Barbara"/>
    <x v="1"/>
    <n v="93101"/>
    <x v="1"/>
    <s v="TEC-PH-10001459"/>
    <x v="2"/>
    <x v="7"/>
    <s v="Samsung Galaxy Mega 6.3"/>
    <n v="3023.9280000000003"/>
    <n v="9"/>
    <n v="0.2"/>
    <x v="7349"/>
  </r>
  <r>
    <n v="9662"/>
    <x v="4845"/>
    <x v="0"/>
    <x v="112"/>
    <d v="2013-06-12T00:00:00"/>
    <s v="Standard Class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x v="7350"/>
  </r>
  <r>
    <n v="9663"/>
    <x v="4845"/>
    <x v="0"/>
    <x v="112"/>
    <d v="2013-06-12T00:00:00"/>
    <s v="Standard Class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x v="7351"/>
  </r>
  <r>
    <n v="9664"/>
    <x v="4846"/>
    <x v="3"/>
    <x v="515"/>
    <d v="2014-09-06T00:00:00"/>
    <s v="Standard Class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n v="193.95000000000002"/>
    <n v="3"/>
    <n v="0"/>
    <x v="3006"/>
  </r>
  <r>
    <n v="9665"/>
    <x v="4847"/>
    <x v="1"/>
    <x v="214"/>
    <d v="2012-12-07T00:00:00"/>
    <s v="Same Day"/>
    <s v="KH-16690"/>
    <s v="Kristen Hastings"/>
    <x v="1"/>
    <s v="United States"/>
    <s v="Riverside"/>
    <x v="1"/>
    <n v="92503"/>
    <x v="1"/>
    <s v="OFF-PA-10003953"/>
    <x v="1"/>
    <x v="10"/>
    <s v="Xerox 218"/>
    <n v="12.96"/>
    <n v="2"/>
    <n v="0"/>
    <x v="91"/>
  </r>
  <r>
    <n v="9666"/>
    <x v="4848"/>
    <x v="3"/>
    <x v="673"/>
    <d v="2014-11-21T00:00:00"/>
    <s v="Standard Class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x v="7352"/>
  </r>
  <r>
    <n v="9667"/>
    <x v="4848"/>
    <x v="3"/>
    <x v="673"/>
    <d v="2014-11-21T00:00:00"/>
    <s v="Standard Class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n v="12.419999999999998"/>
    <n v="3"/>
    <n v="0"/>
    <x v="2327"/>
  </r>
  <r>
    <n v="9668"/>
    <x v="4849"/>
    <x v="0"/>
    <x v="131"/>
    <d v="2013-04-28T00:00:00"/>
    <s v="Standard Class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x v="2506"/>
  </r>
  <r>
    <n v="9669"/>
    <x v="4849"/>
    <x v="0"/>
    <x v="131"/>
    <d v="2013-04-28T00:00:00"/>
    <s v="Standard Class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x v="4954"/>
  </r>
  <r>
    <n v="9670"/>
    <x v="4850"/>
    <x v="3"/>
    <x v="459"/>
    <d v="2014-04-07T00:00:00"/>
    <s v="Standard Class"/>
    <s v="AH-10465"/>
    <s v="Amy Hunt"/>
    <x v="0"/>
    <s v="United States"/>
    <s v="Decatur"/>
    <x v="19"/>
    <n v="35601"/>
    <x v="0"/>
    <s v="OFF-LA-10001569"/>
    <x v="1"/>
    <x v="2"/>
    <s v="Avery 499"/>
    <n v="14.940000000000001"/>
    <n v="3"/>
    <n v="0"/>
    <x v="2595"/>
  </r>
  <r>
    <n v="9671"/>
    <x v="4851"/>
    <x v="1"/>
    <x v="863"/>
    <d v="2012-08-15T00:00:00"/>
    <s v="First Class"/>
    <s v="GK-14620"/>
    <s v="Grace Kelly"/>
    <x v="1"/>
    <s v="United States"/>
    <s v="Greensboro"/>
    <x v="3"/>
    <n v="27405"/>
    <x v="0"/>
    <s v="OFF-AR-10001446"/>
    <x v="1"/>
    <x v="6"/>
    <s v="Newell 309"/>
    <n v="64.680000000000007"/>
    <n v="7"/>
    <n v="0.2"/>
    <x v="7353"/>
  </r>
  <r>
    <n v="9672"/>
    <x v="4852"/>
    <x v="3"/>
    <x v="38"/>
    <d v="2014-11-20T00:00:00"/>
    <s v="Standard Class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x v="1593"/>
  </r>
  <r>
    <n v="9673"/>
    <x v="4853"/>
    <x v="0"/>
    <x v="443"/>
    <d v="2013-12-29T00:00:00"/>
    <s v="Standard Class"/>
    <s v="FM-14290"/>
    <s v="Frank Merwin"/>
    <x v="2"/>
    <s v="United States"/>
    <s v="Philadelphia"/>
    <x v="9"/>
    <n v="19143"/>
    <x v="3"/>
    <s v="OFF-PA-10000477"/>
    <x v="1"/>
    <x v="10"/>
    <s v="Xerox 1952"/>
    <n v="7.9680000000000009"/>
    <n v="2"/>
    <n v="0.2"/>
    <x v="2055"/>
  </r>
  <r>
    <n v="9674"/>
    <x v="4853"/>
    <x v="0"/>
    <x v="443"/>
    <d v="2013-12-29T00:00:00"/>
    <s v="Standard Class"/>
    <s v="FM-14290"/>
    <s v="Frank Merwin"/>
    <x v="2"/>
    <s v="United States"/>
    <s v="Philadelphia"/>
    <x v="9"/>
    <n v="19143"/>
    <x v="3"/>
    <s v="TEC-PH-10002645"/>
    <x v="2"/>
    <x v="7"/>
    <s v="LG G2"/>
    <n v="1499.9699999999998"/>
    <n v="5"/>
    <n v="0.4"/>
    <x v="7354"/>
  </r>
  <r>
    <n v="9675"/>
    <x v="4854"/>
    <x v="2"/>
    <x v="192"/>
    <d v="2011-07-24T00:00:00"/>
    <s v="Second Class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x v="7355"/>
  </r>
  <r>
    <n v="9676"/>
    <x v="4855"/>
    <x v="0"/>
    <x v="715"/>
    <d v="2013-05-11T00:00:00"/>
    <s v="Standard Class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x v="7356"/>
  </r>
  <r>
    <n v="9677"/>
    <x v="4856"/>
    <x v="2"/>
    <x v="683"/>
    <d v="2011-12-03T00:00:00"/>
    <s v="Standard Class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x v="7357"/>
  </r>
  <r>
    <n v="9678"/>
    <x v="4857"/>
    <x v="0"/>
    <x v="724"/>
    <d v="2013-04-24T00:00:00"/>
    <s v="Standard Class"/>
    <s v="CS-12490"/>
    <s v="Cindy Schnelling"/>
    <x v="1"/>
    <s v="United States"/>
    <s v="New York City"/>
    <x v="15"/>
    <n v="10009"/>
    <x v="3"/>
    <s v="OFF-AR-10001573"/>
    <x v="1"/>
    <x v="6"/>
    <s v="American Pencil"/>
    <n v="6.99"/>
    <n v="3"/>
    <n v="0"/>
    <x v="5392"/>
  </r>
  <r>
    <n v="9679"/>
    <x v="4857"/>
    <x v="0"/>
    <x v="724"/>
    <d v="2013-04-24T00:00:00"/>
    <s v="Standard Class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x v="7358"/>
  </r>
  <r>
    <n v="9680"/>
    <x v="4858"/>
    <x v="1"/>
    <x v="17"/>
    <d v="2012-12-31T00:00:00"/>
    <s v="Standard Class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x v="2310"/>
  </r>
  <r>
    <n v="9681"/>
    <x v="4858"/>
    <x v="1"/>
    <x v="17"/>
    <d v="2012-12-31T00:00:00"/>
    <s v="Standard Class"/>
    <s v="AH-10030"/>
    <s v="Aaron Hawkins"/>
    <x v="1"/>
    <s v="United States"/>
    <s v="San Francisco"/>
    <x v="1"/>
    <n v="94122"/>
    <x v="1"/>
    <s v="TEC-PH-10003505"/>
    <x v="2"/>
    <x v="7"/>
    <s v="Geemarc AmpliPOWER60"/>
    <n v="668.16"/>
    <n v="9"/>
    <n v="0.2"/>
    <x v="7359"/>
  </r>
  <r>
    <n v="9682"/>
    <x v="4859"/>
    <x v="3"/>
    <x v="1096"/>
    <d v="2014-12-19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x v="913"/>
  </r>
  <r>
    <n v="9683"/>
    <x v="4859"/>
    <x v="3"/>
    <x v="1096"/>
    <d v="2014-12-19T00:00:00"/>
    <s v="Standard Class"/>
    <s v="EP-13915"/>
    <s v="Emily Phan"/>
    <x v="0"/>
    <s v="United States"/>
    <s v="San Francisco"/>
    <x v="1"/>
    <n v="94122"/>
    <x v="1"/>
    <s v="OFF-PA-10003172"/>
    <x v="1"/>
    <x v="10"/>
    <s v="Xerox 1996"/>
    <n v="38.880000000000003"/>
    <n v="6"/>
    <n v="0"/>
    <x v="814"/>
  </r>
  <r>
    <n v="9684"/>
    <x v="4859"/>
    <x v="3"/>
    <x v="1096"/>
    <d v="2014-12-19T00:00:00"/>
    <s v="Standard Class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x v="7360"/>
  </r>
  <r>
    <n v="9685"/>
    <x v="4859"/>
    <x v="3"/>
    <x v="1096"/>
    <d v="2014-12-19T00:00:00"/>
    <s v="Standard Class"/>
    <s v="EP-13915"/>
    <s v="Emily Phan"/>
    <x v="0"/>
    <s v="United States"/>
    <s v="San Francisco"/>
    <x v="1"/>
    <n v="94122"/>
    <x v="1"/>
    <s v="OFF-PA-10000232"/>
    <x v="1"/>
    <x v="10"/>
    <s v="Xerox 1975"/>
    <n v="12.96"/>
    <n v="2"/>
    <n v="0"/>
    <x v="2056"/>
  </r>
  <r>
    <n v="9686"/>
    <x v="4860"/>
    <x v="3"/>
    <x v="460"/>
    <d v="2014-01-05T00:00:00"/>
    <s v="Second Class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x v="7361"/>
  </r>
  <r>
    <n v="9687"/>
    <x v="4861"/>
    <x v="3"/>
    <x v="1109"/>
    <d v="2014-06-04T00:00:00"/>
    <s v="Standard Class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n v="35.099999999999994"/>
    <n v="6"/>
    <n v="0"/>
    <x v="7362"/>
  </r>
  <r>
    <n v="9688"/>
    <x v="4862"/>
    <x v="3"/>
    <x v="1033"/>
    <d v="2014-10-07T00:00:00"/>
    <s v="Standard Class"/>
    <s v="SC-20050"/>
    <s v="Sample Company A"/>
    <x v="2"/>
    <s v="United States"/>
    <s v="Arlington"/>
    <x v="5"/>
    <n v="76017"/>
    <x v="2"/>
    <s v="OFF-BI-10000301"/>
    <x v="1"/>
    <x v="8"/>
    <s v="GBC Instant Report Kit"/>
    <n v="11.645999999999997"/>
    <n v="9"/>
    <n v="0.8"/>
    <x v="7363"/>
  </r>
  <r>
    <n v="9689"/>
    <x v="4863"/>
    <x v="3"/>
    <x v="308"/>
    <d v="2014-06-28T00:00:00"/>
    <s v="Standard Class"/>
    <s v="PG-18895"/>
    <s v="Paul Gonzalez"/>
    <x v="0"/>
    <s v="United States"/>
    <s v="Richmond"/>
    <x v="17"/>
    <n v="23223"/>
    <x v="0"/>
    <s v="OFF-PA-10001534"/>
    <x v="1"/>
    <x v="10"/>
    <s v="Xerox 230"/>
    <n v="32.400000000000006"/>
    <n v="5"/>
    <n v="0"/>
    <x v="56"/>
  </r>
  <r>
    <n v="9690"/>
    <x v="4863"/>
    <x v="3"/>
    <x v="308"/>
    <d v="2014-06-28T00:00:00"/>
    <s v="Standard Class"/>
    <s v="PG-18895"/>
    <s v="Paul Gonzalez"/>
    <x v="0"/>
    <s v="United States"/>
    <s v="Richmond"/>
    <x v="17"/>
    <n v="23223"/>
    <x v="0"/>
    <s v="TEC-PH-10003691"/>
    <x v="2"/>
    <x v="7"/>
    <s v="BlackBerry Q10"/>
    <n v="503.96"/>
    <n v="4"/>
    <n v="0"/>
    <x v="2082"/>
  </r>
  <r>
    <n v="9691"/>
    <x v="4864"/>
    <x v="3"/>
    <x v="1095"/>
    <d v="2014-04-06T00:00:00"/>
    <s v="First Class"/>
    <s v="TA-21385"/>
    <s v="Tom Ashbrook"/>
    <x v="2"/>
    <s v="United States"/>
    <s v="New York City"/>
    <x v="15"/>
    <n v="10035"/>
    <x v="3"/>
    <s v="OFF-AR-10001545"/>
    <x v="1"/>
    <x v="6"/>
    <s v="Newell 326"/>
    <n v="7.04"/>
    <n v="4"/>
    <n v="0"/>
    <x v="1029"/>
  </r>
  <r>
    <n v="9692"/>
    <x v="4865"/>
    <x v="1"/>
    <x v="50"/>
    <d v="2012-11-17T00:00:00"/>
    <s v="Standard Class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x v="7364"/>
  </r>
  <r>
    <n v="9693"/>
    <x v="4866"/>
    <x v="1"/>
    <x v="834"/>
    <d v="2012-09-02T00:00:00"/>
    <s v="Standard Class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n v="470.35999999999996"/>
    <n v="11"/>
    <n v="0"/>
    <x v="7365"/>
  </r>
  <r>
    <n v="9694"/>
    <x v="4867"/>
    <x v="3"/>
    <x v="241"/>
    <d v="2014-09-29T00:00:00"/>
    <s v="Second Class"/>
    <s v="NK-18490"/>
    <s v="Neil Knudson"/>
    <x v="2"/>
    <s v="United States"/>
    <s v="San Francisco"/>
    <x v="1"/>
    <n v="94110"/>
    <x v="1"/>
    <s v="OFF-PA-10000551"/>
    <x v="1"/>
    <x v="10"/>
    <s v="Array Memo Cubes"/>
    <n v="31.08"/>
    <n v="6"/>
    <n v="0"/>
    <x v="7366"/>
  </r>
  <r>
    <n v="9695"/>
    <x v="4867"/>
    <x v="3"/>
    <x v="241"/>
    <d v="2014-09-29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x v="558"/>
  </r>
  <r>
    <n v="9696"/>
    <x v="4868"/>
    <x v="0"/>
    <x v="25"/>
    <d v="2013-12-15T00:00:00"/>
    <s v="First Class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x v="7367"/>
  </r>
  <r>
    <n v="9697"/>
    <x v="4869"/>
    <x v="2"/>
    <x v="1227"/>
    <d v="2011-06-15T00:00:00"/>
    <s v="Second Class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x v="5597"/>
  </r>
  <r>
    <n v="9698"/>
    <x v="4870"/>
    <x v="0"/>
    <x v="21"/>
    <d v="2013-03-12T00:00:00"/>
    <s v="Same Day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n v="30.336000000000002"/>
    <n v="4"/>
    <n v="0.2"/>
    <x v="7368"/>
  </r>
  <r>
    <n v="9699"/>
    <x v="4871"/>
    <x v="3"/>
    <x v="934"/>
    <d v="2014-12-20T00:00:00"/>
    <s v="Standard Class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n v="22.830000000000002"/>
    <n v="3"/>
    <n v="0"/>
    <x v="5801"/>
  </r>
  <r>
    <n v="9700"/>
    <x v="4871"/>
    <x v="3"/>
    <x v="934"/>
    <d v="2014-12-20T00:00:00"/>
    <s v="Standard Class"/>
    <s v="KM-16660"/>
    <s v="Khloe Miller"/>
    <x v="0"/>
    <s v="United States"/>
    <s v="Inglewood"/>
    <x v="1"/>
    <n v="90301"/>
    <x v="1"/>
    <s v="OFF-AP-10000027"/>
    <x v="1"/>
    <x v="9"/>
    <s v="Hoover Commercial SteamVac"/>
    <n v="54.32"/>
    <n v="4"/>
    <n v="0"/>
    <x v="7369"/>
  </r>
  <r>
    <n v="9701"/>
    <x v="4871"/>
    <x v="3"/>
    <x v="934"/>
    <d v="2014-12-20T00:00:00"/>
    <s v="Standard Class"/>
    <s v="KM-16660"/>
    <s v="Khloe Miller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x v="2267"/>
  </r>
  <r>
    <n v="9702"/>
    <x v="4872"/>
    <x v="0"/>
    <x v="859"/>
    <d v="2013-11-05T00:00:00"/>
    <s v="Standard Class"/>
    <s v="SP-20920"/>
    <s v="Susan Pistek"/>
    <x v="0"/>
    <s v="United States"/>
    <s v="San Luis Obispo"/>
    <x v="1"/>
    <n v="93405"/>
    <x v="1"/>
    <s v="OFF-FA-10003059"/>
    <x v="1"/>
    <x v="13"/>
    <s v="Assorted Color Push Pins"/>
    <n v="3.62"/>
    <n v="2"/>
    <n v="0"/>
    <x v="4178"/>
  </r>
  <r>
    <n v="9703"/>
    <x v="4873"/>
    <x v="3"/>
    <x v="689"/>
    <d v="2014-08-05T00:00:00"/>
    <s v="Standard Class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x v="7370"/>
  </r>
  <r>
    <n v="9704"/>
    <x v="4873"/>
    <x v="3"/>
    <x v="689"/>
    <d v="2014-08-05T00:00:00"/>
    <s v="Standard Class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x v="7371"/>
  </r>
  <r>
    <n v="9705"/>
    <x v="4873"/>
    <x v="3"/>
    <x v="689"/>
    <d v="2014-08-05T00:00:00"/>
    <s v="Standard Class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x v="7372"/>
  </r>
  <r>
    <n v="9706"/>
    <x v="4874"/>
    <x v="3"/>
    <x v="15"/>
    <d v="2014-10-24T00:00:00"/>
    <s v="Standard Class"/>
    <s v="JS-16030"/>
    <s v="Joy Smith"/>
    <x v="0"/>
    <s v="United States"/>
    <s v="San Francisco"/>
    <x v="1"/>
    <n v="94122"/>
    <x v="1"/>
    <s v="OFF-BI-10004826"/>
    <x v="1"/>
    <x v="8"/>
    <s v="JM Magazine Binder"/>
    <n v="39.624000000000009"/>
    <n v="3"/>
    <n v="0.2"/>
    <x v="6693"/>
  </r>
  <r>
    <n v="9707"/>
    <x v="4875"/>
    <x v="0"/>
    <x v="147"/>
    <d v="2013-10-28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00000000002"/>
    <n v="3"/>
    <n v="0.2"/>
    <x v="7373"/>
  </r>
  <r>
    <n v="9708"/>
    <x v="4875"/>
    <x v="0"/>
    <x v="147"/>
    <d v="2013-10-28T00:00:00"/>
    <s v="Standard Class"/>
    <s v="CS-11950"/>
    <s v="Carlos Soltero"/>
    <x v="0"/>
    <s v="United States"/>
    <s v="Los Angeles"/>
    <x v="1"/>
    <n v="90045"/>
    <x v="1"/>
    <s v="OFF-AR-10000390"/>
    <x v="1"/>
    <x v="6"/>
    <s v="Newell Chalk Holder"/>
    <n v="12.39"/>
    <n v="3"/>
    <n v="0"/>
    <x v="732"/>
  </r>
  <r>
    <n v="9709"/>
    <x v="4875"/>
    <x v="0"/>
    <x v="147"/>
    <d v="2013-10-28T00:00:00"/>
    <s v="Standard Class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x v="7374"/>
  </r>
  <r>
    <n v="9710"/>
    <x v="4875"/>
    <x v="0"/>
    <x v="147"/>
    <d v="2013-10-28T00:00:00"/>
    <s v="Standard Class"/>
    <s v="CS-11950"/>
    <s v="Carlos Soltero"/>
    <x v="0"/>
    <s v="United States"/>
    <s v="Los Angeles"/>
    <x v="1"/>
    <n v="90045"/>
    <x v="1"/>
    <s v="OFF-ST-10002743"/>
    <x v="1"/>
    <x v="4"/>
    <s v="SAFCO Boltless Steel Shelving"/>
    <n v="340.92"/>
    <n v="3"/>
    <n v="0"/>
    <x v="459"/>
  </r>
  <r>
    <n v="9711"/>
    <x v="4876"/>
    <x v="2"/>
    <x v="1127"/>
    <d v="2011-11-10T00:00:00"/>
    <s v="Standard Class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x v="7375"/>
  </r>
  <r>
    <n v="9712"/>
    <x v="4876"/>
    <x v="2"/>
    <x v="1127"/>
    <d v="2011-11-10T00:00:00"/>
    <s v="Standard Class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x v="7376"/>
  </r>
  <r>
    <n v="9713"/>
    <x v="4876"/>
    <x v="2"/>
    <x v="1127"/>
    <d v="2011-11-10T00:00:00"/>
    <s v="Standard Class"/>
    <s v="MD-17350"/>
    <s v="Maribeth Dona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x v="7377"/>
  </r>
  <r>
    <n v="9714"/>
    <x v="4876"/>
    <x v="2"/>
    <x v="1127"/>
    <d v="2011-11-10T00:00:00"/>
    <s v="Standard Class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x v="7378"/>
  </r>
  <r>
    <n v="9715"/>
    <x v="4876"/>
    <x v="2"/>
    <x v="1127"/>
    <d v="2011-11-10T00:00:00"/>
    <s v="Standard Class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x v="3180"/>
  </r>
  <r>
    <n v="9716"/>
    <x v="4877"/>
    <x v="0"/>
    <x v="77"/>
    <d v="2013-11-13T00:00:00"/>
    <s v="Standard Class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x v="7379"/>
  </r>
  <r>
    <n v="9717"/>
    <x v="4878"/>
    <x v="0"/>
    <x v="399"/>
    <d v="2013-08-15T00:00:00"/>
    <s v="Second Class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n v="37.312000000000005"/>
    <n v="4"/>
    <n v="0.2"/>
    <x v="7380"/>
  </r>
  <r>
    <n v="9718"/>
    <x v="4879"/>
    <x v="0"/>
    <x v="198"/>
    <d v="2013-06-01T00:00:00"/>
    <s v="Same Day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x v="7381"/>
  </r>
  <r>
    <n v="9719"/>
    <x v="4879"/>
    <x v="0"/>
    <x v="198"/>
    <d v="2013-06-01T00:00:00"/>
    <s v="Same Day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x v="7382"/>
  </r>
  <r>
    <n v="9720"/>
    <x v="4880"/>
    <x v="3"/>
    <x v="105"/>
    <d v="2014-11-15T00:00:00"/>
    <s v="Second Class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x v="3562"/>
  </r>
  <r>
    <n v="9721"/>
    <x v="4881"/>
    <x v="0"/>
    <x v="897"/>
    <d v="2013-09-27T00:00:00"/>
    <s v="Standard Class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x v="2647"/>
  </r>
  <r>
    <n v="9722"/>
    <x v="4882"/>
    <x v="0"/>
    <x v="595"/>
    <d v="2013-02-20T00:00:00"/>
    <s v="Standard Class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x v="7383"/>
  </r>
  <r>
    <n v="9723"/>
    <x v="4882"/>
    <x v="0"/>
    <x v="595"/>
    <d v="2013-02-20T00:00:00"/>
    <s v="Standard Class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x v="6840"/>
  </r>
  <r>
    <n v="9724"/>
    <x v="4883"/>
    <x v="2"/>
    <x v="1091"/>
    <d v="2011-12-26T00:00:00"/>
    <s v="Standard Class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n v="296.71200000000005"/>
    <n v="13"/>
    <n v="0.2"/>
    <x v="7384"/>
  </r>
  <r>
    <n v="9725"/>
    <x v="4884"/>
    <x v="1"/>
    <x v="901"/>
    <d v="2012-12-11T00:00:00"/>
    <s v="Standard Class"/>
    <s v="TB-21250"/>
    <s v="Tim Brockman"/>
    <x v="0"/>
    <s v="United States"/>
    <s v="Bloomington"/>
    <x v="10"/>
    <n v="61701"/>
    <x v="2"/>
    <s v="OFF-EN-10004459"/>
    <x v="1"/>
    <x v="12"/>
    <s v="Security-Tint Envelopes"/>
    <n v="12.224"/>
    <n v="2"/>
    <n v="0.2"/>
    <x v="2260"/>
  </r>
  <r>
    <n v="9726"/>
    <x v="4885"/>
    <x v="3"/>
    <x v="697"/>
    <d v="2014-09-21T00:00:00"/>
    <s v="First Class"/>
    <s v="SC-20380"/>
    <s v="Shahid Collister"/>
    <x v="0"/>
    <s v="United States"/>
    <s v="Boise"/>
    <x v="45"/>
    <n v="83704"/>
    <x v="1"/>
    <s v="TEC-AC-10001109"/>
    <x v="2"/>
    <x v="11"/>
    <s v="Logitech Trackman Marble Mouse"/>
    <n v="89.97"/>
    <n v="3"/>
    <n v="0"/>
    <x v="1381"/>
  </r>
  <r>
    <n v="9727"/>
    <x v="4886"/>
    <x v="3"/>
    <x v="574"/>
    <d v="2014-12-05T00:00:00"/>
    <s v="First Class"/>
    <s v="KM-16720"/>
    <s v="Kunst Miller"/>
    <x v="0"/>
    <s v="United States"/>
    <s v="Lowell"/>
    <x v="31"/>
    <n v="1852"/>
    <x v="3"/>
    <s v="OFF-AP-10001293"/>
    <x v="1"/>
    <x v="9"/>
    <s v="Belkin 8 Outlet Surge Protector"/>
    <n v="286.85999999999996"/>
    <n v="7"/>
    <n v="0"/>
    <x v="7385"/>
  </r>
  <r>
    <n v="9728"/>
    <x v="4886"/>
    <x v="3"/>
    <x v="574"/>
    <d v="2014-12-05T00:00:00"/>
    <s v="First Class"/>
    <s v="KM-16720"/>
    <s v="Kunst Miller"/>
    <x v="0"/>
    <s v="United States"/>
    <s v="Lowell"/>
    <x v="31"/>
    <n v="1852"/>
    <x v="3"/>
    <s v="TEC-PH-10004977"/>
    <x v="2"/>
    <x v="7"/>
    <s v="GE 30524EE4"/>
    <n v="979.95"/>
    <n v="5"/>
    <n v="0"/>
    <x v="7386"/>
  </r>
  <r>
    <n v="9729"/>
    <x v="4886"/>
    <x v="3"/>
    <x v="574"/>
    <d v="2014-12-05T00:00:00"/>
    <s v="First Class"/>
    <s v="KM-16720"/>
    <s v="Kunst Miller"/>
    <x v="0"/>
    <s v="United States"/>
    <s v="Lowell"/>
    <x v="31"/>
    <n v="1852"/>
    <x v="3"/>
    <s v="OFF-SU-10001935"/>
    <x v="1"/>
    <x v="14"/>
    <s v="Staples"/>
    <n v="4.3600000000000003"/>
    <n v="2"/>
    <n v="0"/>
    <x v="6578"/>
  </r>
  <r>
    <n v="9730"/>
    <x v="4887"/>
    <x v="2"/>
    <x v="411"/>
    <d v="2011-10-04T00:00:00"/>
    <s v="Standard Class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n v="10.048000000000002"/>
    <n v="2"/>
    <n v="0.2"/>
    <x v="4321"/>
  </r>
  <r>
    <n v="9731"/>
    <x v="4887"/>
    <x v="2"/>
    <x v="411"/>
    <d v="2011-10-04T00:00:00"/>
    <s v="Standard Class"/>
    <s v="EB-14170"/>
    <s v="Evan Bailliet"/>
    <x v="0"/>
    <s v="United States"/>
    <s v="Seattle"/>
    <x v="4"/>
    <n v="98115"/>
    <x v="1"/>
    <s v="OFF-ST-10000046"/>
    <x v="1"/>
    <x v="4"/>
    <s v="Fellowes Super Stor/Drawer Files"/>
    <n v="807.75"/>
    <n v="5"/>
    <n v="0"/>
    <x v="7387"/>
  </r>
  <r>
    <n v="9732"/>
    <x v="4888"/>
    <x v="3"/>
    <x v="237"/>
    <d v="2014-11-20T00:00:00"/>
    <s v="Standard Class"/>
    <s v="JE-15715"/>
    <s v="Joe Elijah"/>
    <x v="0"/>
    <s v="United States"/>
    <s v="Los Angeles"/>
    <x v="1"/>
    <n v="90049"/>
    <x v="1"/>
    <s v="OFF-AR-10003504"/>
    <x v="1"/>
    <x v="6"/>
    <s v="Newell 347"/>
    <n v="34.24"/>
    <n v="8"/>
    <n v="0"/>
    <x v="7388"/>
  </r>
  <r>
    <n v="9733"/>
    <x v="4889"/>
    <x v="2"/>
    <x v="1071"/>
    <d v="2011-08-25T00:00:00"/>
    <s v="Standard Class"/>
    <s v="NC-18535"/>
    <s v="Nick Crebassa"/>
    <x v="1"/>
    <s v="United States"/>
    <s v="Hampton"/>
    <x v="17"/>
    <n v="23666"/>
    <x v="0"/>
    <s v="FUR-CH-10001797"/>
    <x v="0"/>
    <x v="1"/>
    <s v="Safco Chair Connectors, 6/Carton"/>
    <n v="500.23999999999995"/>
    <n v="13"/>
    <n v="0"/>
    <x v="7389"/>
  </r>
  <r>
    <n v="9734"/>
    <x v="4889"/>
    <x v="2"/>
    <x v="1071"/>
    <d v="2011-08-25T00:00:00"/>
    <s v="Standard Class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x v="7390"/>
  </r>
  <r>
    <n v="9735"/>
    <x v="4889"/>
    <x v="2"/>
    <x v="1071"/>
    <d v="2011-08-25T00:00:00"/>
    <s v="Standard Class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x v="7391"/>
  </r>
  <r>
    <n v="9736"/>
    <x v="4890"/>
    <x v="2"/>
    <x v="84"/>
    <d v="2011-11-22T00:00:00"/>
    <s v="Second Class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x v="7392"/>
  </r>
  <r>
    <n v="9737"/>
    <x v="4891"/>
    <x v="1"/>
    <x v="685"/>
    <d v="2012-07-03T00:00:00"/>
    <s v="Standard Class"/>
    <s v="NF-18475"/>
    <s v="Neil Französisch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x v="7393"/>
  </r>
  <r>
    <n v="9738"/>
    <x v="4892"/>
    <x v="3"/>
    <x v="633"/>
    <d v="2014-03-22T00:00:00"/>
    <s v="Standard Class"/>
    <s v="KD-16615"/>
    <s v="Ken Dana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x v="2593"/>
  </r>
  <r>
    <n v="9739"/>
    <x v="4892"/>
    <x v="3"/>
    <x v="633"/>
    <d v="2014-03-22T00:00:00"/>
    <s v="Standard Class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x v="7394"/>
  </r>
  <r>
    <n v="9740"/>
    <x v="4892"/>
    <x v="3"/>
    <x v="633"/>
    <d v="2014-03-22T00:00:00"/>
    <s v="Standard Class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x v="5197"/>
  </r>
  <r>
    <n v="9741"/>
    <x v="4892"/>
    <x v="3"/>
    <x v="633"/>
    <d v="2014-03-22T00:00:00"/>
    <s v="Standard Class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n v="140.67000000000002"/>
    <n v="3"/>
    <n v="0"/>
    <x v="7395"/>
  </r>
  <r>
    <n v="9742"/>
    <x v="4893"/>
    <x v="1"/>
    <x v="627"/>
    <d v="2012-11-12T00:00:00"/>
    <s v="Standard Class"/>
    <s v="QJ-19255"/>
    <s v="Quincy Jones"/>
    <x v="1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n v="0"/>
    <x v="7396"/>
  </r>
  <r>
    <n v="9743"/>
    <x v="4894"/>
    <x v="3"/>
    <x v="354"/>
    <d v="2014-12-03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x v="7397"/>
  </r>
  <r>
    <n v="9744"/>
    <x v="4895"/>
    <x v="0"/>
    <x v="950"/>
    <d v="2013-06-23T00:00:00"/>
    <s v="Standard Class"/>
    <s v="JJ-15445"/>
    <s v="Jennifer Jackson"/>
    <x v="0"/>
    <s v="United States"/>
    <s v="Newark"/>
    <x v="13"/>
    <n v="19711"/>
    <x v="3"/>
    <s v="OFF-LA-10001641"/>
    <x v="1"/>
    <x v="2"/>
    <s v="Avery 518"/>
    <n v="9.4499999999999993"/>
    <n v="3"/>
    <n v="0"/>
    <x v="3120"/>
  </r>
  <r>
    <n v="9745"/>
    <x v="4896"/>
    <x v="3"/>
    <x v="276"/>
    <d v="2014-01-26T00:00:00"/>
    <s v="Standard Class"/>
    <s v="BE-11410"/>
    <s v="Bobby Elias"/>
    <x v="0"/>
    <s v="United States"/>
    <s v="Aurora"/>
    <x v="10"/>
    <n v="60505"/>
    <x v="2"/>
    <s v="OFF-EN-10002230"/>
    <x v="1"/>
    <x v="12"/>
    <s v="Airmail Envelopes"/>
    <n v="268.57600000000002"/>
    <n v="4"/>
    <n v="0.2"/>
    <x v="7398"/>
  </r>
  <r>
    <n v="9746"/>
    <x v="4897"/>
    <x v="3"/>
    <x v="221"/>
    <d v="2014-11-25T00:00:00"/>
    <s v="Same Day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n v="364.08000000000004"/>
    <n v="2"/>
    <n v="0.2"/>
    <x v="7399"/>
  </r>
  <r>
    <n v="9747"/>
    <x v="4897"/>
    <x v="3"/>
    <x v="221"/>
    <d v="2014-11-25T00:00:00"/>
    <s v="Same Day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n v="71.088000000000008"/>
    <n v="2"/>
    <n v="0.2"/>
    <x v="4742"/>
  </r>
  <r>
    <n v="9748"/>
    <x v="4898"/>
    <x v="2"/>
    <x v="7"/>
    <d v="2011-11-15T00:00:00"/>
    <s v="Standard Class"/>
    <s v="BH-11710"/>
    <s v="Brosina Hoffman"/>
    <x v="0"/>
    <s v="United States"/>
    <s v="Chicago"/>
    <x v="10"/>
    <n v="60653"/>
    <x v="2"/>
    <s v="FUR-FU-10000175"/>
    <x v="0"/>
    <x v="5"/>
    <s v="DAX Wood Document Frame."/>
    <n v="10.984000000000002"/>
    <n v="2"/>
    <n v="0.6"/>
    <x v="7400"/>
  </r>
  <r>
    <n v="9749"/>
    <x v="4898"/>
    <x v="2"/>
    <x v="7"/>
    <d v="2011-11-15T00:00:00"/>
    <s v="Standard Class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x v="871"/>
  </r>
  <r>
    <n v="9750"/>
    <x v="4899"/>
    <x v="0"/>
    <x v="758"/>
    <d v="2013-03-09T00:00:00"/>
    <s v="Standard Class"/>
    <s v="EM-13810"/>
    <s v="Eleni McCrary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x v="471"/>
  </r>
  <r>
    <n v="9751"/>
    <x v="4900"/>
    <x v="0"/>
    <x v="1228"/>
    <d v="2013-10-16T00:00:00"/>
    <s v="Standard Class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x v="7401"/>
  </r>
  <r>
    <n v="9752"/>
    <x v="4900"/>
    <x v="0"/>
    <x v="1228"/>
    <d v="2013-10-16T00:00:00"/>
    <s v="Standard Class"/>
    <s v="EP-13915"/>
    <s v="Emily Phan"/>
    <x v="0"/>
    <s v="United States"/>
    <s v="Chicago"/>
    <x v="10"/>
    <n v="60610"/>
    <x v="2"/>
    <s v="OFF-AR-10001446"/>
    <x v="1"/>
    <x v="6"/>
    <s v="Newell 309"/>
    <n v="27.72"/>
    <n v="3"/>
    <n v="0.2"/>
    <x v="7402"/>
  </r>
  <r>
    <n v="9753"/>
    <x v="4901"/>
    <x v="0"/>
    <x v="949"/>
    <d v="2013-07-03T00:00:00"/>
    <s v="First Class"/>
    <s v="NZ-18565"/>
    <s v="Nick Zandusky"/>
    <x v="2"/>
    <s v="United States"/>
    <s v="Seattle"/>
    <x v="4"/>
    <n v="98115"/>
    <x v="1"/>
    <s v="OFF-BI-10000145"/>
    <x v="1"/>
    <x v="8"/>
    <s v="Zipper Ring Binder Pockets"/>
    <n v="2.4960000000000004"/>
    <n v="1"/>
    <n v="0.2"/>
    <x v="7403"/>
  </r>
  <r>
    <n v="9754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x v="349"/>
  </r>
  <r>
    <n v="9755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x v="7404"/>
  </r>
  <r>
    <n v="9756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x v="5247"/>
  </r>
  <r>
    <n v="9757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FUR-TA-10002533"/>
    <x v="0"/>
    <x v="3"/>
    <s v="BPI Conference Tables"/>
    <n v="292.10000000000002"/>
    <n v="2"/>
    <n v="0"/>
    <x v="7405"/>
  </r>
  <r>
    <n v="9758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TEC-PH-10004006"/>
    <x v="2"/>
    <x v="7"/>
    <s v="Panasonic KX - TS880B Telephone"/>
    <n v="206.1"/>
    <n v="5"/>
    <n v="0"/>
    <x v="7406"/>
  </r>
  <r>
    <n v="9759"/>
    <x v="4902"/>
    <x v="3"/>
    <x v="996"/>
    <d v="2014-03-30T00:00:00"/>
    <s v="Second Class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x v="5489"/>
  </r>
  <r>
    <n v="9760"/>
    <x v="4903"/>
    <x v="0"/>
    <x v="731"/>
    <d v="2013-11-06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x v="5592"/>
  </r>
  <r>
    <n v="9761"/>
    <x v="4904"/>
    <x v="3"/>
    <x v="259"/>
    <d v="2014-11-09T00:00:00"/>
    <s v="Standard Class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x v="7407"/>
  </r>
  <r>
    <n v="9762"/>
    <x v="4905"/>
    <x v="2"/>
    <x v="1047"/>
    <d v="2011-02-19T00:00:00"/>
    <s v="Standard Class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n v="239.96999999999997"/>
    <n v="3"/>
    <n v="0"/>
    <x v="6356"/>
  </r>
  <r>
    <n v="9763"/>
    <x v="4905"/>
    <x v="2"/>
    <x v="1047"/>
    <d v="2011-02-19T00:00:00"/>
    <s v="Standard Class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n v="81.96"/>
    <n v="2"/>
    <n v="0"/>
    <x v="4507"/>
  </r>
  <r>
    <n v="9764"/>
    <x v="4905"/>
    <x v="2"/>
    <x v="1047"/>
    <d v="2011-02-19T00:00:00"/>
    <s v="Standard Class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x v="4827"/>
  </r>
  <r>
    <n v="9765"/>
    <x v="4906"/>
    <x v="2"/>
    <x v="1229"/>
    <d v="2011-06-23T00:00:00"/>
    <s v="Standard Class"/>
    <s v="MC-18100"/>
    <s v="Mick Crebagga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x v="7408"/>
  </r>
  <r>
    <n v="9766"/>
    <x v="4907"/>
    <x v="3"/>
    <x v="1230"/>
    <d v="2014-03-07T00:00:00"/>
    <s v="Standard Class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x v="7409"/>
  </r>
  <r>
    <n v="9767"/>
    <x v="4907"/>
    <x v="3"/>
    <x v="1230"/>
    <d v="2014-03-07T00:00:00"/>
    <s v="Standard Class"/>
    <s v="DB-13660"/>
    <s v="Duane Benoit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x v="7011"/>
  </r>
  <r>
    <n v="9768"/>
    <x v="4908"/>
    <x v="3"/>
    <x v="34"/>
    <d v="2014-12-16T00:00:00"/>
    <s v="Standard Class"/>
    <s v="LW-17215"/>
    <s v="Luke Weiss"/>
    <x v="0"/>
    <s v="United States"/>
    <s v="Grand Rapids"/>
    <x v="12"/>
    <n v="49505"/>
    <x v="2"/>
    <s v="OFF-BI-10000088"/>
    <x v="1"/>
    <x v="8"/>
    <s v="GBC Imprintable Covers"/>
    <n v="54.900000000000006"/>
    <n v="5"/>
    <n v="0"/>
    <x v="5696"/>
  </r>
  <r>
    <n v="9769"/>
    <x v="4909"/>
    <x v="3"/>
    <x v="226"/>
    <d v="2014-12-15T00:00:00"/>
    <s v="Standard Class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x v="7410"/>
  </r>
  <r>
    <n v="9770"/>
    <x v="4910"/>
    <x v="0"/>
    <x v="390"/>
    <d v="2013-12-01T00:00:00"/>
    <s v="Standard Class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n v="339.92000000000007"/>
    <n v="5"/>
    <n v="0.2"/>
    <x v="7411"/>
  </r>
  <r>
    <n v="9771"/>
    <x v="4910"/>
    <x v="0"/>
    <x v="390"/>
    <d v="2013-12-01T00:00:00"/>
    <s v="Standard Class"/>
    <s v="SC-20050"/>
    <s v="Sample Company A"/>
    <x v="2"/>
    <s v="United States"/>
    <s v="Hialeah"/>
    <x v="2"/>
    <n v="33012"/>
    <x v="0"/>
    <s v="OFF-PA-10001609"/>
    <x v="1"/>
    <x v="10"/>
    <s v="Tops Wirebound Message Log Books"/>
    <n v="10.528"/>
    <n v="4"/>
    <n v="0.2"/>
    <x v="7412"/>
  </r>
  <r>
    <n v="9772"/>
    <x v="4910"/>
    <x v="0"/>
    <x v="390"/>
    <d v="2013-12-01T00:00:00"/>
    <s v="Standard Class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x v="7413"/>
  </r>
  <r>
    <n v="9773"/>
    <x v="4911"/>
    <x v="0"/>
    <x v="894"/>
    <d v="2013-07-04T00:00:00"/>
    <s v="Same Day"/>
    <s v="FM-14215"/>
    <s v="Filia McAdams"/>
    <x v="1"/>
    <s v="United States"/>
    <s v="Philadelphia"/>
    <x v="9"/>
    <n v="19143"/>
    <x v="3"/>
    <s v="OFF-PA-10000167"/>
    <x v="1"/>
    <x v="10"/>
    <s v="Xerox 1925"/>
    <n v="123.92000000000002"/>
    <n v="5"/>
    <n v="0.2"/>
    <x v="5798"/>
  </r>
  <r>
    <n v="9774"/>
    <x v="4912"/>
    <x v="0"/>
    <x v="190"/>
    <d v="2013-07-04T00:00:00"/>
    <s v="Standard Class"/>
    <s v="PF-19225"/>
    <s v="Phillip Flathmann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x v="7414"/>
  </r>
  <r>
    <n v="9775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n v="2177.5839999999994"/>
    <n v="8"/>
    <n v="0.8"/>
    <x v="7415"/>
  </r>
  <r>
    <n v="9776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FUR-FU-10004666"/>
    <x v="0"/>
    <x v="5"/>
    <s v="DAX Clear Channel Poster Frame"/>
    <n v="17.496000000000002"/>
    <n v="3"/>
    <n v="0.6"/>
    <x v="7416"/>
  </r>
  <r>
    <n v="9777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n v="16.783999999999995"/>
    <n v="4"/>
    <n v="0.8"/>
    <x v="7417"/>
  </r>
  <r>
    <n v="9778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x v="7418"/>
  </r>
  <r>
    <n v="9779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n v="8.879999999999999"/>
    <n v="5"/>
    <n v="0.8"/>
    <x v="7419"/>
  </r>
  <r>
    <n v="9780"/>
    <x v="4913"/>
    <x v="2"/>
    <x v="711"/>
    <d v="2011-07-30T00:00:00"/>
    <s v="Standard Class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n v="4.8359999999999985"/>
    <n v="2"/>
    <n v="0.8"/>
    <x v="7420"/>
  </r>
  <r>
    <n v="9781"/>
    <x v="4914"/>
    <x v="0"/>
    <x v="749"/>
    <d v="2013-09-19T00:00:00"/>
    <s v="Standard Class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n v="437.84999999999997"/>
    <n v="3"/>
    <n v="0"/>
    <x v="2049"/>
  </r>
  <r>
    <n v="9782"/>
    <x v="4914"/>
    <x v="0"/>
    <x v="749"/>
    <d v="2013-09-19T00:00:00"/>
    <s v="Standard Class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n v="673.5680000000001"/>
    <n v="2"/>
    <n v="0.2"/>
    <x v="2029"/>
  </r>
  <r>
    <n v="9783"/>
    <x v="4915"/>
    <x v="1"/>
    <x v="70"/>
    <d v="2012-06-02T00:00:00"/>
    <s v="Second Class"/>
    <s v="EM-13825"/>
    <s v="Elizabeth Moffitt"/>
    <x v="1"/>
    <s v="United States"/>
    <s v="Paterson"/>
    <x v="30"/>
    <n v="7501"/>
    <x v="3"/>
    <s v="OFF-PA-10002120"/>
    <x v="1"/>
    <x v="10"/>
    <s v="Xerox 1889"/>
    <n v="274.8"/>
    <n v="5"/>
    <n v="0"/>
    <x v="5038"/>
  </r>
  <r>
    <n v="9784"/>
    <x v="4915"/>
    <x v="1"/>
    <x v="70"/>
    <d v="2012-06-02T00:00:00"/>
    <s v="Second Class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n v="62.18"/>
    <n v="1"/>
    <n v="0"/>
    <x v="1069"/>
  </r>
  <r>
    <n v="9785"/>
    <x v="4915"/>
    <x v="1"/>
    <x v="70"/>
    <d v="2012-06-02T00:00:00"/>
    <s v="Second Class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x v="7421"/>
  </r>
  <r>
    <n v="9786"/>
    <x v="4916"/>
    <x v="1"/>
    <x v="1231"/>
    <d v="2012-05-13T00:00:00"/>
    <s v="Standard Class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x v="7422"/>
  </r>
  <r>
    <n v="9787"/>
    <x v="4917"/>
    <x v="2"/>
    <x v="1127"/>
    <d v="2011-11-05T00:00:00"/>
    <s v="Same Day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n v="149.9"/>
    <n v="5"/>
    <n v="0"/>
    <x v="7423"/>
  </r>
  <r>
    <n v="9788"/>
    <x v="4918"/>
    <x v="3"/>
    <x v="996"/>
    <d v="2014-04-02T00:00:00"/>
    <s v="Standard Class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n v="1023.3319999999999"/>
    <n v="5"/>
    <n v="0.32"/>
    <x v="7424"/>
  </r>
  <r>
    <n v="9789"/>
    <x v="4918"/>
    <x v="3"/>
    <x v="996"/>
    <d v="2014-04-02T00:00:00"/>
    <s v="Standard Class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x v="123"/>
  </r>
  <r>
    <n v="9790"/>
    <x v="4918"/>
    <x v="3"/>
    <x v="996"/>
    <d v="2014-04-02T00:00:00"/>
    <s v="Standard Class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n v="39.992000000000004"/>
    <n v="1"/>
    <n v="0.2"/>
    <x v="7425"/>
  </r>
  <r>
    <n v="9791"/>
    <x v="4918"/>
    <x v="3"/>
    <x v="996"/>
    <d v="2014-04-02T00:00:00"/>
    <s v="Standard Class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n v="211.24599999999998"/>
    <n v="2"/>
    <n v="0.3"/>
    <x v="7426"/>
  </r>
  <r>
    <n v="9792"/>
    <x v="4919"/>
    <x v="2"/>
    <x v="371"/>
    <d v="2011-05-23T00:00:00"/>
    <s v="Second Class"/>
    <s v="KH-16360"/>
    <s v="Katherine Hughes"/>
    <x v="0"/>
    <s v="United States"/>
    <s v="Houston"/>
    <x v="5"/>
    <n v="77070"/>
    <x v="2"/>
    <s v="OFF-EN-10003134"/>
    <x v="1"/>
    <x v="12"/>
    <s v="Staples"/>
    <n v="56.063999999999993"/>
    <n v="6"/>
    <n v="0.2"/>
    <x v="7427"/>
  </r>
  <r>
    <n v="9793"/>
    <x v="4919"/>
    <x v="2"/>
    <x v="371"/>
    <d v="2011-05-23T00:00:00"/>
    <s v="Second Class"/>
    <s v="KH-16360"/>
    <s v="Katherine Hughes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x v="996"/>
  </r>
  <r>
    <n v="9794"/>
    <x v="4919"/>
    <x v="2"/>
    <x v="371"/>
    <d v="2011-05-23T00:00:00"/>
    <s v="Second Class"/>
    <s v="KH-16360"/>
    <s v="Katherine Hughes"/>
    <x v="0"/>
    <s v="United States"/>
    <s v="Houston"/>
    <x v="5"/>
    <n v="77070"/>
    <x v="2"/>
    <s v="OFF-PA-10001560"/>
    <x v="1"/>
    <x v="10"/>
    <s v="Adams Telephone Message Books, 5 1/4” x 11”"/>
    <n v="4.8320000000000007"/>
    <n v="1"/>
    <n v="0.2"/>
    <x v="7428"/>
  </r>
  <r>
    <n v="9795"/>
    <x v="4919"/>
    <x v="2"/>
    <x v="371"/>
    <d v="2011-05-23T00:00:00"/>
    <s v="Second Class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n v="18.239999999999995"/>
    <n v="3"/>
    <n v="0.8"/>
    <x v="7429"/>
  </r>
  <r>
    <n v="9796"/>
    <x v="4920"/>
    <x v="0"/>
    <x v="206"/>
    <d v="2013-05-29T00:00:00"/>
    <s v="Standard Class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n v="3.7979999999999992"/>
    <n v="3"/>
    <n v="0.8"/>
    <x v="7430"/>
  </r>
  <r>
    <n v="9797"/>
    <x v="4921"/>
    <x v="1"/>
    <x v="1026"/>
    <d v="2012-01-17T00:00:00"/>
    <s v="Standard Class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n v="10.368000000000002"/>
    <n v="2"/>
    <n v="0.2"/>
    <x v="7431"/>
  </r>
  <r>
    <n v="9798"/>
    <x v="4921"/>
    <x v="1"/>
    <x v="1026"/>
    <d v="2012-01-17T00:00:00"/>
    <s v="Standard Class"/>
    <s v="CS-12490"/>
    <s v="Cindy Schnelling"/>
    <x v="1"/>
    <s v="United States"/>
    <s v="Toledo"/>
    <x v="24"/>
    <n v="43615"/>
    <x v="3"/>
    <s v="TEC-PH-10004977"/>
    <x v="2"/>
    <x v="7"/>
    <s v="GE 30524EE4"/>
    <n v="235.18799999999999"/>
    <n v="2"/>
    <n v="0.4"/>
    <x v="7432"/>
  </r>
  <r>
    <n v="9799"/>
    <x v="4921"/>
    <x v="1"/>
    <x v="1026"/>
    <d v="2012-01-17T00:00:00"/>
    <s v="Standard Class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x v="7433"/>
  </r>
  <r>
    <n v="9800"/>
    <x v="4921"/>
    <x v="1"/>
    <x v="1026"/>
    <d v="2012-01-17T00:00:00"/>
    <s v="Standard Class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x v="7434"/>
  </r>
  <r>
    <n v="9801"/>
    <x v="4921"/>
    <x v="1"/>
    <x v="1026"/>
    <d v="2012-01-17T00:00:00"/>
    <s v="Standard Class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x v="7435"/>
  </r>
  <r>
    <n v="9802"/>
    <x v="4922"/>
    <x v="3"/>
    <x v="365"/>
    <d v="2014-10-07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x v="7436"/>
  </r>
  <r>
    <n v="9803"/>
    <x v="4923"/>
    <x v="1"/>
    <x v="1074"/>
    <d v="2012-07-20T00:00:00"/>
    <s v="Second Class"/>
    <s v="PJ-19015"/>
    <s v="Pauline Johnson"/>
    <x v="0"/>
    <s v="United States"/>
    <s v="New York City"/>
    <x v="15"/>
    <n v="10024"/>
    <x v="3"/>
    <s v="OFF-BI-10004182"/>
    <x v="1"/>
    <x v="8"/>
    <s v="Economy Binders"/>
    <n v="3.3280000000000003"/>
    <n v="2"/>
    <n v="0.2"/>
    <x v="7437"/>
  </r>
  <r>
    <n v="9804"/>
    <x v="4923"/>
    <x v="1"/>
    <x v="1074"/>
    <d v="2012-07-20T00:00:00"/>
    <s v="Second Class"/>
    <s v="PJ-19015"/>
    <s v="Pauline Johnson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x v="5273"/>
  </r>
  <r>
    <n v="9805"/>
    <x v="4923"/>
    <x v="1"/>
    <x v="1074"/>
    <d v="2012-07-20T00:00:00"/>
    <s v="Second Class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x v="7438"/>
  </r>
  <r>
    <n v="9806"/>
    <x v="4924"/>
    <x v="0"/>
    <x v="147"/>
    <d v="2013-10-27T00:00:00"/>
    <s v="Standard Class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n v="45.568000000000005"/>
    <n v="2"/>
    <n v="0.2"/>
    <x v="7439"/>
  </r>
  <r>
    <n v="9807"/>
    <x v="4924"/>
    <x v="0"/>
    <x v="147"/>
    <d v="2013-10-27T00:00:00"/>
    <s v="Standard Class"/>
    <s v="AP-10720"/>
    <s v="Anne Pryor"/>
    <x v="2"/>
    <s v="United States"/>
    <s v="Fort Lauderdale"/>
    <x v="2"/>
    <n v="33311"/>
    <x v="0"/>
    <s v="OFF-BI-10004817"/>
    <x v="1"/>
    <x v="8"/>
    <s v="GBC Personal VeloBind Strips"/>
    <n v="28.752000000000006"/>
    <n v="8"/>
    <n v="0.7"/>
    <x v="7440"/>
  </r>
  <r>
    <n v="9808"/>
    <x v="4925"/>
    <x v="3"/>
    <x v="944"/>
    <d v="2014-08-02T00:00:00"/>
    <s v="Second Class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x v="1003"/>
  </r>
  <r>
    <n v="9809"/>
    <x v="4926"/>
    <x v="3"/>
    <x v="246"/>
    <d v="2014-07-27T00:00:00"/>
    <s v="Standard Class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n v="2.1119999999999997"/>
    <n v="2"/>
    <n v="0.8"/>
    <x v="7441"/>
  </r>
  <r>
    <n v="9810"/>
    <x v="4927"/>
    <x v="2"/>
    <x v="845"/>
    <d v="2011-11-11T00:00:00"/>
    <s v="Second Class"/>
    <s v="TB-21595"/>
    <s v="Troy Blackwell"/>
    <x v="0"/>
    <s v="United States"/>
    <s v="Portland"/>
    <x v="21"/>
    <n v="97206"/>
    <x v="1"/>
    <s v="OFF-PA-10000304"/>
    <x v="1"/>
    <x v="10"/>
    <s v="Xerox 1995"/>
    <n v="25.920000000000005"/>
    <n v="5"/>
    <n v="0.2"/>
    <x v="1446"/>
  </r>
  <r>
    <n v="9811"/>
    <x v="4927"/>
    <x v="2"/>
    <x v="845"/>
    <d v="2011-11-11T00:00:00"/>
    <s v="Second Class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n v="120.76800000000001"/>
    <n v="4"/>
    <n v="0.2"/>
    <x v="7442"/>
  </r>
  <r>
    <n v="9812"/>
    <x v="4928"/>
    <x v="0"/>
    <x v="581"/>
    <d v="2013-12-01T00:00:00"/>
    <s v="First Class"/>
    <s v="CB-12025"/>
    <s v="Cassandra Brandow"/>
    <x v="0"/>
    <s v="United States"/>
    <s v="East Orange"/>
    <x v="30"/>
    <n v="7017"/>
    <x v="3"/>
    <s v="OFF-PA-10001246"/>
    <x v="1"/>
    <x v="10"/>
    <s v="Xerox 215"/>
    <n v="25.92"/>
    <n v="4"/>
    <n v="0"/>
    <x v="245"/>
  </r>
  <r>
    <n v="9813"/>
    <x v="4928"/>
    <x v="0"/>
    <x v="581"/>
    <d v="2013-12-01T00:00:00"/>
    <s v="First Class"/>
    <s v="CB-12025"/>
    <s v="Cassandra Brandow"/>
    <x v="0"/>
    <s v="United States"/>
    <s v="East Orange"/>
    <x v="30"/>
    <n v="7017"/>
    <x v="3"/>
    <s v="OFF-AR-10000658"/>
    <x v="1"/>
    <x v="6"/>
    <s v="Newell 324"/>
    <n v="34.650000000000006"/>
    <n v="3"/>
    <n v="0"/>
    <x v="5361"/>
  </r>
  <r>
    <n v="9814"/>
    <x v="4928"/>
    <x v="0"/>
    <x v="581"/>
    <d v="2013-12-01T00:00:00"/>
    <s v="First Class"/>
    <s v="CB-12025"/>
    <s v="Cassandra Brandow"/>
    <x v="0"/>
    <s v="United States"/>
    <s v="East Orange"/>
    <x v="30"/>
    <n v="7017"/>
    <x v="3"/>
    <s v="OFF-PA-10000100"/>
    <x v="1"/>
    <x v="10"/>
    <s v="Xerox 1945"/>
    <n v="204.95000000000002"/>
    <n v="5"/>
    <n v="0"/>
    <x v="3261"/>
  </r>
  <r>
    <n v="9815"/>
    <x v="4928"/>
    <x v="0"/>
    <x v="581"/>
    <d v="2013-12-01T00:00:00"/>
    <s v="First Class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x v="7443"/>
  </r>
  <r>
    <n v="9816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PA-10002581"/>
    <x v="1"/>
    <x v="10"/>
    <s v="Xerox 1951"/>
    <n v="173.48800000000003"/>
    <n v="7"/>
    <n v="0.2"/>
    <x v="4974"/>
  </r>
  <r>
    <n v="9817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x v="7444"/>
  </r>
  <r>
    <n v="9818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x v="7445"/>
  </r>
  <r>
    <n v="9819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AR-10003856"/>
    <x v="1"/>
    <x v="6"/>
    <s v="Newell 344"/>
    <n v="4.4479999999999995"/>
    <n v="2"/>
    <n v="0.2"/>
    <x v="3450"/>
  </r>
  <r>
    <n v="9820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x v="7446"/>
  </r>
  <r>
    <n v="9821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PA-10001215"/>
    <x v="1"/>
    <x v="10"/>
    <s v="Xerox 1963"/>
    <n v="42.24"/>
    <n v="10"/>
    <n v="0.2"/>
    <x v="3460"/>
  </r>
  <r>
    <n v="9822"/>
    <x v="4929"/>
    <x v="1"/>
    <x v="1214"/>
    <d v="2012-06-12T00:00:00"/>
    <s v="Standard Class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n v="18.264000000000003"/>
    <n v="2"/>
    <n v="0.7"/>
    <x v="6858"/>
  </r>
  <r>
    <n v="9823"/>
    <x v="4930"/>
    <x v="2"/>
    <x v="860"/>
    <d v="2011-08-19T00:00:00"/>
    <s v="Standard Class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x v="7447"/>
  </r>
  <r>
    <n v="9824"/>
    <x v="4930"/>
    <x v="2"/>
    <x v="860"/>
    <d v="2011-08-19T00:00:00"/>
    <s v="Standard Class"/>
    <s v="BD-11605"/>
    <s v="Brian Dahlen"/>
    <x v="0"/>
    <s v="United States"/>
    <s v="San Francisco"/>
    <x v="1"/>
    <n v="94122"/>
    <x v="1"/>
    <s v="OFF-PA-10000167"/>
    <x v="1"/>
    <x v="10"/>
    <s v="Xerox 1925"/>
    <n v="92.94"/>
    <n v="3"/>
    <n v="0"/>
    <x v="1761"/>
  </r>
  <r>
    <n v="9825"/>
    <x v="4930"/>
    <x v="2"/>
    <x v="860"/>
    <d v="2011-08-19T00:00:00"/>
    <s v="Standard Class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x v="7448"/>
  </r>
  <r>
    <n v="9826"/>
    <x v="4930"/>
    <x v="2"/>
    <x v="860"/>
    <d v="2011-08-19T00:00:00"/>
    <s v="Standard Class"/>
    <s v="BD-11605"/>
    <s v="Brian Dahlen"/>
    <x v="0"/>
    <s v="United States"/>
    <s v="San Francisco"/>
    <x v="1"/>
    <n v="94122"/>
    <x v="1"/>
    <s v="OFF-BI-10003638"/>
    <x v="1"/>
    <x v="8"/>
    <s v="GBC Durable Plastic Covers"/>
    <n v="46.440000000000005"/>
    <n v="3"/>
    <n v="0.2"/>
    <x v="7449"/>
  </r>
  <r>
    <n v="9827"/>
    <x v="4930"/>
    <x v="2"/>
    <x v="860"/>
    <d v="2011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x v="2701"/>
  </r>
  <r>
    <n v="9828"/>
    <x v="4931"/>
    <x v="3"/>
    <x v="249"/>
    <d v="2014-06-27T00:00:00"/>
    <s v="Standard Class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x v="2608"/>
  </r>
  <r>
    <n v="9829"/>
    <x v="4931"/>
    <x v="3"/>
    <x v="249"/>
    <d v="2014-06-27T00:00:00"/>
    <s v="Standard Class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n v="11.568000000000001"/>
    <n v="3"/>
    <n v="0.2"/>
    <x v="7450"/>
  </r>
  <r>
    <n v="9830"/>
    <x v="4932"/>
    <x v="3"/>
    <x v="11"/>
    <d v="2014-07-24T00:00:00"/>
    <s v="Standard Class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n v="242.35200000000003"/>
    <n v="3"/>
    <n v="0.2"/>
    <x v="7451"/>
  </r>
  <r>
    <n v="9831"/>
    <x v="4933"/>
    <x v="2"/>
    <x v="757"/>
    <d v="2011-12-18T00:00:00"/>
    <s v="Second Class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x v="7452"/>
  </r>
  <r>
    <n v="9832"/>
    <x v="4933"/>
    <x v="2"/>
    <x v="757"/>
    <d v="2011-12-18T00:00:00"/>
    <s v="Second Class"/>
    <s v="SC-20305"/>
    <s v="Sean Christensen"/>
    <x v="0"/>
    <s v="United States"/>
    <s v="Beaumont"/>
    <x v="5"/>
    <n v="77705"/>
    <x v="2"/>
    <s v="FUR-FU-10001706"/>
    <x v="0"/>
    <x v="5"/>
    <s v="Longer-Life Soft White Bulbs"/>
    <n v="8.6240000000000023"/>
    <n v="7"/>
    <n v="0.6"/>
    <x v="7453"/>
  </r>
  <r>
    <n v="9833"/>
    <x v="4934"/>
    <x v="2"/>
    <x v="598"/>
    <d v="2011-05-22T00:00:00"/>
    <s v="Second Class"/>
    <s v="GA-14515"/>
    <s v="George Ashbrook"/>
    <x v="0"/>
    <s v="United States"/>
    <s v="Dallas"/>
    <x v="5"/>
    <n v="75220"/>
    <x v="2"/>
    <s v="OFF-PA-10001526"/>
    <x v="1"/>
    <x v="10"/>
    <s v="Xerox 1949"/>
    <n v="3.9840000000000004"/>
    <n v="1"/>
    <n v="0.2"/>
    <x v="7454"/>
  </r>
  <r>
    <n v="9834"/>
    <x v="4935"/>
    <x v="3"/>
    <x v="32"/>
    <d v="2014-09-20T00:00:00"/>
    <s v="Standard Class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n v="895.94400000000019"/>
    <n v="7"/>
    <n v="0.2"/>
    <x v="7455"/>
  </r>
  <r>
    <n v="9835"/>
    <x v="4936"/>
    <x v="0"/>
    <x v="1155"/>
    <d v="2013-10-13T00:00:00"/>
    <s v="First Class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x v="7456"/>
  </r>
  <r>
    <n v="9836"/>
    <x v="4936"/>
    <x v="0"/>
    <x v="1155"/>
    <d v="2013-10-13T00:00:00"/>
    <s v="First Class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n v="16.391999999999996"/>
    <n v="2"/>
    <n v="0.8"/>
    <x v="7457"/>
  </r>
  <r>
    <n v="9837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x v="7458"/>
  </r>
  <r>
    <n v="9838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x v="472"/>
  </r>
  <r>
    <n v="9839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n v="4.9800000000000004"/>
    <n v="1"/>
    <n v="0"/>
    <x v="7459"/>
  </r>
  <r>
    <n v="9840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00000000006"/>
    <n v="3"/>
    <n v="0.2"/>
    <x v="6624"/>
  </r>
  <r>
    <n v="9841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n v="44.736000000000004"/>
    <n v="8"/>
    <n v="0.2"/>
    <x v="7460"/>
  </r>
  <r>
    <n v="9842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OFF-AR-10002255"/>
    <x v="1"/>
    <x v="6"/>
    <s v="Newell 346"/>
    <n v="5.76"/>
    <n v="2"/>
    <n v="0"/>
    <x v="6613"/>
  </r>
  <r>
    <n v="9843"/>
    <x v="4937"/>
    <x v="0"/>
    <x v="477"/>
    <d v="2013-10-02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599999999997"/>
    <n v="4"/>
    <n v="0.2"/>
    <x v="7461"/>
  </r>
  <r>
    <n v="9844"/>
    <x v="4938"/>
    <x v="2"/>
    <x v="561"/>
    <d v="2011-06-06T00:00:00"/>
    <s v="First Class"/>
    <s v="RE-19450"/>
    <s v="Richard Eichhorn"/>
    <x v="0"/>
    <s v="United States"/>
    <s v="Decatur"/>
    <x v="10"/>
    <n v="62521"/>
    <x v="2"/>
    <s v="OFF-LA-10001771"/>
    <x v="1"/>
    <x v="2"/>
    <s v="Avery 513"/>
    <n v="15.936000000000002"/>
    <n v="4"/>
    <n v="0.2"/>
    <x v="826"/>
  </r>
  <r>
    <n v="9845"/>
    <x v="4938"/>
    <x v="2"/>
    <x v="561"/>
    <d v="2011-06-06T00:00:00"/>
    <s v="First Class"/>
    <s v="RE-19450"/>
    <s v="Richard Eichhorn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x v="7462"/>
  </r>
  <r>
    <n v="9846"/>
    <x v="4938"/>
    <x v="2"/>
    <x v="561"/>
    <d v="2011-06-06T00:00:00"/>
    <s v="First Class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x v="7463"/>
  </r>
  <r>
    <n v="9847"/>
    <x v="4939"/>
    <x v="3"/>
    <x v="264"/>
    <d v="2014-09-05T00:00:00"/>
    <s v="Second Class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n v="43.099999999999994"/>
    <n v="5"/>
    <n v="0"/>
    <x v="2770"/>
  </r>
  <r>
    <n v="9848"/>
    <x v="4939"/>
    <x v="3"/>
    <x v="264"/>
    <d v="2014-09-05T00:00:00"/>
    <s v="Second Class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x v="7464"/>
  </r>
  <r>
    <n v="9849"/>
    <x v="4939"/>
    <x v="3"/>
    <x v="264"/>
    <d v="2014-09-05T00:00:00"/>
    <s v="Second Class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x v="6570"/>
  </r>
  <r>
    <n v="9850"/>
    <x v="4940"/>
    <x v="2"/>
    <x v="791"/>
    <d v="2011-04-18T00:00:00"/>
    <s v="Standard Class"/>
    <s v="EH-13765"/>
    <s v="Edward Hooks"/>
    <x v="1"/>
    <s v="United States"/>
    <s v="Lodi"/>
    <x v="1"/>
    <n v="95240"/>
    <x v="1"/>
    <s v="OFF-AR-10002987"/>
    <x v="1"/>
    <x v="6"/>
    <s v="Prismacolor Color Pencil Set"/>
    <n v="39.68"/>
    <n v="2"/>
    <n v="0"/>
    <x v="3766"/>
  </r>
  <r>
    <n v="9851"/>
    <x v="4941"/>
    <x v="0"/>
    <x v="440"/>
    <d v="2013-05-07T00:00:00"/>
    <s v="Standard Class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x v="3824"/>
  </r>
  <r>
    <n v="9852"/>
    <x v="4941"/>
    <x v="0"/>
    <x v="440"/>
    <d v="2013-05-07T00:00:00"/>
    <s v="Standard Class"/>
    <s v="EH-13765"/>
    <s v="Edward Hooks"/>
    <x v="1"/>
    <s v="United States"/>
    <s v="New York City"/>
    <x v="15"/>
    <n v="10009"/>
    <x v="3"/>
    <s v="OFF-BI-10001670"/>
    <x v="1"/>
    <x v="8"/>
    <s v="Vinyl Sectional Post Binders"/>
    <n v="90.480000000000018"/>
    <n v="3"/>
    <n v="0.2"/>
    <x v="3951"/>
  </r>
  <r>
    <n v="9853"/>
    <x v="4941"/>
    <x v="0"/>
    <x v="440"/>
    <d v="2013-05-07T00:00:00"/>
    <s v="Standard Class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x v="1839"/>
  </r>
  <r>
    <n v="9854"/>
    <x v="4941"/>
    <x v="0"/>
    <x v="440"/>
    <d v="2013-05-07T00:00:00"/>
    <s v="Standard Class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x v="7465"/>
  </r>
  <r>
    <n v="9855"/>
    <x v="4942"/>
    <x v="3"/>
    <x v="249"/>
    <d v="2014-06-24T00:00:00"/>
    <s v="Standard Class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x v="7466"/>
  </r>
  <r>
    <n v="9856"/>
    <x v="4942"/>
    <x v="3"/>
    <x v="249"/>
    <d v="2014-06-24T00:00:00"/>
    <s v="Standard Class"/>
    <s v="GA-14515"/>
    <s v="George Ashbrook"/>
    <x v="0"/>
    <s v="United States"/>
    <s v="San Francisco"/>
    <x v="1"/>
    <n v="94109"/>
    <x v="1"/>
    <s v="OFF-PA-10004438"/>
    <x v="1"/>
    <x v="10"/>
    <s v="Xerox 1907"/>
    <n v="24.56"/>
    <n v="2"/>
    <n v="0"/>
    <x v="342"/>
  </r>
  <r>
    <n v="9857"/>
    <x v="4943"/>
    <x v="2"/>
    <x v="1232"/>
    <d v="2011-11-11T00:00:00"/>
    <s v="Standard Class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x v="7467"/>
  </r>
  <r>
    <n v="9858"/>
    <x v="4944"/>
    <x v="1"/>
    <x v="514"/>
    <d v="2012-03-30T00:00:00"/>
    <s v="Standard Class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x v="7468"/>
  </r>
  <r>
    <n v="9859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x v="4634"/>
  </r>
  <r>
    <n v="9860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OFF-FA-10003472"/>
    <x v="1"/>
    <x v="13"/>
    <s v="Bagged Rubber Bands"/>
    <n v="2.52"/>
    <n v="2"/>
    <n v="0"/>
    <x v="7469"/>
  </r>
  <r>
    <n v="9861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x v="4894"/>
  </r>
  <r>
    <n v="9862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OFF-ST-10002562"/>
    <x v="1"/>
    <x v="4"/>
    <s v="Staples"/>
    <n v="18.760000000000002"/>
    <n v="2"/>
    <n v="0"/>
    <x v="7470"/>
  </r>
  <r>
    <n v="9863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x v="7471"/>
  </r>
  <r>
    <n v="9864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OFF-PA-10004156"/>
    <x v="1"/>
    <x v="10"/>
    <s v="Xerox 188"/>
    <n v="11.34"/>
    <n v="1"/>
    <n v="0"/>
    <x v="1235"/>
  </r>
  <r>
    <n v="9865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x v="4442"/>
  </r>
  <r>
    <n v="9866"/>
    <x v="4945"/>
    <x v="3"/>
    <x v="424"/>
    <d v="2014-01-21T00:00:00"/>
    <s v="Standard Class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x v="1748"/>
  </r>
  <r>
    <n v="9867"/>
    <x v="4946"/>
    <x v="1"/>
    <x v="514"/>
    <d v="2012-03-28T00:00:00"/>
    <s v="Second Class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x v="3313"/>
  </r>
  <r>
    <n v="9868"/>
    <x v="4946"/>
    <x v="1"/>
    <x v="514"/>
    <d v="2012-03-28T00:00:00"/>
    <s v="Second Class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x v="2910"/>
  </r>
  <r>
    <n v="9869"/>
    <x v="4947"/>
    <x v="2"/>
    <x v="301"/>
    <d v="2011-11-03T00:00:00"/>
    <s v="First Class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x v="5407"/>
  </r>
  <r>
    <n v="9870"/>
    <x v="4947"/>
    <x v="2"/>
    <x v="301"/>
    <d v="2011-11-03T00:00:00"/>
    <s v="First Class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x v="3312"/>
  </r>
  <r>
    <n v="9871"/>
    <x v="4947"/>
    <x v="2"/>
    <x v="301"/>
    <d v="2011-11-03T00:00:00"/>
    <s v="First Class"/>
    <s v="EA-14035"/>
    <s v="Erin Ashbrook"/>
    <x v="1"/>
    <s v="United States"/>
    <s v="Mason"/>
    <x v="24"/>
    <n v="45040"/>
    <x v="3"/>
    <s v="OFF-BI-10001658"/>
    <x v="1"/>
    <x v="8"/>
    <s v="GBC Standard Therm-A-Bind Covers"/>
    <n v="22.428000000000004"/>
    <n v="3"/>
    <n v="0.7"/>
    <x v="3166"/>
  </r>
  <r>
    <n v="9872"/>
    <x v="4948"/>
    <x v="3"/>
    <x v="833"/>
    <d v="2014-10-07T00:00:00"/>
    <s v="Same Day"/>
    <s v="MH-17455"/>
    <s v="Mark Hamilton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x v="7472"/>
  </r>
  <r>
    <n v="9873"/>
    <x v="4948"/>
    <x v="3"/>
    <x v="833"/>
    <d v="2014-10-07T00:00:00"/>
    <s v="Same Day"/>
    <s v="MH-17455"/>
    <s v="Mark Hamilton"/>
    <x v="0"/>
    <s v="United States"/>
    <s v="Chicago"/>
    <x v="10"/>
    <n v="60623"/>
    <x v="2"/>
    <s v="OFF-AR-10004790"/>
    <x v="1"/>
    <x v="6"/>
    <s v="Staples"/>
    <n v="19.152000000000001"/>
    <n v="2"/>
    <n v="0.2"/>
    <x v="7473"/>
  </r>
  <r>
    <n v="9874"/>
    <x v="4949"/>
    <x v="0"/>
    <x v="107"/>
    <d v="2013-12-15T00:00:00"/>
    <s v="Standard Class"/>
    <s v="SL-20155"/>
    <s v="Sara Luxemburg"/>
    <x v="2"/>
    <s v="United States"/>
    <s v="New York City"/>
    <x v="15"/>
    <n v="10024"/>
    <x v="3"/>
    <s v="OFF-PA-10004609"/>
    <x v="1"/>
    <x v="10"/>
    <s v="Xerox 221"/>
    <n v="6.48"/>
    <n v="1"/>
    <n v="0"/>
    <x v="90"/>
  </r>
  <r>
    <n v="9875"/>
    <x v="4950"/>
    <x v="0"/>
    <x v="897"/>
    <d v="2013-09-25T00:00:00"/>
    <s v="Second Class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n v="63.967999999999996"/>
    <n v="2"/>
    <n v="0.2"/>
    <x v="7474"/>
  </r>
  <r>
    <n v="9876"/>
    <x v="4951"/>
    <x v="1"/>
    <x v="1233"/>
    <d v="2013-01-05T00:00:00"/>
    <s v="Standard Class"/>
    <s v="RF-19840"/>
    <s v="Roy Französisch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x v="7475"/>
  </r>
  <r>
    <n v="9877"/>
    <x v="4952"/>
    <x v="3"/>
    <x v="693"/>
    <d v="2014-04-22T00:00:00"/>
    <s v="First Class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n v="848.5440000000001"/>
    <n v="4"/>
    <n v="0.2"/>
    <x v="7476"/>
  </r>
  <r>
    <n v="9878"/>
    <x v="4952"/>
    <x v="3"/>
    <x v="693"/>
    <d v="2014-04-22T00:00:00"/>
    <s v="First Class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n v="8.7000000000000011"/>
    <n v="5"/>
    <n v="0.7"/>
    <x v="7477"/>
  </r>
  <r>
    <n v="9879"/>
    <x v="4952"/>
    <x v="3"/>
    <x v="693"/>
    <d v="2014-04-22T00:00:00"/>
    <s v="First Class"/>
    <s v="BE-11455"/>
    <s v="Brad Eason"/>
    <x v="2"/>
    <s v="United States"/>
    <s v="Cleveland"/>
    <x v="24"/>
    <n v="44105"/>
    <x v="3"/>
    <s v="TEC-PH-10004080"/>
    <x v="2"/>
    <x v="7"/>
    <s v="Avaya 5410 Digital phone"/>
    <n v="122.38199999999999"/>
    <n v="3"/>
    <n v="0.4"/>
    <x v="5252"/>
  </r>
  <r>
    <n v="9880"/>
    <x v="4953"/>
    <x v="0"/>
    <x v="1036"/>
    <d v="2013-08-26T00:00:00"/>
    <s v="Standard Class"/>
    <s v="JK-15370"/>
    <s v="Jay Kimmel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x v="7478"/>
  </r>
  <r>
    <n v="9881"/>
    <x v="4954"/>
    <x v="1"/>
    <x v="352"/>
    <d v="2012-05-31T00:00:00"/>
    <s v="First Class"/>
    <s v="CC-12100"/>
    <s v="Chad Cunningham"/>
    <x v="2"/>
    <s v="United States"/>
    <s v="Cleveland"/>
    <x v="24"/>
    <n v="44105"/>
    <x v="3"/>
    <s v="OFF-PA-10000474"/>
    <x v="1"/>
    <x v="10"/>
    <s v="Staples"/>
    <n v="85.055999999999997"/>
    <n v="3"/>
    <n v="0.2"/>
    <x v="644"/>
  </r>
  <r>
    <n v="9882"/>
    <x v="4955"/>
    <x v="2"/>
    <x v="1132"/>
    <d v="2011-08-13T00:00:00"/>
    <s v="First Class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x v="7479"/>
  </r>
  <r>
    <n v="9883"/>
    <x v="4955"/>
    <x v="2"/>
    <x v="1132"/>
    <d v="2011-08-13T00:00:00"/>
    <s v="First Class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x v="7480"/>
  </r>
  <r>
    <n v="9884"/>
    <x v="4956"/>
    <x v="2"/>
    <x v="1234"/>
    <d v="2011-04-08T00:00:00"/>
    <s v="Standard Class"/>
    <s v="KE-16420"/>
    <s v="Katrina Edelman"/>
    <x v="1"/>
    <s v="United States"/>
    <s v="Los Angeles"/>
    <x v="1"/>
    <n v="90008"/>
    <x v="1"/>
    <s v="OFF-EN-10001415"/>
    <x v="1"/>
    <x v="12"/>
    <s v="Staples"/>
    <n v="11.16"/>
    <n v="2"/>
    <n v="0"/>
    <x v="7481"/>
  </r>
  <r>
    <n v="9885"/>
    <x v="4956"/>
    <x v="2"/>
    <x v="1234"/>
    <d v="2011-04-08T00:00:00"/>
    <s v="Standard Class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x v="3874"/>
  </r>
  <r>
    <n v="9886"/>
    <x v="4956"/>
    <x v="2"/>
    <x v="1234"/>
    <d v="2011-04-08T00:00:00"/>
    <s v="Standard Class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x v="471"/>
  </r>
  <r>
    <n v="9887"/>
    <x v="4957"/>
    <x v="2"/>
    <x v="1213"/>
    <d v="2011-01-28T00:00:00"/>
    <s v="Standard Class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n v="5.9399999999999995"/>
    <n v="3"/>
    <n v="0"/>
    <x v="232"/>
  </r>
  <r>
    <n v="9888"/>
    <x v="4958"/>
    <x v="3"/>
    <x v="386"/>
    <d v="2014-10-16T00:00:00"/>
    <s v="First Class"/>
    <s v="CA-12265"/>
    <s v="Christina Anderson"/>
    <x v="0"/>
    <s v="United States"/>
    <s v="New York City"/>
    <x v="15"/>
    <n v="10024"/>
    <x v="3"/>
    <s v="OFF-PA-10000477"/>
    <x v="1"/>
    <x v="10"/>
    <s v="Xerox 1952"/>
    <n v="9.9600000000000009"/>
    <n v="2"/>
    <n v="0"/>
    <x v="1565"/>
  </r>
  <r>
    <n v="9889"/>
    <x v="4959"/>
    <x v="1"/>
    <x v="816"/>
    <d v="2012-08-12T00:00:00"/>
    <s v="Standard Class"/>
    <s v="RD-19585"/>
    <s v="Rob Dowd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x v="4237"/>
  </r>
  <r>
    <n v="9890"/>
    <x v="4960"/>
    <x v="3"/>
    <x v="498"/>
    <d v="2014-03-21T00:00:00"/>
    <s v="First Class"/>
    <s v="VG-21805"/>
    <s v="Vivek Grady"/>
    <x v="1"/>
    <s v="United States"/>
    <s v="Lakewood"/>
    <x v="30"/>
    <n v="8701"/>
    <x v="3"/>
    <s v="OFF-AR-10002467"/>
    <x v="1"/>
    <x v="6"/>
    <s v="Dixon Ticonderoga Pencils"/>
    <n v="8.94"/>
    <n v="3"/>
    <n v="0"/>
    <x v="7482"/>
  </r>
  <r>
    <n v="9891"/>
    <x v="4961"/>
    <x v="0"/>
    <x v="197"/>
    <d v="2013-07-29T00:00:00"/>
    <s v="Second Class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x v="7483"/>
  </r>
  <r>
    <n v="9892"/>
    <x v="4961"/>
    <x v="0"/>
    <x v="197"/>
    <d v="2013-07-29T00:00:00"/>
    <s v="Second Class"/>
    <s v="SH-19975"/>
    <s v="Sally Hughsby"/>
    <x v="1"/>
    <s v="United States"/>
    <s v="Milwaukee"/>
    <x v="6"/>
    <n v="53209"/>
    <x v="2"/>
    <s v="TEC-AC-10003116"/>
    <x v="2"/>
    <x v="11"/>
    <s v="Memorex Froggy Flash Drive 8 GB"/>
    <n v="124.25"/>
    <n v="7"/>
    <n v="0"/>
    <x v="7484"/>
  </r>
  <r>
    <n v="9893"/>
    <x v="4961"/>
    <x v="0"/>
    <x v="197"/>
    <d v="2013-07-29T00:00:00"/>
    <s v="Second Class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x v="7485"/>
  </r>
  <r>
    <n v="9894"/>
    <x v="4961"/>
    <x v="0"/>
    <x v="197"/>
    <d v="2013-07-29T00:00:00"/>
    <s v="Second Class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x v="7486"/>
  </r>
  <r>
    <n v="9895"/>
    <x v="4961"/>
    <x v="0"/>
    <x v="197"/>
    <d v="2013-07-29T00:00:00"/>
    <s v="Second Class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n v="95.199999999999989"/>
    <n v="5"/>
    <n v="0"/>
    <x v="7487"/>
  </r>
  <r>
    <n v="9896"/>
    <x v="4962"/>
    <x v="2"/>
    <x v="467"/>
    <d v="2011-10-01T00:00:00"/>
    <s v="Standard Class"/>
    <s v="MM-17920"/>
    <s v="Michael Moore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x v="7488"/>
  </r>
  <r>
    <n v="9897"/>
    <x v="4963"/>
    <x v="2"/>
    <x v="1103"/>
    <d v="2011-06-20T00:00:00"/>
    <s v="Second Class"/>
    <s v="JF-15415"/>
    <s v="Jennifer Ferguson"/>
    <x v="0"/>
    <s v="United States"/>
    <s v="Chicago"/>
    <x v="10"/>
    <n v="60653"/>
    <x v="2"/>
    <s v="OFF-PA-10001725"/>
    <x v="1"/>
    <x v="10"/>
    <s v="Xerox 1892"/>
    <n v="62.015999999999998"/>
    <n v="2"/>
    <n v="0.2"/>
    <x v="5366"/>
  </r>
  <r>
    <n v="9898"/>
    <x v="4964"/>
    <x v="0"/>
    <x v="112"/>
    <d v="2013-06-11T00:00:00"/>
    <s v="Standard Class"/>
    <s v="LP-17095"/>
    <s v="Liz Preis"/>
    <x v="0"/>
    <s v="United States"/>
    <s v="Fairfield"/>
    <x v="24"/>
    <n v="45014"/>
    <x v="3"/>
    <s v="FUR-FU-10004306"/>
    <x v="0"/>
    <x v="5"/>
    <s v="Electrix Halogen Magnifier Lamp"/>
    <n v="466.32000000000005"/>
    <n v="3"/>
    <n v="0.2"/>
    <x v="7489"/>
  </r>
  <r>
    <n v="9899"/>
    <x v="4964"/>
    <x v="0"/>
    <x v="112"/>
    <d v="2013-06-11T00:00:00"/>
    <s v="Standard Class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x v="232"/>
  </r>
  <r>
    <n v="9900"/>
    <x v="4965"/>
    <x v="2"/>
    <x v="1176"/>
    <d v="2011-04-03T00:00:00"/>
    <s v="Standard Class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x v="7490"/>
  </r>
  <r>
    <n v="9901"/>
    <x v="4966"/>
    <x v="3"/>
    <x v="170"/>
    <d v="2014-08-26T00:00:00"/>
    <s v="Standard Class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00000000003"/>
    <n v="3"/>
    <n v="0.2"/>
    <x v="5943"/>
  </r>
  <r>
    <n v="9902"/>
    <x v="4966"/>
    <x v="3"/>
    <x v="170"/>
    <d v="2014-08-26T00:00:00"/>
    <s v="Standard Class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n v="22.752000000000002"/>
    <n v="3"/>
    <n v="0.2"/>
    <x v="7491"/>
  </r>
  <r>
    <n v="9903"/>
    <x v="4966"/>
    <x v="3"/>
    <x v="170"/>
    <d v="2014-08-26T00:00:00"/>
    <s v="Standard Class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n v="6.6720000000000006"/>
    <n v="1"/>
    <n v="0.2"/>
    <x v="7492"/>
  </r>
  <r>
    <n v="9904"/>
    <x v="4967"/>
    <x v="2"/>
    <x v="607"/>
    <d v="2011-11-18T00:00:00"/>
    <s v="Standard Class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n v="25.128000000000004"/>
    <n v="3"/>
    <n v="0.6"/>
    <x v="7493"/>
  </r>
  <r>
    <n v="9905"/>
    <x v="4967"/>
    <x v="2"/>
    <x v="607"/>
    <d v="2011-11-18T00:00:00"/>
    <s v="Standard Class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x v="3404"/>
  </r>
  <r>
    <n v="9906"/>
    <x v="4968"/>
    <x v="1"/>
    <x v="1023"/>
    <d v="2012-09-15T00:00:00"/>
    <s v="First Class"/>
    <s v="KD-16615"/>
    <s v="Ken Dana"/>
    <x v="1"/>
    <s v="United States"/>
    <s v="Anaheim"/>
    <x v="1"/>
    <n v="92804"/>
    <x v="1"/>
    <s v="FUR-FU-10004973"/>
    <x v="0"/>
    <x v="5"/>
    <s v="Flat Face Poster Frame"/>
    <n v="131.88"/>
    <n v="7"/>
    <n v="0"/>
    <x v="7494"/>
  </r>
  <r>
    <n v="9907"/>
    <x v="4968"/>
    <x v="1"/>
    <x v="1023"/>
    <d v="2012-09-15T00:00:00"/>
    <s v="First Class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1999999999996"/>
    <n v="3"/>
    <n v="0.2"/>
    <x v="3539"/>
  </r>
  <r>
    <n v="9908"/>
    <x v="4968"/>
    <x v="1"/>
    <x v="1023"/>
    <d v="2012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x v="5757"/>
  </r>
  <r>
    <n v="9909"/>
    <x v="4968"/>
    <x v="1"/>
    <x v="1023"/>
    <d v="2012-09-15T00:00:00"/>
    <s v="First Class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x v="7495"/>
  </r>
  <r>
    <n v="9910"/>
    <x v="4968"/>
    <x v="1"/>
    <x v="1023"/>
    <d v="2012-09-15T00:00:00"/>
    <s v="First Class"/>
    <s v="KD-16615"/>
    <s v="Ken Dana"/>
    <x v="1"/>
    <s v="United States"/>
    <s v="Anaheim"/>
    <x v="1"/>
    <n v="92804"/>
    <x v="1"/>
    <s v="FUR-FU-10004018"/>
    <x v="0"/>
    <x v="5"/>
    <s v="Tensor Computer Mounted Lamp"/>
    <n v="44.67"/>
    <n v="3"/>
    <n v="0"/>
    <x v="3455"/>
  </r>
  <r>
    <n v="9911"/>
    <x v="4968"/>
    <x v="1"/>
    <x v="1023"/>
    <d v="2012-09-15T00:00:00"/>
    <s v="First Class"/>
    <s v="KD-16615"/>
    <s v="Ken Dana"/>
    <x v="1"/>
    <s v="United States"/>
    <s v="Anaheim"/>
    <x v="1"/>
    <n v="92804"/>
    <x v="1"/>
    <s v="OFF-PA-10000994"/>
    <x v="1"/>
    <x v="10"/>
    <s v="Xerox 1915"/>
    <n v="209.7"/>
    <n v="2"/>
    <n v="0"/>
    <x v="1517"/>
  </r>
  <r>
    <n v="9912"/>
    <x v="4969"/>
    <x v="2"/>
    <x v="267"/>
    <d v="2011-04-09T00:00:00"/>
    <s v="Standard Class"/>
    <s v="RP-19855"/>
    <s v="Roy Phan"/>
    <x v="1"/>
    <s v="United States"/>
    <s v="Richmond"/>
    <x v="0"/>
    <n v="40475"/>
    <x v="0"/>
    <s v="OFF-BI-10002852"/>
    <x v="1"/>
    <x v="8"/>
    <s v="Ibico Standard Transparent Covers"/>
    <n v="115.36"/>
    <n v="7"/>
    <n v="0"/>
    <x v="7496"/>
  </r>
  <r>
    <n v="9913"/>
    <x v="4970"/>
    <x v="1"/>
    <x v="998"/>
    <d v="2012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599999999997"/>
    <n v="3"/>
    <n v="0.2"/>
    <x v="7497"/>
  </r>
  <r>
    <n v="9914"/>
    <x v="4970"/>
    <x v="1"/>
    <x v="998"/>
    <d v="2012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n v="31.049999999999997"/>
    <n v="3"/>
    <n v="0"/>
    <x v="2797"/>
  </r>
  <r>
    <n v="9915"/>
    <x v="4971"/>
    <x v="3"/>
    <x v="926"/>
    <d v="2014-02-01T00:00:00"/>
    <s v="Second Class"/>
    <s v="TM-21010"/>
    <s v="Tamara Manning"/>
    <x v="0"/>
    <s v="United States"/>
    <s v="Marion"/>
    <x v="23"/>
    <n v="52302"/>
    <x v="2"/>
    <s v="OFF-PA-10003848"/>
    <x v="1"/>
    <x v="10"/>
    <s v="Xerox 1997"/>
    <n v="12.96"/>
    <n v="2"/>
    <n v="0"/>
    <x v="91"/>
  </r>
  <r>
    <n v="9916"/>
    <x v="4971"/>
    <x v="3"/>
    <x v="926"/>
    <d v="2014-02-01T00:00:00"/>
    <s v="Second Class"/>
    <s v="TM-21010"/>
    <s v="Tamara Manning"/>
    <x v="0"/>
    <s v="United States"/>
    <s v="Marion"/>
    <x v="23"/>
    <n v="52302"/>
    <x v="2"/>
    <s v="OFF-PA-10000176"/>
    <x v="1"/>
    <x v="10"/>
    <s v="Xerox 1887"/>
    <n v="94.85"/>
    <n v="5"/>
    <n v="0"/>
    <x v="464"/>
  </r>
  <r>
    <n v="9917"/>
    <x v="4971"/>
    <x v="3"/>
    <x v="926"/>
    <d v="2014-02-01T00:00:00"/>
    <s v="Second Class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x v="7498"/>
  </r>
  <r>
    <n v="9918"/>
    <x v="4971"/>
    <x v="3"/>
    <x v="926"/>
    <d v="2014-02-01T00:00:00"/>
    <s v="Second Class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x v="4793"/>
  </r>
  <r>
    <n v="9919"/>
    <x v="4972"/>
    <x v="1"/>
    <x v="496"/>
    <d v="2012-09-29T00:00:00"/>
    <s v="Standard Class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x v="7499"/>
  </r>
  <r>
    <n v="9920"/>
    <x v="4973"/>
    <x v="0"/>
    <x v="543"/>
    <d v="2013-03-20T00:00:00"/>
    <s v="Standard Class"/>
    <s v="MY-18295"/>
    <s v="Muhammed Yedwab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x v="7500"/>
  </r>
  <r>
    <n v="9921"/>
    <x v="4973"/>
    <x v="0"/>
    <x v="543"/>
    <d v="2013-03-20T00:00:00"/>
    <s v="Standard Class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6"/>
    <n v="7"/>
    <n v="0.8"/>
    <x v="7501"/>
  </r>
  <r>
    <n v="9922"/>
    <x v="4974"/>
    <x v="2"/>
    <x v="156"/>
    <d v="2011-11-30T00:00:00"/>
    <s v="Standard Class"/>
    <s v="AT-10435"/>
    <s v="Alyssa Tate"/>
    <x v="2"/>
    <s v="United States"/>
    <s v="Akron"/>
    <x v="24"/>
    <n v="44312"/>
    <x v="3"/>
    <s v="OFF-BI-10003350"/>
    <x v="1"/>
    <x v="8"/>
    <s v="Acco Expandable Hanging Binders"/>
    <n v="5.7420000000000009"/>
    <n v="3"/>
    <n v="0.7"/>
    <x v="7502"/>
  </r>
  <r>
    <n v="9923"/>
    <x v="4975"/>
    <x v="3"/>
    <x v="636"/>
    <d v="2014-05-11T00:00:00"/>
    <s v="Standard Class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n v="191.96800000000002"/>
    <n v="4"/>
    <n v="0.2"/>
    <x v="7503"/>
  </r>
  <r>
    <n v="9924"/>
    <x v="4976"/>
    <x v="1"/>
    <x v="305"/>
    <d v="2012-03-23T00:00:00"/>
    <s v="First Class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x v="4134"/>
  </r>
  <r>
    <n v="9925"/>
    <x v="4976"/>
    <x v="1"/>
    <x v="305"/>
    <d v="2012-03-23T00:00:00"/>
    <s v="First Class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x v="7504"/>
  </r>
  <r>
    <n v="9926"/>
    <x v="4976"/>
    <x v="1"/>
    <x v="305"/>
    <d v="2012-03-23T00:00:00"/>
    <s v="First Class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n v="1087.9360000000001"/>
    <n v="8"/>
    <n v="0.2"/>
    <x v="7505"/>
  </r>
  <r>
    <n v="9927"/>
    <x v="4976"/>
    <x v="1"/>
    <x v="305"/>
    <d v="2012-03-23T00:00:00"/>
    <s v="First Class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x v="7506"/>
  </r>
  <r>
    <n v="9928"/>
    <x v="4976"/>
    <x v="1"/>
    <x v="305"/>
    <d v="2012-03-23T00:00:00"/>
    <s v="First Class"/>
    <s v="DH-13075"/>
    <s v="Dave Hallsten"/>
    <x v="1"/>
    <s v="United States"/>
    <s v="New York City"/>
    <x v="15"/>
    <n v="10035"/>
    <x v="3"/>
    <s v="OFF-ST-10001172"/>
    <x v="1"/>
    <x v="4"/>
    <s v="Tennsco Lockers, Sand"/>
    <n v="83.92"/>
    <n v="4"/>
    <n v="0"/>
    <x v="7507"/>
  </r>
  <r>
    <n v="9929"/>
    <x v="4977"/>
    <x v="0"/>
    <x v="913"/>
    <d v="2013-09-05T00:00:00"/>
    <s v="Same Day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x v="7508"/>
  </r>
  <r>
    <n v="9930"/>
    <x v="4977"/>
    <x v="0"/>
    <x v="913"/>
    <d v="2013-09-05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00000000005"/>
    <n v="5"/>
    <n v="0.2"/>
    <x v="3472"/>
  </r>
  <r>
    <n v="9931"/>
    <x v="4978"/>
    <x v="1"/>
    <x v="50"/>
    <d v="2012-11-17T00:00:00"/>
    <s v="Standard Class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x v="7509"/>
  </r>
  <r>
    <n v="9932"/>
    <x v="4978"/>
    <x v="1"/>
    <x v="50"/>
    <d v="2012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x v="7510"/>
  </r>
  <r>
    <n v="9933"/>
    <x v="4978"/>
    <x v="1"/>
    <x v="50"/>
    <d v="2012-11-17T00:00:00"/>
    <s v="Standard Class"/>
    <s v="KH-16510"/>
    <s v="Keith Herrera"/>
    <x v="0"/>
    <s v="United States"/>
    <s v="San Bernardino"/>
    <x v="1"/>
    <n v="92404"/>
    <x v="1"/>
    <s v="OFF-PA-10004610"/>
    <x v="1"/>
    <x v="10"/>
    <s v="Xerox 1900"/>
    <n v="29.96"/>
    <n v="7"/>
    <n v="0"/>
    <x v="7511"/>
  </r>
  <r>
    <n v="9934"/>
    <x v="4979"/>
    <x v="2"/>
    <x v="384"/>
    <d v="2011-07-14T00:00:00"/>
    <s v="First Class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n v="164.85000000000002"/>
    <n v="3"/>
    <n v="0"/>
    <x v="7512"/>
  </r>
  <r>
    <n v="9935"/>
    <x v="4980"/>
    <x v="0"/>
    <x v="281"/>
    <d v="2013-04-13T00:00:00"/>
    <s v="Standard Class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n v="33.528000000000006"/>
    <n v="3"/>
    <n v="0.2"/>
    <x v="7513"/>
  </r>
  <r>
    <n v="9936"/>
    <x v="4980"/>
    <x v="0"/>
    <x v="281"/>
    <d v="2013-04-13T00:00:00"/>
    <s v="Standard Class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x v="7514"/>
  </r>
  <r>
    <n v="9937"/>
    <x v="4981"/>
    <x v="3"/>
    <x v="92"/>
    <d v="2014-06-29T00:00:00"/>
    <s v="Standard Class"/>
    <s v="SC-20575"/>
    <s v="Sonia Cooley"/>
    <x v="0"/>
    <s v="United States"/>
    <s v="Cranston"/>
    <x v="34"/>
    <n v="2920"/>
    <x v="3"/>
    <s v="OFF-BI-10002735"/>
    <x v="1"/>
    <x v="8"/>
    <s v="GBC Prestige Therm-A-Bind Covers"/>
    <n v="102.93"/>
    <n v="3"/>
    <n v="0"/>
    <x v="5240"/>
  </r>
  <r>
    <n v="9938"/>
    <x v="4982"/>
    <x v="0"/>
    <x v="1235"/>
    <d v="2013-06-07T00:00:00"/>
    <s v="Second Class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n v="71.088000000000008"/>
    <n v="2"/>
    <n v="0.2"/>
    <x v="4742"/>
  </r>
  <r>
    <n v="9939"/>
    <x v="4983"/>
    <x v="0"/>
    <x v="939"/>
    <d v="2013-12-18T00:00:00"/>
    <s v="Standard Class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x v="7515"/>
  </r>
  <r>
    <n v="9940"/>
    <x v="4983"/>
    <x v="0"/>
    <x v="939"/>
    <d v="2013-12-18T00:00:00"/>
    <s v="Standard Class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x v="7516"/>
  </r>
  <r>
    <n v="9941"/>
    <x v="4983"/>
    <x v="0"/>
    <x v="939"/>
    <d v="2013-12-18T00:00:00"/>
    <s v="Standard Class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n v="11.200000000000001"/>
    <n v="7"/>
    <n v="0"/>
    <x v="7517"/>
  </r>
  <r>
    <n v="9942"/>
    <x v="4984"/>
    <x v="3"/>
    <x v="221"/>
    <d v="2014-12-01T00:00:00"/>
    <s v="Standard Class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x v="7518"/>
  </r>
  <r>
    <n v="9943"/>
    <x v="4985"/>
    <x v="2"/>
    <x v="129"/>
    <d v="2012-01-03T00:00:00"/>
    <s v="Standard Class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x v="7519"/>
  </r>
  <r>
    <n v="9944"/>
    <x v="4985"/>
    <x v="2"/>
    <x v="129"/>
    <d v="2012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n v="51.150000000000006"/>
    <n v="5"/>
    <n v="0"/>
    <x v="7520"/>
  </r>
  <r>
    <n v="9945"/>
    <x v="4986"/>
    <x v="1"/>
    <x v="1236"/>
    <d v="2012-04-17T00:00:00"/>
    <s v="Second Class"/>
    <s v="RD-19660"/>
    <s v="Robert Dilbeck"/>
    <x v="2"/>
    <s v="United States"/>
    <s v="Seattle"/>
    <x v="4"/>
    <n v="98103"/>
    <x v="1"/>
    <s v="OFF-ST-10000419"/>
    <x v="1"/>
    <x v="4"/>
    <s v="Rogers Jumbo File, Granite"/>
    <n v="40.74"/>
    <n v="3"/>
    <n v="0"/>
    <x v="1423"/>
  </r>
  <r>
    <n v="9946"/>
    <x v="4987"/>
    <x v="2"/>
    <x v="1086"/>
    <d v="2011-03-06T00:00:00"/>
    <s v="Standard Class"/>
    <s v="NH-18610"/>
    <s v="Nicole Hansen"/>
    <x v="1"/>
    <s v="United States"/>
    <s v="Philadelphia"/>
    <x v="9"/>
    <n v="19120"/>
    <x v="3"/>
    <s v="OFF-PA-10000327"/>
    <x v="1"/>
    <x v="10"/>
    <s v="Xerox 1971"/>
    <n v="3.4240000000000004"/>
    <n v="1"/>
    <n v="0.2"/>
    <x v="1377"/>
  </r>
  <r>
    <n v="9947"/>
    <x v="4987"/>
    <x v="2"/>
    <x v="1086"/>
    <d v="2011-03-06T00:00:00"/>
    <s v="Standard Class"/>
    <s v="NH-18610"/>
    <s v="Nicole Hansen"/>
    <x v="1"/>
    <s v="United States"/>
    <s v="Philadelphia"/>
    <x v="9"/>
    <n v="19120"/>
    <x v="3"/>
    <s v="TEC-AC-10004353"/>
    <x v="2"/>
    <x v="11"/>
    <s v="Hypercom P1300 Pinpad"/>
    <n v="151.20000000000002"/>
    <n v="3"/>
    <n v="0.2"/>
    <x v="1318"/>
  </r>
  <r>
    <n v="9948"/>
    <x v="4988"/>
    <x v="3"/>
    <x v="702"/>
    <d v="2014-06-04T00:00:00"/>
    <s v="Second Class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x v="7521"/>
  </r>
  <r>
    <n v="9949"/>
    <x v="4988"/>
    <x v="3"/>
    <x v="702"/>
    <d v="2014-06-04T00:00:00"/>
    <s v="Second Class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x v="7522"/>
  </r>
  <r>
    <n v="9950"/>
    <x v="4988"/>
    <x v="3"/>
    <x v="702"/>
    <d v="2014-06-04T00:00:00"/>
    <s v="Second Class"/>
    <s v="HW-14935"/>
    <s v="Helen Wasserman"/>
    <x v="1"/>
    <s v="United States"/>
    <s v="Indianapolis"/>
    <x v="14"/>
    <n v="46203"/>
    <x v="2"/>
    <s v="TEC-AC-10004568"/>
    <x v="2"/>
    <x v="11"/>
    <s v="Maxell LTO Ultrium - 800 GB"/>
    <n v="83.97"/>
    <n v="3"/>
    <n v="0"/>
    <x v="7523"/>
  </r>
  <r>
    <n v="9951"/>
    <x v="4988"/>
    <x v="3"/>
    <x v="702"/>
    <d v="2014-06-04T00:00:00"/>
    <s v="Second Class"/>
    <s v="HW-14935"/>
    <s v="Helen Wasserman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x v="7524"/>
  </r>
  <r>
    <n v="9952"/>
    <x v="4988"/>
    <x v="3"/>
    <x v="702"/>
    <d v="2014-06-04T00:00:00"/>
    <s v="Second Class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n v="17.38"/>
    <n v="2"/>
    <n v="0"/>
    <x v="1066"/>
  </r>
  <r>
    <n v="9953"/>
    <x v="4989"/>
    <x v="1"/>
    <x v="639"/>
    <d v="2012-12-16T00:00:00"/>
    <s v="Second Class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x v="7525"/>
  </r>
  <r>
    <n v="9954"/>
    <x v="4989"/>
    <x v="1"/>
    <x v="639"/>
    <d v="2012-12-16T00:00:00"/>
    <s v="Second Class"/>
    <s v="DB-12970"/>
    <s v="Darren Budd"/>
    <x v="1"/>
    <s v="United States"/>
    <s v="Los Angeles"/>
    <x v="1"/>
    <n v="90045"/>
    <x v="1"/>
    <s v="OFF-PA-10004983"/>
    <x v="1"/>
    <x v="10"/>
    <s v="Xerox 23"/>
    <n v="6.48"/>
    <n v="1"/>
    <n v="0"/>
    <x v="90"/>
  </r>
  <r>
    <n v="9955"/>
    <x v="4989"/>
    <x v="1"/>
    <x v="639"/>
    <d v="2012-12-16T00:00:00"/>
    <s v="Second Class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n v="34.248000000000005"/>
    <n v="3"/>
    <n v="0.2"/>
    <x v="5061"/>
  </r>
  <r>
    <n v="9956"/>
    <x v="4989"/>
    <x v="1"/>
    <x v="639"/>
    <d v="2012-12-16T00:00:00"/>
    <s v="Second Class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x v="7526"/>
  </r>
  <r>
    <n v="9957"/>
    <x v="4990"/>
    <x v="2"/>
    <x v="7"/>
    <d v="2011-11-17T00:00:00"/>
    <s v="Standard Class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x v="3620"/>
  </r>
  <r>
    <n v="9958"/>
    <x v="4990"/>
    <x v="2"/>
    <x v="7"/>
    <d v="2011-11-17T00:00:00"/>
    <s v="Standard Class"/>
    <s v="KN-16705"/>
    <s v="Kristina Nunn"/>
    <x v="2"/>
    <s v="United States"/>
    <s v="New Rochelle"/>
    <x v="15"/>
    <n v="10801"/>
    <x v="3"/>
    <s v="OFF-PA-10004039"/>
    <x v="1"/>
    <x v="10"/>
    <s v="Xerox 1882"/>
    <n v="223.92"/>
    <n v="4"/>
    <n v="0"/>
    <x v="1111"/>
  </r>
  <r>
    <n v="9959"/>
    <x v="4990"/>
    <x v="2"/>
    <x v="7"/>
    <d v="2011-11-17T00:00:00"/>
    <s v="Standard Class"/>
    <s v="KN-16705"/>
    <s v="Kristina Nunn"/>
    <x v="2"/>
    <s v="United States"/>
    <s v="New Rochelle"/>
    <x v="15"/>
    <n v="10801"/>
    <x v="3"/>
    <s v="OFF-SU-10001574"/>
    <x v="1"/>
    <x v="14"/>
    <s v="Acme Value Line Scissors"/>
    <n v="7.3"/>
    <n v="2"/>
    <n v="0"/>
    <x v="558"/>
  </r>
  <r>
    <n v="9960"/>
    <x v="4991"/>
    <x v="3"/>
    <x v="833"/>
    <d v="2014-10-12T00:00:00"/>
    <s v="Standard Class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x v="7527"/>
  </r>
  <r>
    <n v="9961"/>
    <x v="4992"/>
    <x v="3"/>
    <x v="118"/>
    <d v="2014-09-19T00:00:00"/>
    <s v="Second Class"/>
    <s v="CL-12700"/>
    <s v="Craig Leslie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x v="7528"/>
  </r>
  <r>
    <n v="9962"/>
    <x v="4993"/>
    <x v="1"/>
    <x v="531"/>
    <d v="2012-03-22T00:00:00"/>
    <s v="First Class"/>
    <s v="CM-12655"/>
    <s v="Corinna Mitchell"/>
    <x v="2"/>
    <s v="United States"/>
    <s v="Houston"/>
    <x v="5"/>
    <n v="77041"/>
    <x v="2"/>
    <s v="OFF-PA-10000675"/>
    <x v="1"/>
    <x v="10"/>
    <s v="Xerox 1919"/>
    <n v="65.584000000000003"/>
    <n v="2"/>
    <n v="0.2"/>
    <x v="5944"/>
  </r>
  <r>
    <n v="9963"/>
    <x v="4993"/>
    <x v="1"/>
    <x v="531"/>
    <d v="2012-03-22T00:00:00"/>
    <s v="First Class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4"/>
    <n v="4"/>
    <n v="0.32"/>
    <x v="7529"/>
  </r>
  <r>
    <n v="9964"/>
    <x v="4994"/>
    <x v="1"/>
    <x v="353"/>
    <d v="2012-07-26T00:00:00"/>
    <s v="Same Day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n v="10.368000000000002"/>
    <n v="2"/>
    <n v="0.2"/>
    <x v="572"/>
  </r>
  <r>
    <n v="9965"/>
    <x v="4995"/>
    <x v="0"/>
    <x v="5"/>
    <d v="2013-12-11T00:00:00"/>
    <s v="Second Class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x v="7530"/>
  </r>
  <r>
    <n v="9966"/>
    <x v="4995"/>
    <x v="0"/>
    <x v="5"/>
    <d v="2013-12-11T00:00:00"/>
    <s v="Second Class"/>
    <s v="HE-14800"/>
    <s v="Harold Engle"/>
    <x v="1"/>
    <s v="United States"/>
    <s v="Newark"/>
    <x v="13"/>
    <n v="19711"/>
    <x v="3"/>
    <s v="OFF-PA-10000349"/>
    <x v="1"/>
    <x v="10"/>
    <s v="Staples"/>
    <n v="4.9800000000000004"/>
    <n v="1"/>
    <n v="0"/>
    <x v="5561"/>
  </r>
  <r>
    <n v="9967"/>
    <x v="4995"/>
    <x v="0"/>
    <x v="5"/>
    <d v="2013-12-11T00:00:00"/>
    <s v="Second Class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x v="7531"/>
  </r>
  <r>
    <n v="9968"/>
    <x v="4996"/>
    <x v="3"/>
    <x v="157"/>
    <d v="2014-12-18T00:00:00"/>
    <s v="Standard Class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n v="40.199999999999996"/>
    <n v="5"/>
    <n v="0"/>
    <x v="7254"/>
  </r>
  <r>
    <n v="9969"/>
    <x v="4996"/>
    <x v="3"/>
    <x v="157"/>
    <d v="2014-12-18T00:00:00"/>
    <s v="Standard Class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x v="2802"/>
  </r>
  <r>
    <n v="9970"/>
    <x v="4996"/>
    <x v="3"/>
    <x v="157"/>
    <d v="2014-12-18T00:00:00"/>
    <s v="Standard Class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x v="7532"/>
  </r>
  <r>
    <n v="9971"/>
    <x v="4997"/>
    <x v="1"/>
    <x v="1141"/>
    <d v="2012-07-02T00:00:00"/>
    <s v="Standard Class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x v="7533"/>
  </r>
  <r>
    <n v="9972"/>
    <x v="4997"/>
    <x v="1"/>
    <x v="1141"/>
    <d v="2012-07-02T00:00:00"/>
    <s v="Standard Class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x v="7534"/>
  </r>
  <r>
    <n v="9973"/>
    <x v="4998"/>
    <x v="0"/>
    <x v="108"/>
    <d v="2013-09-18T00:00:00"/>
    <s v="Standard Class"/>
    <s v="RC-19960"/>
    <s v="Ryan Crowe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x v="7535"/>
  </r>
  <r>
    <n v="9974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x v="7536"/>
  </r>
  <r>
    <n v="9975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OFF-AR-10004752"/>
    <x v="1"/>
    <x v="6"/>
    <s v="Blackstonian Pencils"/>
    <n v="18.689999999999998"/>
    <n v="7"/>
    <n v="0"/>
    <x v="7090"/>
  </r>
  <r>
    <n v="9976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OFF-PA-10000743"/>
    <x v="1"/>
    <x v="10"/>
    <s v="Xerox 1977"/>
    <n v="13.36"/>
    <n v="2"/>
    <n v="0"/>
    <x v="534"/>
  </r>
  <r>
    <n v="9977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TEC-PH-10002496"/>
    <x v="2"/>
    <x v="7"/>
    <s v="Cisco SPA301"/>
    <n v="249.58400000000003"/>
    <n v="2"/>
    <n v="0.2"/>
    <x v="2773"/>
  </r>
  <r>
    <n v="9978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x v="232"/>
  </r>
  <r>
    <n v="9979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x v="7537"/>
  </r>
  <r>
    <n v="9980"/>
    <x v="4999"/>
    <x v="0"/>
    <x v="409"/>
    <d v="2013-12-11T00:00:00"/>
    <s v="Standard Class"/>
    <s v="AP-10720"/>
    <s v="Anne Pryor"/>
    <x v="2"/>
    <s v="United States"/>
    <s v="Los Angeles"/>
    <x v="1"/>
    <n v="90032"/>
    <x v="1"/>
    <s v="OFF-BI-10002026"/>
    <x v="1"/>
    <x v="8"/>
    <s v="Ibico Recycled Linen-Style Covers"/>
    <n v="437.47200000000009"/>
    <n v="14"/>
    <n v="0.2"/>
    <x v="7538"/>
  </r>
  <r>
    <n v="9981"/>
    <x v="5000"/>
    <x v="1"/>
    <x v="684"/>
    <d v="2012-09-09T00:00:00"/>
    <s v="Second Class"/>
    <s v="SW-20455"/>
    <s v="Shaun Weien"/>
    <x v="0"/>
    <s v="United States"/>
    <s v="Lafayette"/>
    <x v="28"/>
    <n v="70506"/>
    <x v="0"/>
    <s v="FUR-TA-10001039"/>
    <x v="0"/>
    <x v="3"/>
    <s v="KI Adjustable-Height Table"/>
    <n v="85.98"/>
    <n v="1"/>
    <n v="0"/>
    <x v="2064"/>
  </r>
  <r>
    <n v="9982"/>
    <x v="5001"/>
    <x v="3"/>
    <x v="646"/>
    <d v="2014-08-07T00:00:00"/>
    <s v="First Class"/>
    <s v="TB-21055"/>
    <s v="Ted Butterfield"/>
    <x v="0"/>
    <s v="United States"/>
    <s v="Fairfield"/>
    <x v="24"/>
    <n v="45014"/>
    <x v="3"/>
    <s v="OFF-LA-10004484"/>
    <x v="1"/>
    <x v="2"/>
    <s v="Avery 476"/>
    <n v="16.520000000000003"/>
    <n v="5"/>
    <n v="0.2"/>
    <x v="5890"/>
  </r>
  <r>
    <n v="9983"/>
    <x v="5002"/>
    <x v="0"/>
    <x v="897"/>
    <d v="2013-09-29T00:00:00"/>
    <s v="Standard Class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x v="7539"/>
  </r>
  <r>
    <n v="9984"/>
    <x v="5002"/>
    <x v="0"/>
    <x v="897"/>
    <d v="2013-09-29T00:00:00"/>
    <s v="Standard Class"/>
    <s v="RC-19960"/>
    <s v="Ryan Crowe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x v="7540"/>
  </r>
  <r>
    <n v="9985"/>
    <x v="5003"/>
    <x v="1"/>
    <x v="961"/>
    <d v="2012-05-23T00:00:00"/>
    <s v="Standard Class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n v="31.5"/>
    <n v="10"/>
    <n v="0"/>
    <x v="2719"/>
  </r>
  <r>
    <n v="9986"/>
    <x v="5003"/>
    <x v="1"/>
    <x v="961"/>
    <d v="2012-05-23T00:00:00"/>
    <s v="Standard Class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x v="7541"/>
  </r>
  <r>
    <n v="9987"/>
    <x v="5004"/>
    <x v="0"/>
    <x v="321"/>
    <d v="2013-10-04T00:00:00"/>
    <s v="Standard Class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x v="2914"/>
  </r>
  <r>
    <n v="9988"/>
    <x v="5005"/>
    <x v="3"/>
    <x v="701"/>
    <d v="2014-11-22T00:00:00"/>
    <s v="Standard Class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x v="4237"/>
  </r>
  <r>
    <n v="9989"/>
    <x v="5005"/>
    <x v="3"/>
    <x v="701"/>
    <d v="2014-11-22T00:00:00"/>
    <s v="Standard Class"/>
    <s v="RA-19885"/>
    <s v="Ruben Ausman"/>
    <x v="1"/>
    <s v="United States"/>
    <s v="Athens"/>
    <x v="32"/>
    <n v="30605"/>
    <x v="0"/>
    <s v="TEC-PH-10004006"/>
    <x v="2"/>
    <x v="7"/>
    <s v="Panasonic KX - TS880B Telephone"/>
    <n v="206.1"/>
    <n v="5"/>
    <n v="0"/>
    <x v="7406"/>
  </r>
  <r>
    <n v="9990"/>
    <x v="5006"/>
    <x v="2"/>
    <x v="1237"/>
    <d v="2011-01-24T00:00:00"/>
    <s v="Second Class"/>
    <s v="TB-21400"/>
    <s v="Tom Boeckenhauer"/>
    <x v="0"/>
    <s v="United States"/>
    <s v="Miami"/>
    <x v="2"/>
    <n v="33180"/>
    <x v="0"/>
    <s v="FUR-FU-10001889"/>
    <x v="0"/>
    <x v="5"/>
    <s v="Ultra Door Pull Handle"/>
    <n v="25.248000000000001"/>
    <n v="3"/>
    <n v="0.2"/>
    <x v="7542"/>
  </r>
  <r>
    <n v="9991"/>
    <x v="5007"/>
    <x v="3"/>
    <x v="425"/>
    <d v="2014-03-04T00:00:00"/>
    <s v="Standard Class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x v="4820"/>
  </r>
  <r>
    <n v="9992"/>
    <x v="5007"/>
    <x v="3"/>
    <x v="425"/>
    <d v="2014-03-04T00:00:00"/>
    <s v="Standard Class"/>
    <s v="DB-13060"/>
    <s v="Dave Brooks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x v="4373"/>
  </r>
  <r>
    <n v="9993"/>
    <x v="5007"/>
    <x v="3"/>
    <x v="425"/>
    <d v="2014-03-04T00:00:00"/>
    <s v="Standard Class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x v="7543"/>
  </r>
  <r>
    <n v="9994"/>
    <x v="5008"/>
    <x v="3"/>
    <x v="464"/>
    <d v="2014-05-10T00:00:00"/>
    <s v="Second Class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AF457-17DB-4E66-AD28-C10BB422E8E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C16" firstHeaderRow="0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8" baseField="0" baseItem="0"/>
    <dataField name="Somme de Profit" fld="21" baseField="0" baseItem="0"/>
  </dataFields>
  <formats count="12">
    <format dxfId="12">
      <pivotArea collapsedLevelsAreSubtotals="1" fieldPosition="0">
        <references count="1">
          <reference field="22" count="1">
            <x v="1"/>
          </reference>
        </references>
      </pivotArea>
    </format>
    <format dxfId="11">
      <pivotArea collapsedLevelsAreSubtotals="1" fieldPosition="0">
        <references count="1">
          <reference field="22" count="1">
            <x v="2"/>
          </reference>
        </references>
      </pivotArea>
    </format>
    <format dxfId="10">
      <pivotArea collapsedLevelsAreSubtotals="1" fieldPosition="0">
        <references count="1">
          <reference field="22" count="1">
            <x v="3"/>
          </reference>
        </references>
      </pivotArea>
    </format>
    <format dxfId="9">
      <pivotArea collapsedLevelsAreSubtotals="1" fieldPosition="0">
        <references count="1">
          <reference field="22" count="1">
            <x v="4"/>
          </reference>
        </references>
      </pivotArea>
    </format>
    <format dxfId="8">
      <pivotArea collapsedLevelsAreSubtotals="1" fieldPosition="0">
        <references count="1">
          <reference field="22" count="1">
            <x v="5"/>
          </reference>
        </references>
      </pivotArea>
    </format>
    <format dxfId="7">
      <pivotArea collapsedLevelsAreSubtotals="1" fieldPosition="0">
        <references count="1">
          <reference field="22" count="1">
            <x v="6"/>
          </reference>
        </references>
      </pivotArea>
    </format>
    <format dxfId="6">
      <pivotArea collapsedLevelsAreSubtotals="1" fieldPosition="0">
        <references count="1">
          <reference field="22" count="1">
            <x v="7"/>
          </reference>
        </references>
      </pivotArea>
    </format>
    <format dxfId="5">
      <pivotArea collapsedLevelsAreSubtotals="1" fieldPosition="0">
        <references count="1">
          <reference field="22" count="1">
            <x v="8"/>
          </reference>
        </references>
      </pivotArea>
    </format>
    <format dxfId="4">
      <pivotArea collapsedLevelsAreSubtotals="1" fieldPosition="0">
        <references count="1">
          <reference field="22" count="1">
            <x v="9"/>
          </reference>
        </references>
      </pivotArea>
    </format>
    <format dxfId="3">
      <pivotArea collapsedLevelsAreSubtotals="1" fieldPosition="0">
        <references count="1">
          <reference field="22" count="1">
            <x v="10"/>
          </reference>
        </references>
      </pivotArea>
    </format>
    <format dxfId="2">
      <pivotArea collapsedLevelsAreSubtotals="1" fieldPosition="0">
        <references count="1">
          <reference field="22" count="1">
            <x v="11"/>
          </reference>
        </references>
      </pivotArea>
    </format>
    <format dxfId="1">
      <pivotArea collapsedLevelsAreSubtotals="1" fieldPosition="0">
        <references count="1">
          <reference field="22" count="1">
            <x v="1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7C2D6-21F1-4AAE-810D-6707F8E43D6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ofit" fld="2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8A237-AA83-4859-97BC-8B6DBB0B1C90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18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EC105-2FC4-43B3-91B2-878069CDBC42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0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1"/>
  </rowFields>
  <rowItems count="37">
    <i>
      <x v="1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9"/>
    </i>
    <i>
      <x v="41"/>
    </i>
    <i>
      <x v="42"/>
    </i>
    <i>
      <x v="43"/>
    </i>
    <i>
      <x v="45"/>
    </i>
    <i>
      <x v="46"/>
    </i>
    <i>
      <x v="47"/>
    </i>
    <i t="grand">
      <x/>
    </i>
  </rowItems>
  <colItems count="1">
    <i/>
  </colItems>
  <dataFields count="1">
    <dataField name="Somme de Sales" fld="1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385E4-2AF8-4A1B-863D-4827B1C73BA3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6"/>
  </rowFields>
  <rowItems count="6">
    <i>
      <x v="16"/>
    </i>
    <i>
      <x v="14"/>
    </i>
    <i>
      <x v="3"/>
    </i>
    <i>
      <x v="5"/>
    </i>
    <i>
      <x v="13"/>
    </i>
    <i t="grand">
      <x/>
    </i>
  </rowItems>
  <colItems count="1">
    <i/>
  </colItems>
  <dataFields count="1">
    <dataField name="Somme de Sales" fld="18" baseField="0" baseItem="0"/>
  </dataFields>
  <formats count="1"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36F10-F8FC-4906-B545-92B5ECE82457}" name="Tableau croisé dynamique1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J3:K16" firstHeaderRow="1" firstDataRow="1" firstDataCol="1"/>
  <pivotFields count="26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mbre de Order ID" fld="1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EE223-1A98-40FC-80FD-995AF8236439}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G3:H16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Quantity" fld="19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99794-E82C-4494-BBF0-638A68AE3ADB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D3:E16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Profit" fld="2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857D6-91C0-4395-86B7-DAE81378C872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26">
    <pivotField showAll="0"/>
    <pivotField showAll="0"/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8F231-DDA3-470E-AE0F-18E6310C6FC2}" name="Tableau croisé dynamique1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M3:N16" firstHeaderRow="1" firstDataRow="1" firstDataCol="1"/>
  <pivotFields count="26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5">
        <item x="2"/>
        <item x="1"/>
        <item h="1" x="0"/>
        <item x="3"/>
        <item t="default"/>
      </items>
    </pivotField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ataField="1" dragToRow="0" dragToCol="0" dragToPage="0" showAll="0" defaultSubtotal="0"/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Profit Margin" fld="25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6E99C-7561-432C-9BF2-67FA77F6681B}" name="Tableau croisé dynamique20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3:F7" firstHeaderRow="0" firstDataRow="1" firstDataCol="1"/>
  <pivotFields count="26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h="1"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Sales" fld="18" baseField="0" baseItem="0"/>
    <dataField name="Somme de Profit" fld="21" baseField="0" baseItem="0"/>
    <dataField name="Somme de Quantity" fld="19" baseField="0" baseItem="0"/>
    <dataField name="Nombre de Order ID" fld="1" subtotal="count" baseField="0" baseItem="0"/>
    <dataField name="Somme de Profit Margin" fld="2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C4F7B002-42B2-4707-829D-6D385D836DEA}" sourceName="Year">
  <pivotTables>
    <pivotTable tabId="7" name="Tableau croisé dynamique6"/>
    <pivotTable tabId="3" name="Tableau croisé dynamique1"/>
    <pivotTable tabId="9" name="Tableau croisé dynamique12"/>
    <pivotTable tabId="9" name="Tableau croisé dynamique14"/>
    <pivotTable tabId="9" name="Tableau croisé dynamique18"/>
    <pivotTable tabId="9" name="Tableau croisé dynamique19"/>
    <pivotTable tabId="9" name="Tableau croisé dynamique7"/>
    <pivotTable tabId="6" name="Tableau croisé dynamique5"/>
    <pivotTable tabId="5" name="Tableau croisé dynamique4"/>
    <pivotTable tabId="4" name="Tableau croisé dynamique3"/>
  </pivotTables>
  <data>
    <tabular pivotCacheId="1684320975">
      <items count="4">
        <i x="2" s="1"/>
        <i x="1" s="1"/>
        <i x="0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5D8BCF4E-49D7-4B20-AA77-3342CAFCB9B9}" sourceName="Segment">
  <pivotTables>
    <pivotTable tabId="7" name="Tableau croisé dynamique6"/>
    <pivotTable tabId="3" name="Tableau croisé dynamique1"/>
    <pivotTable tabId="9" name="Tableau croisé dynamique12"/>
    <pivotTable tabId="9" name="Tableau croisé dynamique14"/>
    <pivotTable tabId="9" name="Tableau croisé dynamique18"/>
    <pivotTable tabId="9" name="Tableau croisé dynamique19"/>
    <pivotTable tabId="9" name="Tableau croisé dynamique7"/>
    <pivotTable tabId="6" name="Tableau croisé dynamique5"/>
    <pivotTable tabId="5" name="Tableau croisé dynamique4"/>
    <pivotTable tabId="4" name="Tableau croisé dynamique3"/>
    <pivotTable tabId="13" name="Tableau croisé dynamique20"/>
  </pivotTables>
  <data>
    <tabular pivotCacheId="1684320975">
      <items count="3">
        <i x="0" s="1"/>
        <i x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A60A01E2-63EC-4F6E-9C63-B89961E5D05F}" sourceName="Region">
  <pivotTables>
    <pivotTable tabId="7" name="Tableau croisé dynamique6"/>
    <pivotTable tabId="3" name="Tableau croisé dynamique1"/>
    <pivotTable tabId="9" name="Tableau croisé dynamique12"/>
    <pivotTable tabId="9" name="Tableau croisé dynamique14"/>
    <pivotTable tabId="9" name="Tableau croisé dynamique18"/>
    <pivotTable tabId="9" name="Tableau croisé dynamique19"/>
    <pivotTable tabId="9" name="Tableau croisé dynamique7"/>
    <pivotTable tabId="6" name="Tableau croisé dynamique5"/>
    <pivotTable tabId="5" name="Tableau croisé dynamique4"/>
    <pivotTable tabId="4" name="Tableau croisé dynamique3"/>
    <pivotTable tabId="13" name="Tableau croisé dynamique20"/>
  </pivotTables>
  <data>
    <tabular pivotCacheId="1684320975">
      <items count="4">
        <i x="2" s="1"/>
        <i x="3" s="1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8E180E87-C047-413D-B50F-ECFC1D529E8E}" cache="Segment_Year" caption="Year" style="dashboard_ gris" rowHeight="234950"/>
  <slicer name="Segment 1" xr10:uid="{6FF835C3-E033-4859-9A38-96781DBD1F5C}" cache="Segment_Segment" caption="Segment" style="dashboard_ gris" rowHeight="234950"/>
  <slicer name="Region 1" xr10:uid="{F4725F80-15E9-4D95-91BA-B462B2D94BAD}" cache="Segment_Region" caption="Region" style="dashboard_ gris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4FC0934D-8EAC-49AD-B416-B987BAA68222}" cache="Segment_Year" caption="Year" rowHeight="234950"/>
  <slicer name="Segment" xr10:uid="{F1EED0E4-49B6-4FE3-8227-7DE410E8DA4B}" cache="Segment_Segment" caption="Segment" rowHeight="234950"/>
  <slicer name="Region" xr10:uid="{CD01AD6D-A89F-4500-8D1D-CC8493299DCE}" cache="Segment_Region" caption="Regio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7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41D2-56D5-48AA-B3F2-A5FC98D8E08C}">
  <sheetPr>
    <tabColor theme="5" tint="-0.499984740745262"/>
  </sheetPr>
  <dimension ref="A1"/>
  <sheetViews>
    <sheetView showGridLines="0" showRowColHeaders="0" tabSelected="1" zoomScale="63" zoomScaleNormal="100" workbookViewId="0">
      <selection activeCell="U33" sqref="U33"/>
    </sheetView>
  </sheetViews>
  <sheetFormatPr baseColWidth="10" defaultRowHeight="14.4" x14ac:dyDescent="0.3"/>
  <sheetData/>
  <pageMargins left="0.7" right="0.7" top="0.75" bottom="0.75" header="0.3" footer="0.3"/>
  <drawing r:id="rId1"/>
  <legacyDrawing r:id="rId2"/>
  <picture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E8C2-81A3-4D5A-B983-B5347732339E}">
  <sheetPr>
    <tabColor theme="4" tint="0.39997558519241921"/>
  </sheetPr>
  <dimension ref="A3:C16"/>
  <sheetViews>
    <sheetView workbookViewId="0">
      <selection activeCell="B4" sqref="B4:C16"/>
    </sheetView>
  </sheetViews>
  <sheetFormatPr baseColWidth="10" defaultRowHeight="14.4" x14ac:dyDescent="0.3"/>
  <cols>
    <col min="1" max="1" width="19" bestFit="1" customWidth="1"/>
    <col min="2" max="2" width="14.109375" bestFit="1" customWidth="1"/>
    <col min="3" max="3" width="14.5546875" bestFit="1" customWidth="1"/>
    <col min="4" max="4" width="10.6640625" bestFit="1" customWidth="1"/>
    <col min="5" max="5" width="9" bestFit="1" customWidth="1"/>
    <col min="6" max="7" width="10.6640625" bestFit="1" customWidth="1"/>
    <col min="8" max="8" width="9.6640625" bestFit="1" customWidth="1"/>
    <col min="9" max="13" width="10.6640625" bestFit="1" customWidth="1"/>
    <col min="14" max="14" width="9.6640625" bestFit="1" customWidth="1"/>
    <col min="15" max="17" width="10.6640625" bestFit="1" customWidth="1"/>
    <col min="18" max="18" width="9.6640625" bestFit="1" customWidth="1"/>
    <col min="19" max="19" width="8.6640625" bestFit="1" customWidth="1"/>
    <col min="20" max="20" width="9.6640625" bestFit="1" customWidth="1"/>
    <col min="21" max="23" width="10.6640625" bestFit="1" customWidth="1"/>
    <col min="24" max="24" width="9.6640625" bestFit="1" customWidth="1"/>
    <col min="25" max="25" width="6.6640625" bestFit="1" customWidth="1"/>
    <col min="26" max="26" width="9.6640625" bestFit="1" customWidth="1"/>
    <col min="27" max="27" width="7.6640625" bestFit="1" customWidth="1"/>
    <col min="28" max="28" width="9.6640625" bestFit="1" customWidth="1"/>
    <col min="29" max="29" width="9" bestFit="1" customWidth="1"/>
    <col min="30" max="30" width="9.6640625" bestFit="1" customWidth="1"/>
    <col min="31" max="31" width="8.6640625" bestFit="1" customWidth="1"/>
    <col min="32" max="32" width="9.6640625" bestFit="1" customWidth="1"/>
    <col min="33" max="33" width="8.6640625" bestFit="1" customWidth="1"/>
    <col min="34" max="34" width="8" bestFit="1" customWidth="1"/>
    <col min="35" max="38" width="9.6640625" bestFit="1" customWidth="1"/>
    <col min="39" max="39" width="7.6640625" bestFit="1" customWidth="1"/>
    <col min="40" max="40" width="9" bestFit="1" customWidth="1"/>
    <col min="41" max="41" width="8.6640625" bestFit="1" customWidth="1"/>
    <col min="42" max="43" width="9.6640625" bestFit="1" customWidth="1"/>
    <col min="44" max="44" width="8.6640625" bestFit="1" customWidth="1"/>
    <col min="45" max="45" width="9.6640625" bestFit="1" customWidth="1"/>
    <col min="46" max="46" width="8.6640625" bestFit="1" customWidth="1"/>
    <col min="47" max="49" width="9.6640625" bestFit="1" customWidth="1"/>
    <col min="50" max="50" width="9" bestFit="1" customWidth="1"/>
    <col min="51" max="51" width="9.6640625" bestFit="1" customWidth="1"/>
    <col min="52" max="55" width="8.6640625" bestFit="1" customWidth="1"/>
    <col min="56" max="59" width="9.6640625" bestFit="1" customWidth="1"/>
    <col min="60" max="61" width="8.6640625" bestFit="1" customWidth="1"/>
    <col min="62" max="62" width="9.6640625" bestFit="1" customWidth="1"/>
    <col min="63" max="63" width="10" bestFit="1" customWidth="1"/>
    <col min="64" max="64" width="8.6640625" bestFit="1" customWidth="1"/>
    <col min="65" max="65" width="7.6640625" bestFit="1" customWidth="1"/>
    <col min="66" max="66" width="8.6640625" bestFit="1" customWidth="1"/>
    <col min="67" max="67" width="8" bestFit="1" customWidth="1"/>
    <col min="68" max="69" width="9.6640625" bestFit="1" customWidth="1"/>
    <col min="70" max="73" width="8.6640625" bestFit="1" customWidth="1"/>
    <col min="74" max="76" width="9.6640625" bestFit="1" customWidth="1"/>
    <col min="77" max="77" width="9" bestFit="1" customWidth="1"/>
    <col min="78" max="78" width="7" bestFit="1" customWidth="1"/>
    <col min="79" max="82" width="9.6640625" bestFit="1" customWidth="1"/>
    <col min="83" max="83" width="8.6640625" bestFit="1" customWidth="1"/>
    <col min="84" max="84" width="9.6640625" bestFit="1" customWidth="1"/>
    <col min="85" max="85" width="8.6640625" bestFit="1" customWidth="1"/>
    <col min="86" max="86" width="8" bestFit="1" customWidth="1"/>
    <col min="87" max="88" width="9.6640625" bestFit="1" customWidth="1"/>
    <col min="89" max="89" width="8.6640625" bestFit="1" customWidth="1"/>
    <col min="90" max="90" width="9" bestFit="1" customWidth="1"/>
    <col min="91" max="92" width="8.6640625" bestFit="1" customWidth="1"/>
    <col min="93" max="93" width="9.6640625" bestFit="1" customWidth="1"/>
    <col min="94" max="94" width="8" bestFit="1" customWidth="1"/>
    <col min="95" max="96" width="8.6640625" bestFit="1" customWidth="1"/>
    <col min="97" max="98" width="9.6640625" bestFit="1" customWidth="1"/>
    <col min="99" max="99" width="10" bestFit="1" customWidth="1"/>
    <col min="100" max="101" width="9.6640625" bestFit="1" customWidth="1"/>
    <col min="102" max="102" width="8.6640625" bestFit="1" customWidth="1"/>
    <col min="103" max="103" width="8" bestFit="1" customWidth="1"/>
    <col min="104" max="104" width="8.6640625" bestFit="1" customWidth="1"/>
    <col min="105" max="109" width="9.6640625" bestFit="1" customWidth="1"/>
    <col min="110" max="110" width="6.6640625" bestFit="1" customWidth="1"/>
    <col min="111" max="111" width="9.6640625" bestFit="1" customWidth="1"/>
    <col min="112" max="112" width="7.6640625" bestFit="1" customWidth="1"/>
    <col min="113" max="114" width="9.6640625" bestFit="1" customWidth="1"/>
    <col min="115" max="115" width="8.6640625" bestFit="1" customWidth="1"/>
    <col min="116" max="124" width="9.6640625" bestFit="1" customWidth="1"/>
    <col min="125" max="125" width="9" bestFit="1" customWidth="1"/>
    <col min="126" max="127" width="9.6640625" bestFit="1" customWidth="1"/>
    <col min="128" max="128" width="8.6640625" bestFit="1" customWidth="1"/>
    <col min="129" max="129" width="9.6640625" bestFit="1" customWidth="1"/>
    <col min="130" max="130" width="8.6640625" bestFit="1" customWidth="1"/>
    <col min="131" max="131" width="7.6640625" bestFit="1" customWidth="1"/>
    <col min="132" max="133" width="8.6640625" bestFit="1" customWidth="1"/>
    <col min="134" max="138" width="9.6640625" bestFit="1" customWidth="1"/>
    <col min="139" max="139" width="10" bestFit="1" customWidth="1"/>
    <col min="140" max="141" width="9.6640625" bestFit="1" customWidth="1"/>
    <col min="142" max="142" width="8.6640625" bestFit="1" customWidth="1"/>
    <col min="143" max="144" width="9.6640625" bestFit="1" customWidth="1"/>
    <col min="145" max="145" width="7.6640625" bestFit="1" customWidth="1"/>
    <col min="146" max="146" width="8.6640625" bestFit="1" customWidth="1"/>
    <col min="147" max="150" width="9.6640625" bestFit="1" customWidth="1"/>
    <col min="151" max="151" width="7.6640625" bestFit="1" customWidth="1"/>
    <col min="152" max="152" width="8.6640625" bestFit="1" customWidth="1"/>
    <col min="153" max="155" width="9.6640625" bestFit="1" customWidth="1"/>
    <col min="156" max="156" width="8.6640625" bestFit="1" customWidth="1"/>
    <col min="157" max="157" width="9.6640625" bestFit="1" customWidth="1"/>
    <col min="158" max="159" width="8.6640625" bestFit="1" customWidth="1"/>
    <col min="160" max="160" width="9.6640625" bestFit="1" customWidth="1"/>
    <col min="161" max="161" width="8.6640625" bestFit="1" customWidth="1"/>
    <col min="162" max="162" width="6.6640625" bestFit="1" customWidth="1"/>
    <col min="163" max="164" width="9.6640625" bestFit="1" customWidth="1"/>
    <col min="165" max="165" width="7.6640625" bestFit="1" customWidth="1"/>
    <col min="166" max="168" width="9.6640625" bestFit="1" customWidth="1"/>
    <col min="169" max="172" width="8.6640625" bestFit="1" customWidth="1"/>
    <col min="173" max="175" width="9.6640625" bestFit="1" customWidth="1"/>
    <col min="176" max="176" width="7.6640625" bestFit="1" customWidth="1"/>
    <col min="177" max="178" width="9.6640625" bestFit="1" customWidth="1"/>
    <col min="179" max="179" width="8.6640625" bestFit="1" customWidth="1"/>
    <col min="180" max="182" width="9.6640625" bestFit="1" customWidth="1"/>
    <col min="183" max="184" width="8.6640625" bestFit="1" customWidth="1"/>
    <col min="185" max="185" width="9.6640625" bestFit="1" customWidth="1"/>
    <col min="186" max="187" width="8.6640625" bestFit="1" customWidth="1"/>
    <col min="188" max="188" width="9.6640625" bestFit="1" customWidth="1"/>
    <col min="189" max="189" width="7.6640625" bestFit="1" customWidth="1"/>
    <col min="190" max="190" width="9.6640625" bestFit="1" customWidth="1"/>
    <col min="191" max="191" width="7.6640625" bestFit="1" customWidth="1"/>
    <col min="192" max="192" width="8.6640625" bestFit="1" customWidth="1"/>
    <col min="193" max="193" width="9.6640625" bestFit="1" customWidth="1"/>
    <col min="194" max="194" width="8.6640625" bestFit="1" customWidth="1"/>
    <col min="195" max="197" width="9.6640625" bestFit="1" customWidth="1"/>
    <col min="198" max="199" width="8.6640625" bestFit="1" customWidth="1"/>
    <col min="200" max="200" width="7.6640625" bestFit="1" customWidth="1"/>
    <col min="201" max="201" width="9.6640625" bestFit="1" customWidth="1"/>
    <col min="202" max="202" width="8.6640625" bestFit="1" customWidth="1"/>
    <col min="203" max="209" width="9.6640625" bestFit="1" customWidth="1"/>
    <col min="210" max="210" width="8.6640625" bestFit="1" customWidth="1"/>
    <col min="211" max="212" width="9.6640625" bestFit="1" customWidth="1"/>
    <col min="213" max="213" width="8.6640625" bestFit="1" customWidth="1"/>
    <col min="214" max="214" width="9.6640625" bestFit="1" customWidth="1"/>
    <col min="215" max="215" width="7.6640625" bestFit="1" customWidth="1"/>
    <col min="216" max="218" width="9.6640625" bestFit="1" customWidth="1"/>
    <col min="219" max="219" width="8.6640625" bestFit="1" customWidth="1"/>
    <col min="220" max="220" width="9.6640625" bestFit="1" customWidth="1"/>
    <col min="221" max="221" width="8.6640625" bestFit="1" customWidth="1"/>
    <col min="222" max="222" width="9.6640625" bestFit="1" customWidth="1"/>
    <col min="223" max="224" width="8.6640625" bestFit="1" customWidth="1"/>
    <col min="225" max="225" width="9.6640625" bestFit="1" customWidth="1"/>
    <col min="226" max="226" width="7.6640625" bestFit="1" customWidth="1"/>
    <col min="227" max="228" width="8.6640625" bestFit="1" customWidth="1"/>
    <col min="229" max="229" width="9.6640625" bestFit="1" customWidth="1"/>
    <col min="230" max="233" width="8.6640625" bestFit="1" customWidth="1"/>
    <col min="234" max="235" width="9.6640625" bestFit="1" customWidth="1"/>
    <col min="236" max="236" width="8.6640625" bestFit="1" customWidth="1"/>
    <col min="237" max="237" width="7.6640625" bestFit="1" customWidth="1"/>
    <col min="238" max="240" width="9.6640625" bestFit="1" customWidth="1"/>
    <col min="241" max="241" width="8.6640625" bestFit="1" customWidth="1"/>
    <col min="242" max="243" width="9.6640625" bestFit="1" customWidth="1"/>
    <col min="244" max="248" width="8.6640625" bestFit="1" customWidth="1"/>
    <col min="249" max="251" width="9.6640625" bestFit="1" customWidth="1"/>
    <col min="252" max="252" width="7.6640625" bestFit="1" customWidth="1"/>
    <col min="253" max="253" width="9.6640625" bestFit="1" customWidth="1"/>
    <col min="254" max="256" width="8.6640625" bestFit="1" customWidth="1"/>
    <col min="257" max="261" width="9.6640625" bestFit="1" customWidth="1"/>
    <col min="262" max="262" width="8.6640625" bestFit="1" customWidth="1"/>
    <col min="263" max="263" width="9.6640625" bestFit="1" customWidth="1"/>
    <col min="264" max="264" width="8.6640625" bestFit="1" customWidth="1"/>
    <col min="265" max="272" width="9.6640625" bestFit="1" customWidth="1"/>
    <col min="273" max="274" width="8.6640625" bestFit="1" customWidth="1"/>
    <col min="275" max="276" width="9.6640625" bestFit="1" customWidth="1"/>
    <col min="277" max="277" width="8.6640625" bestFit="1" customWidth="1"/>
    <col min="278" max="279" width="9.6640625" bestFit="1" customWidth="1"/>
    <col min="280" max="280" width="7.6640625" bestFit="1" customWidth="1"/>
    <col min="281" max="286" width="9.6640625" bestFit="1" customWidth="1"/>
    <col min="287" max="288" width="8.6640625" bestFit="1" customWidth="1"/>
    <col min="289" max="289" width="7.6640625" bestFit="1" customWidth="1"/>
    <col min="290" max="290" width="9.6640625" bestFit="1" customWidth="1"/>
    <col min="291" max="291" width="8.6640625" bestFit="1" customWidth="1"/>
    <col min="292" max="293" width="9.6640625" bestFit="1" customWidth="1"/>
    <col min="294" max="295" width="8.6640625" bestFit="1" customWidth="1"/>
    <col min="296" max="296" width="8" bestFit="1" customWidth="1"/>
    <col min="297" max="297" width="9.6640625" bestFit="1" customWidth="1"/>
    <col min="298" max="300" width="8.6640625" bestFit="1" customWidth="1"/>
    <col min="301" max="301" width="9" bestFit="1" customWidth="1"/>
    <col min="302" max="304" width="8.6640625" bestFit="1" customWidth="1"/>
    <col min="305" max="305" width="6.6640625" bestFit="1" customWidth="1"/>
    <col min="306" max="307" width="8.6640625" bestFit="1" customWidth="1"/>
    <col min="308" max="308" width="9" bestFit="1" customWidth="1"/>
    <col min="309" max="309" width="8" bestFit="1" customWidth="1"/>
    <col min="310" max="310" width="9" bestFit="1" customWidth="1"/>
    <col min="311" max="311" width="8.6640625" bestFit="1" customWidth="1"/>
    <col min="312" max="312" width="8" bestFit="1" customWidth="1"/>
    <col min="313" max="313" width="6.6640625" bestFit="1" customWidth="1"/>
    <col min="314" max="314" width="8.6640625" bestFit="1" customWidth="1"/>
    <col min="315" max="315" width="8" bestFit="1" customWidth="1"/>
    <col min="316" max="316" width="8.6640625" bestFit="1" customWidth="1"/>
    <col min="317" max="317" width="9" bestFit="1" customWidth="1"/>
    <col min="318" max="318" width="7.6640625" bestFit="1" customWidth="1"/>
    <col min="319" max="319" width="8" bestFit="1" customWidth="1"/>
    <col min="320" max="322" width="8.6640625" bestFit="1" customWidth="1"/>
    <col min="323" max="323" width="6.6640625" bestFit="1" customWidth="1"/>
    <col min="324" max="325" width="8.6640625" bestFit="1" customWidth="1"/>
    <col min="326" max="326" width="9" bestFit="1" customWidth="1"/>
    <col min="327" max="327" width="7.6640625" bestFit="1" customWidth="1"/>
    <col min="328" max="329" width="8.6640625" bestFit="1" customWidth="1"/>
    <col min="330" max="330" width="7.6640625" bestFit="1" customWidth="1"/>
    <col min="331" max="331" width="8.6640625" bestFit="1" customWidth="1"/>
    <col min="332" max="332" width="7.6640625" bestFit="1" customWidth="1"/>
    <col min="333" max="341" width="8.6640625" bestFit="1" customWidth="1"/>
    <col min="342" max="342" width="7.6640625" bestFit="1" customWidth="1"/>
    <col min="343" max="344" width="8.6640625" bestFit="1" customWidth="1"/>
    <col min="345" max="345" width="7.6640625" bestFit="1" customWidth="1"/>
    <col min="346" max="346" width="7" bestFit="1" customWidth="1"/>
    <col min="347" max="347" width="8" bestFit="1" customWidth="1"/>
    <col min="348" max="348" width="7" bestFit="1" customWidth="1"/>
    <col min="349" max="350" width="8.6640625" bestFit="1" customWidth="1"/>
    <col min="351" max="352" width="7.6640625" bestFit="1" customWidth="1"/>
    <col min="353" max="354" width="8.6640625" bestFit="1" customWidth="1"/>
    <col min="355" max="355" width="7" bestFit="1" customWidth="1"/>
    <col min="356" max="357" width="7.6640625" bestFit="1" customWidth="1"/>
    <col min="358" max="358" width="8.6640625" bestFit="1" customWidth="1"/>
    <col min="359" max="360" width="7.6640625" bestFit="1" customWidth="1"/>
    <col min="361" max="361" width="8.6640625" bestFit="1" customWidth="1"/>
    <col min="362" max="362" width="7.6640625" bestFit="1" customWidth="1"/>
    <col min="363" max="365" width="8.6640625" bestFit="1" customWidth="1"/>
    <col min="366" max="367" width="9" bestFit="1" customWidth="1"/>
    <col min="368" max="370" width="8.6640625" bestFit="1" customWidth="1"/>
    <col min="371" max="371" width="8" bestFit="1" customWidth="1"/>
    <col min="372" max="375" width="8.6640625" bestFit="1" customWidth="1"/>
    <col min="376" max="376" width="7.6640625" bestFit="1" customWidth="1"/>
    <col min="377" max="377" width="8" bestFit="1" customWidth="1"/>
    <col min="378" max="378" width="8.6640625" bestFit="1" customWidth="1"/>
    <col min="379" max="380" width="7.6640625" bestFit="1" customWidth="1"/>
    <col min="381" max="381" width="7" bestFit="1" customWidth="1"/>
    <col min="382" max="387" width="8.6640625" bestFit="1" customWidth="1"/>
    <col min="388" max="388" width="7" bestFit="1" customWidth="1"/>
    <col min="389" max="389" width="8.6640625" bestFit="1" customWidth="1"/>
    <col min="390" max="390" width="8" bestFit="1" customWidth="1"/>
    <col min="391" max="392" width="8.6640625" bestFit="1" customWidth="1"/>
    <col min="393" max="393" width="8" bestFit="1" customWidth="1"/>
    <col min="394" max="394" width="9" bestFit="1" customWidth="1"/>
    <col min="395" max="397" width="8.6640625" bestFit="1" customWidth="1"/>
    <col min="398" max="398" width="7.6640625" bestFit="1" customWidth="1"/>
    <col min="399" max="399" width="8.6640625" bestFit="1" customWidth="1"/>
    <col min="400" max="400" width="7.6640625" bestFit="1" customWidth="1"/>
    <col min="401" max="401" width="9" bestFit="1" customWidth="1"/>
    <col min="402" max="402" width="8.6640625" bestFit="1" customWidth="1"/>
    <col min="403" max="403" width="7.6640625" bestFit="1" customWidth="1"/>
    <col min="404" max="404" width="8.6640625" bestFit="1" customWidth="1"/>
    <col min="405" max="407" width="7.6640625" bestFit="1" customWidth="1"/>
    <col min="408" max="408" width="6" bestFit="1" customWidth="1"/>
    <col min="409" max="411" width="8.6640625" bestFit="1" customWidth="1"/>
    <col min="412" max="414" width="7.6640625" bestFit="1" customWidth="1"/>
    <col min="415" max="420" width="8.6640625" bestFit="1" customWidth="1"/>
    <col min="421" max="421" width="7.6640625" bestFit="1" customWidth="1"/>
    <col min="422" max="422" width="9" bestFit="1" customWidth="1"/>
    <col min="423" max="423" width="8.6640625" bestFit="1" customWidth="1"/>
    <col min="424" max="424" width="9" bestFit="1" customWidth="1"/>
    <col min="425" max="425" width="6.6640625" bestFit="1" customWidth="1"/>
    <col min="426" max="427" width="8.6640625" bestFit="1" customWidth="1"/>
    <col min="428" max="428" width="7.6640625" bestFit="1" customWidth="1"/>
    <col min="429" max="431" width="8.6640625" bestFit="1" customWidth="1"/>
    <col min="432" max="432" width="7.6640625" bestFit="1" customWidth="1"/>
    <col min="433" max="435" width="8.6640625" bestFit="1" customWidth="1"/>
    <col min="436" max="436" width="7.6640625" bestFit="1" customWidth="1"/>
    <col min="437" max="441" width="8.6640625" bestFit="1" customWidth="1"/>
    <col min="442" max="442" width="7.6640625" bestFit="1" customWidth="1"/>
    <col min="443" max="445" width="8.6640625" bestFit="1" customWidth="1"/>
    <col min="446" max="446" width="9" bestFit="1" customWidth="1"/>
    <col min="447" max="447" width="8.6640625" bestFit="1" customWidth="1"/>
    <col min="448" max="449" width="7.6640625" bestFit="1" customWidth="1"/>
    <col min="450" max="451" width="8.6640625" bestFit="1" customWidth="1"/>
    <col min="452" max="452" width="6" bestFit="1" customWidth="1"/>
    <col min="453" max="453" width="8" bestFit="1" customWidth="1"/>
    <col min="454" max="454" width="7.6640625" bestFit="1" customWidth="1"/>
    <col min="455" max="455" width="8.6640625" bestFit="1" customWidth="1"/>
    <col min="456" max="456" width="8" bestFit="1" customWidth="1"/>
    <col min="457" max="463" width="8.6640625" bestFit="1" customWidth="1"/>
    <col min="464" max="464" width="7.6640625" bestFit="1" customWidth="1"/>
    <col min="465" max="466" width="8.6640625" bestFit="1" customWidth="1"/>
    <col min="467" max="467" width="9" bestFit="1" customWidth="1"/>
    <col min="468" max="469" width="8.6640625" bestFit="1" customWidth="1"/>
    <col min="470" max="470" width="8" bestFit="1" customWidth="1"/>
    <col min="471" max="471" width="7.6640625" bestFit="1" customWidth="1"/>
    <col min="472" max="475" width="8.6640625" bestFit="1" customWidth="1"/>
    <col min="476" max="476" width="7.6640625" bestFit="1" customWidth="1"/>
    <col min="477" max="477" width="6.6640625" bestFit="1" customWidth="1"/>
    <col min="478" max="478" width="7.6640625" bestFit="1" customWidth="1"/>
    <col min="479" max="481" width="8.6640625" bestFit="1" customWidth="1"/>
    <col min="482" max="482" width="7.6640625" bestFit="1" customWidth="1"/>
    <col min="483" max="483" width="8" bestFit="1" customWidth="1"/>
    <col min="484" max="486" width="8.6640625" bestFit="1" customWidth="1"/>
    <col min="487" max="487" width="7.6640625" bestFit="1" customWidth="1"/>
    <col min="488" max="489" width="8" bestFit="1" customWidth="1"/>
    <col min="490" max="490" width="6.6640625" bestFit="1" customWidth="1"/>
    <col min="491" max="497" width="8.6640625" bestFit="1" customWidth="1"/>
    <col min="498" max="498" width="8" bestFit="1" customWidth="1"/>
    <col min="499" max="501" width="8.6640625" bestFit="1" customWidth="1"/>
    <col min="502" max="502" width="9" bestFit="1" customWidth="1"/>
    <col min="503" max="503" width="8.6640625" bestFit="1" customWidth="1"/>
    <col min="504" max="504" width="7.6640625" bestFit="1" customWidth="1"/>
    <col min="505" max="507" width="8.6640625" bestFit="1" customWidth="1"/>
    <col min="508" max="508" width="9" bestFit="1" customWidth="1"/>
    <col min="509" max="509" width="8.6640625" bestFit="1" customWidth="1"/>
    <col min="510" max="510" width="8" bestFit="1" customWidth="1"/>
    <col min="511" max="511" width="8.6640625" bestFit="1" customWidth="1"/>
    <col min="512" max="514" width="7.6640625" bestFit="1" customWidth="1"/>
    <col min="515" max="517" width="8.6640625" bestFit="1" customWidth="1"/>
    <col min="518" max="519" width="7.6640625" bestFit="1" customWidth="1"/>
    <col min="520" max="521" width="8.6640625" bestFit="1" customWidth="1"/>
    <col min="522" max="522" width="6.6640625" bestFit="1" customWidth="1"/>
    <col min="523" max="524" width="8.6640625" bestFit="1" customWidth="1"/>
    <col min="525" max="525" width="8" bestFit="1" customWidth="1"/>
    <col min="526" max="526" width="6.6640625" bestFit="1" customWidth="1"/>
    <col min="527" max="527" width="7.6640625" bestFit="1" customWidth="1"/>
    <col min="528" max="528" width="6.6640625" bestFit="1" customWidth="1"/>
    <col min="529" max="530" width="8.6640625" bestFit="1" customWidth="1"/>
    <col min="531" max="531" width="7.6640625" bestFit="1" customWidth="1"/>
    <col min="532" max="532" width="8" bestFit="1" customWidth="1"/>
    <col min="533" max="534" width="8.6640625" bestFit="1" customWidth="1"/>
    <col min="535" max="535" width="7.6640625" bestFit="1" customWidth="1"/>
    <col min="536" max="536" width="8.6640625" bestFit="1" customWidth="1"/>
    <col min="537" max="537" width="7.6640625" bestFit="1" customWidth="1"/>
    <col min="538" max="544" width="8.6640625" bestFit="1" customWidth="1"/>
    <col min="545" max="545" width="5.6640625" bestFit="1" customWidth="1"/>
    <col min="546" max="546" width="8" bestFit="1" customWidth="1"/>
    <col min="547" max="547" width="8.6640625" bestFit="1" customWidth="1"/>
    <col min="548" max="548" width="8" bestFit="1" customWidth="1"/>
    <col min="549" max="551" width="8.6640625" bestFit="1" customWidth="1"/>
    <col min="552" max="552" width="9" bestFit="1" customWidth="1"/>
    <col min="553" max="554" width="8.6640625" bestFit="1" customWidth="1"/>
    <col min="555" max="555" width="7.6640625" bestFit="1" customWidth="1"/>
    <col min="556" max="558" width="8.6640625" bestFit="1" customWidth="1"/>
    <col min="559" max="559" width="8" bestFit="1" customWidth="1"/>
    <col min="560" max="562" width="8.6640625" bestFit="1" customWidth="1"/>
    <col min="563" max="564" width="7.6640625" bestFit="1" customWidth="1"/>
    <col min="565" max="567" width="8.6640625" bestFit="1" customWidth="1"/>
    <col min="568" max="568" width="7" bestFit="1" customWidth="1"/>
    <col min="569" max="579" width="8.6640625" bestFit="1" customWidth="1"/>
    <col min="580" max="582" width="8" bestFit="1" customWidth="1"/>
    <col min="583" max="583" width="7.6640625" bestFit="1" customWidth="1"/>
    <col min="584" max="584" width="9" bestFit="1" customWidth="1"/>
    <col min="585" max="585" width="8.6640625" bestFit="1" customWidth="1"/>
    <col min="586" max="586" width="9" bestFit="1" customWidth="1"/>
    <col min="587" max="587" width="10" bestFit="1" customWidth="1"/>
    <col min="588" max="589" width="8.6640625" bestFit="1" customWidth="1"/>
    <col min="590" max="590" width="7.6640625" bestFit="1" customWidth="1"/>
    <col min="591" max="597" width="8.6640625" bestFit="1" customWidth="1"/>
    <col min="598" max="599" width="8" bestFit="1" customWidth="1"/>
    <col min="600" max="601" width="8.6640625" bestFit="1" customWidth="1"/>
    <col min="602" max="603" width="8" bestFit="1" customWidth="1"/>
    <col min="604" max="605" width="7.6640625" bestFit="1" customWidth="1"/>
    <col min="606" max="606" width="7" bestFit="1" customWidth="1"/>
    <col min="607" max="607" width="8.6640625" bestFit="1" customWidth="1"/>
    <col min="608" max="608" width="8" bestFit="1" customWidth="1"/>
    <col min="609" max="610" width="8.6640625" bestFit="1" customWidth="1"/>
    <col min="611" max="611" width="7.6640625" bestFit="1" customWidth="1"/>
    <col min="612" max="612" width="8.6640625" bestFit="1" customWidth="1"/>
    <col min="613" max="614" width="7.6640625" bestFit="1" customWidth="1"/>
    <col min="615" max="615" width="8.6640625" bestFit="1" customWidth="1"/>
    <col min="616" max="616" width="6.6640625" bestFit="1" customWidth="1"/>
    <col min="617" max="618" width="7.6640625" bestFit="1" customWidth="1"/>
    <col min="619" max="619" width="8.6640625" bestFit="1" customWidth="1"/>
    <col min="620" max="620" width="8" bestFit="1" customWidth="1"/>
    <col min="621" max="623" width="8.6640625" bestFit="1" customWidth="1"/>
    <col min="624" max="624" width="7.6640625" bestFit="1" customWidth="1"/>
    <col min="625" max="625" width="7" bestFit="1" customWidth="1"/>
    <col min="626" max="628" width="8.6640625" bestFit="1" customWidth="1"/>
    <col min="629" max="629" width="7" bestFit="1" customWidth="1"/>
    <col min="630" max="630" width="8.6640625" bestFit="1" customWidth="1"/>
    <col min="631" max="631" width="7.6640625" bestFit="1" customWidth="1"/>
    <col min="632" max="634" width="8.6640625" bestFit="1" customWidth="1"/>
    <col min="635" max="635" width="7.6640625" bestFit="1" customWidth="1"/>
    <col min="636" max="636" width="8.6640625" bestFit="1" customWidth="1"/>
    <col min="637" max="637" width="8" bestFit="1" customWidth="1"/>
    <col min="638" max="638" width="8.6640625" bestFit="1" customWidth="1"/>
    <col min="639" max="639" width="6" bestFit="1" customWidth="1"/>
    <col min="640" max="640" width="7.6640625" bestFit="1" customWidth="1"/>
    <col min="641" max="642" width="8.6640625" bestFit="1" customWidth="1"/>
    <col min="643" max="643" width="7.6640625" bestFit="1" customWidth="1"/>
    <col min="644" max="644" width="6.6640625" bestFit="1" customWidth="1"/>
    <col min="645" max="645" width="8.6640625" bestFit="1" customWidth="1"/>
    <col min="646" max="646" width="7.6640625" bestFit="1" customWidth="1"/>
    <col min="647" max="648" width="8.6640625" bestFit="1" customWidth="1"/>
    <col min="649" max="651" width="7.6640625" bestFit="1" customWidth="1"/>
    <col min="652" max="653" width="8" bestFit="1" customWidth="1"/>
    <col min="654" max="654" width="8.6640625" bestFit="1" customWidth="1"/>
    <col min="655" max="655" width="6.6640625" bestFit="1" customWidth="1"/>
    <col min="656" max="656" width="8" bestFit="1" customWidth="1"/>
    <col min="657" max="657" width="9" bestFit="1" customWidth="1"/>
    <col min="658" max="658" width="8" bestFit="1" customWidth="1"/>
    <col min="659" max="660" width="8.6640625" bestFit="1" customWidth="1"/>
    <col min="661" max="661" width="7.6640625" bestFit="1" customWidth="1"/>
    <col min="662" max="665" width="8.6640625" bestFit="1" customWidth="1"/>
    <col min="666" max="666" width="9" bestFit="1" customWidth="1"/>
    <col min="667" max="682" width="8.6640625" bestFit="1" customWidth="1"/>
    <col min="683" max="683" width="8" bestFit="1" customWidth="1"/>
    <col min="684" max="685" width="7.6640625" bestFit="1" customWidth="1"/>
    <col min="686" max="686" width="8.6640625" bestFit="1" customWidth="1"/>
    <col min="687" max="688" width="7.6640625" bestFit="1" customWidth="1"/>
    <col min="689" max="689" width="8.6640625" bestFit="1" customWidth="1"/>
    <col min="690" max="692" width="7.6640625" bestFit="1" customWidth="1"/>
    <col min="693" max="695" width="8.6640625" bestFit="1" customWidth="1"/>
    <col min="696" max="696" width="9" bestFit="1" customWidth="1"/>
    <col min="697" max="698" width="8.6640625" bestFit="1" customWidth="1"/>
    <col min="699" max="699" width="7.6640625" bestFit="1" customWidth="1"/>
    <col min="700" max="700" width="8" bestFit="1" customWidth="1"/>
    <col min="701" max="703" width="8.6640625" bestFit="1" customWidth="1"/>
    <col min="704" max="705" width="7.6640625" bestFit="1" customWidth="1"/>
    <col min="706" max="708" width="8.6640625" bestFit="1" customWidth="1"/>
    <col min="709" max="709" width="7.6640625" bestFit="1" customWidth="1"/>
    <col min="710" max="710" width="8" bestFit="1" customWidth="1"/>
    <col min="711" max="712" width="8.6640625" bestFit="1" customWidth="1"/>
    <col min="713" max="713" width="7.6640625" bestFit="1" customWidth="1"/>
    <col min="714" max="714" width="8.6640625" bestFit="1" customWidth="1"/>
    <col min="715" max="716" width="7.6640625" bestFit="1" customWidth="1"/>
    <col min="717" max="719" width="8.6640625" bestFit="1" customWidth="1"/>
    <col min="720" max="722" width="7.6640625" bestFit="1" customWidth="1"/>
    <col min="723" max="728" width="8.6640625" bestFit="1" customWidth="1"/>
    <col min="729" max="729" width="8" bestFit="1" customWidth="1"/>
    <col min="730" max="731" width="7.6640625" bestFit="1" customWidth="1"/>
    <col min="732" max="732" width="8" bestFit="1" customWidth="1"/>
    <col min="733" max="734" width="8.6640625" bestFit="1" customWidth="1"/>
    <col min="735" max="736" width="8" bestFit="1" customWidth="1"/>
    <col min="737" max="737" width="7.6640625" bestFit="1" customWidth="1"/>
    <col min="738" max="740" width="8.6640625" bestFit="1" customWidth="1"/>
    <col min="741" max="741" width="7.6640625" bestFit="1" customWidth="1"/>
    <col min="742" max="742" width="8.6640625" bestFit="1" customWidth="1"/>
    <col min="743" max="743" width="7.6640625" bestFit="1" customWidth="1"/>
    <col min="744" max="744" width="8.6640625" bestFit="1" customWidth="1"/>
    <col min="745" max="746" width="7.6640625" bestFit="1" customWidth="1"/>
    <col min="747" max="748" width="8" bestFit="1" customWidth="1"/>
    <col min="749" max="749" width="7.6640625" bestFit="1" customWidth="1"/>
    <col min="750" max="750" width="8.6640625" bestFit="1" customWidth="1"/>
    <col min="751" max="751" width="7.6640625" bestFit="1" customWidth="1"/>
    <col min="752" max="753" width="8.6640625" bestFit="1" customWidth="1"/>
    <col min="754" max="755" width="7.6640625" bestFit="1" customWidth="1"/>
    <col min="756" max="756" width="8.6640625" bestFit="1" customWidth="1"/>
    <col min="757" max="757" width="7.6640625" bestFit="1" customWidth="1"/>
    <col min="758" max="759" width="8.6640625" bestFit="1" customWidth="1"/>
    <col min="760" max="760" width="7.6640625" bestFit="1" customWidth="1"/>
    <col min="761" max="761" width="8.6640625" bestFit="1" customWidth="1"/>
    <col min="762" max="762" width="7.6640625" bestFit="1" customWidth="1"/>
    <col min="763" max="763" width="8.6640625" bestFit="1" customWidth="1"/>
    <col min="764" max="764" width="8" bestFit="1" customWidth="1"/>
    <col min="765" max="765" width="8.6640625" bestFit="1" customWidth="1"/>
    <col min="766" max="766" width="8" bestFit="1" customWidth="1"/>
    <col min="767" max="771" width="8.6640625" bestFit="1" customWidth="1"/>
    <col min="772" max="773" width="6.6640625" bestFit="1" customWidth="1"/>
    <col min="774" max="775" width="7.6640625" bestFit="1" customWidth="1"/>
    <col min="776" max="776" width="8.6640625" bestFit="1" customWidth="1"/>
    <col min="777" max="777" width="7.6640625" bestFit="1" customWidth="1"/>
    <col min="778" max="778" width="8.6640625" bestFit="1" customWidth="1"/>
    <col min="779" max="779" width="8" bestFit="1" customWidth="1"/>
    <col min="780" max="780" width="8.6640625" bestFit="1" customWidth="1"/>
    <col min="781" max="783" width="7.6640625" bestFit="1" customWidth="1"/>
    <col min="784" max="785" width="8.6640625" bestFit="1" customWidth="1"/>
    <col min="786" max="786" width="7.6640625" bestFit="1" customWidth="1"/>
    <col min="787" max="790" width="8.6640625" bestFit="1" customWidth="1"/>
    <col min="791" max="791" width="8" bestFit="1" customWidth="1"/>
    <col min="792" max="792" width="8.6640625" bestFit="1" customWidth="1"/>
    <col min="793" max="793" width="7.6640625" bestFit="1" customWidth="1"/>
    <col min="794" max="796" width="8.6640625" bestFit="1" customWidth="1"/>
    <col min="797" max="797" width="9" bestFit="1" customWidth="1"/>
    <col min="798" max="799" width="7.6640625" bestFit="1" customWidth="1"/>
    <col min="800" max="801" width="8.6640625" bestFit="1" customWidth="1"/>
    <col min="802" max="802" width="7.6640625" bestFit="1" customWidth="1"/>
    <col min="803" max="803" width="5.6640625" bestFit="1" customWidth="1"/>
    <col min="804" max="804" width="8.6640625" bestFit="1" customWidth="1"/>
    <col min="805" max="805" width="7.6640625" bestFit="1" customWidth="1"/>
    <col min="806" max="807" width="8.6640625" bestFit="1" customWidth="1"/>
    <col min="808" max="808" width="7.6640625" bestFit="1" customWidth="1"/>
    <col min="809" max="811" width="8.6640625" bestFit="1" customWidth="1"/>
    <col min="812" max="812" width="7.6640625" bestFit="1" customWidth="1"/>
    <col min="813" max="820" width="8.6640625" bestFit="1" customWidth="1"/>
    <col min="821" max="821" width="9" bestFit="1" customWidth="1"/>
    <col min="822" max="822" width="7.6640625" bestFit="1" customWidth="1"/>
    <col min="823" max="825" width="8.6640625" bestFit="1" customWidth="1"/>
    <col min="826" max="826" width="7.6640625" bestFit="1" customWidth="1"/>
    <col min="827" max="828" width="8.6640625" bestFit="1" customWidth="1"/>
    <col min="829" max="829" width="7" bestFit="1" customWidth="1"/>
    <col min="830" max="830" width="8.6640625" bestFit="1" customWidth="1"/>
    <col min="831" max="831" width="7.6640625" bestFit="1" customWidth="1"/>
    <col min="832" max="832" width="8.6640625" bestFit="1" customWidth="1"/>
    <col min="833" max="833" width="7.6640625" bestFit="1" customWidth="1"/>
    <col min="834" max="837" width="8.6640625" bestFit="1" customWidth="1"/>
    <col min="838" max="839" width="7.6640625" bestFit="1" customWidth="1"/>
    <col min="840" max="847" width="8.6640625" bestFit="1" customWidth="1"/>
    <col min="848" max="849" width="8" bestFit="1" customWidth="1"/>
    <col min="850" max="850" width="7.6640625" bestFit="1" customWidth="1"/>
    <col min="851" max="851" width="8" bestFit="1" customWidth="1"/>
    <col min="852" max="852" width="8.6640625" bestFit="1" customWidth="1"/>
    <col min="853" max="853" width="8" bestFit="1" customWidth="1"/>
    <col min="854" max="856" width="8.6640625" bestFit="1" customWidth="1"/>
    <col min="857" max="857" width="9" bestFit="1" customWidth="1"/>
    <col min="858" max="861" width="8.6640625" bestFit="1" customWidth="1"/>
    <col min="862" max="862" width="7.6640625" bestFit="1" customWidth="1"/>
    <col min="863" max="863" width="8.6640625" bestFit="1" customWidth="1"/>
    <col min="864" max="865" width="7.6640625" bestFit="1" customWidth="1"/>
    <col min="866" max="868" width="8.6640625" bestFit="1" customWidth="1"/>
    <col min="869" max="869" width="7.6640625" bestFit="1" customWidth="1"/>
    <col min="870" max="870" width="8.6640625" bestFit="1" customWidth="1"/>
    <col min="871" max="872" width="7.6640625" bestFit="1" customWidth="1"/>
    <col min="873" max="875" width="8.6640625" bestFit="1" customWidth="1"/>
    <col min="876" max="877" width="7.6640625" bestFit="1" customWidth="1"/>
    <col min="878" max="879" width="8.6640625" bestFit="1" customWidth="1"/>
    <col min="880" max="880" width="8" bestFit="1" customWidth="1"/>
    <col min="881" max="881" width="8.6640625" bestFit="1" customWidth="1"/>
    <col min="882" max="884" width="7.6640625" bestFit="1" customWidth="1"/>
    <col min="885" max="885" width="8.6640625" bestFit="1" customWidth="1"/>
    <col min="886" max="886" width="6.6640625" bestFit="1" customWidth="1"/>
    <col min="887" max="887" width="7.6640625" bestFit="1" customWidth="1"/>
    <col min="888" max="891" width="8.6640625" bestFit="1" customWidth="1"/>
    <col min="892" max="893" width="7.6640625" bestFit="1" customWidth="1"/>
    <col min="894" max="894" width="6.6640625" bestFit="1" customWidth="1"/>
    <col min="895" max="899" width="8.6640625" bestFit="1" customWidth="1"/>
    <col min="900" max="900" width="7.6640625" bestFit="1" customWidth="1"/>
    <col min="901" max="901" width="7" bestFit="1" customWidth="1"/>
    <col min="902" max="914" width="8.6640625" bestFit="1" customWidth="1"/>
    <col min="915" max="915" width="6.6640625" bestFit="1" customWidth="1"/>
    <col min="916" max="916" width="9" bestFit="1" customWidth="1"/>
    <col min="917" max="917" width="7.6640625" bestFit="1" customWidth="1"/>
    <col min="918" max="920" width="8.6640625" bestFit="1" customWidth="1"/>
    <col min="921" max="921" width="8" bestFit="1" customWidth="1"/>
    <col min="922" max="922" width="8.6640625" bestFit="1" customWidth="1"/>
    <col min="923" max="923" width="8" bestFit="1" customWidth="1"/>
    <col min="924" max="924" width="8.6640625" bestFit="1" customWidth="1"/>
    <col min="925" max="925" width="6.6640625" bestFit="1" customWidth="1"/>
    <col min="926" max="926" width="7.6640625" bestFit="1" customWidth="1"/>
    <col min="927" max="928" width="8.6640625" bestFit="1" customWidth="1"/>
    <col min="929" max="929" width="7" bestFit="1" customWidth="1"/>
    <col min="930" max="930" width="8.6640625" bestFit="1" customWidth="1"/>
    <col min="931" max="931" width="9" bestFit="1" customWidth="1"/>
    <col min="932" max="932" width="8.6640625" bestFit="1" customWidth="1"/>
    <col min="933" max="933" width="7.6640625" bestFit="1" customWidth="1"/>
    <col min="934" max="936" width="8.6640625" bestFit="1" customWidth="1"/>
    <col min="937" max="937" width="7.6640625" bestFit="1" customWidth="1"/>
    <col min="938" max="938" width="8.6640625" bestFit="1" customWidth="1"/>
    <col min="939" max="940" width="7.6640625" bestFit="1" customWidth="1"/>
    <col min="941" max="947" width="8.6640625" bestFit="1" customWidth="1"/>
    <col min="948" max="948" width="7.6640625" bestFit="1" customWidth="1"/>
    <col min="949" max="949" width="9" bestFit="1" customWidth="1"/>
    <col min="950" max="951" width="8.6640625" bestFit="1" customWidth="1"/>
    <col min="952" max="952" width="6.6640625" bestFit="1" customWidth="1"/>
    <col min="953" max="954" width="8.6640625" bestFit="1" customWidth="1"/>
    <col min="955" max="955" width="7.6640625" bestFit="1" customWidth="1"/>
    <col min="956" max="957" width="8" bestFit="1" customWidth="1"/>
    <col min="958" max="961" width="8.6640625" bestFit="1" customWidth="1"/>
    <col min="962" max="962" width="8" bestFit="1" customWidth="1"/>
    <col min="963" max="966" width="7.6640625" bestFit="1" customWidth="1"/>
    <col min="967" max="967" width="6.6640625" bestFit="1" customWidth="1"/>
    <col min="968" max="968" width="7.6640625" bestFit="1" customWidth="1"/>
    <col min="969" max="972" width="8.6640625" bestFit="1" customWidth="1"/>
    <col min="973" max="973" width="7.6640625" bestFit="1" customWidth="1"/>
    <col min="974" max="974" width="6.6640625" bestFit="1" customWidth="1"/>
    <col min="975" max="977" width="8.6640625" bestFit="1" customWidth="1"/>
    <col min="978" max="978" width="7.6640625" bestFit="1" customWidth="1"/>
    <col min="979" max="983" width="8.6640625" bestFit="1" customWidth="1"/>
    <col min="984" max="984" width="7.6640625" bestFit="1" customWidth="1"/>
    <col min="985" max="987" width="8.6640625" bestFit="1" customWidth="1"/>
    <col min="988" max="988" width="6.6640625" bestFit="1" customWidth="1"/>
    <col min="989" max="991" width="8.6640625" bestFit="1" customWidth="1"/>
    <col min="992" max="992" width="8" bestFit="1" customWidth="1"/>
    <col min="993" max="993" width="8.6640625" bestFit="1" customWidth="1"/>
    <col min="994" max="995" width="7.6640625" bestFit="1" customWidth="1"/>
    <col min="996" max="997" width="8.6640625" bestFit="1" customWidth="1"/>
    <col min="998" max="998" width="6.6640625" bestFit="1" customWidth="1"/>
    <col min="999" max="1000" width="8.6640625" bestFit="1" customWidth="1"/>
    <col min="1001" max="1001" width="7.6640625" bestFit="1" customWidth="1"/>
    <col min="1002" max="1002" width="8.6640625" bestFit="1" customWidth="1"/>
    <col min="1003" max="1003" width="7.6640625" bestFit="1" customWidth="1"/>
    <col min="1004" max="1004" width="8.6640625" bestFit="1" customWidth="1"/>
    <col min="1005" max="1005" width="7.6640625" bestFit="1" customWidth="1"/>
    <col min="1006" max="1006" width="8.6640625" bestFit="1" customWidth="1"/>
    <col min="1007" max="1007" width="9" bestFit="1" customWidth="1"/>
    <col min="1008" max="1014" width="8.6640625" bestFit="1" customWidth="1"/>
    <col min="1015" max="1015" width="8" bestFit="1" customWidth="1"/>
    <col min="1016" max="1017" width="8.6640625" bestFit="1" customWidth="1"/>
    <col min="1018" max="1018" width="7.6640625" bestFit="1" customWidth="1"/>
    <col min="1019" max="1019" width="8" bestFit="1" customWidth="1"/>
    <col min="1020" max="1023" width="8.6640625" bestFit="1" customWidth="1"/>
    <col min="1024" max="1025" width="7.6640625" bestFit="1" customWidth="1"/>
    <col min="1026" max="1026" width="8.6640625" bestFit="1" customWidth="1"/>
    <col min="1027" max="1027" width="7.6640625" bestFit="1" customWidth="1"/>
    <col min="1028" max="1028" width="8.6640625" bestFit="1" customWidth="1"/>
    <col min="1029" max="1029" width="7.6640625" bestFit="1" customWidth="1"/>
    <col min="1030" max="1030" width="8.6640625" bestFit="1" customWidth="1"/>
    <col min="1031" max="1034" width="7.6640625" bestFit="1" customWidth="1"/>
    <col min="1035" max="1036" width="8" bestFit="1" customWidth="1"/>
    <col min="1037" max="1038" width="7.6640625" bestFit="1" customWidth="1"/>
    <col min="1039" max="1039" width="8" bestFit="1" customWidth="1"/>
    <col min="1040" max="1040" width="6.6640625" bestFit="1" customWidth="1"/>
    <col min="1041" max="1041" width="8.6640625" bestFit="1" customWidth="1"/>
    <col min="1042" max="1042" width="7.6640625" bestFit="1" customWidth="1"/>
    <col min="1043" max="1044" width="8.6640625" bestFit="1" customWidth="1"/>
    <col min="1045" max="1045" width="7.6640625" bestFit="1" customWidth="1"/>
    <col min="1046" max="1046" width="8.6640625" bestFit="1" customWidth="1"/>
    <col min="1047" max="1047" width="7.6640625" bestFit="1" customWidth="1"/>
    <col min="1048" max="1052" width="8.6640625" bestFit="1" customWidth="1"/>
    <col min="1053" max="1053" width="8" bestFit="1" customWidth="1"/>
    <col min="1054" max="1055" width="8.6640625" bestFit="1" customWidth="1"/>
    <col min="1056" max="1056" width="6.6640625" bestFit="1" customWidth="1"/>
    <col min="1057" max="1059" width="8.6640625" bestFit="1" customWidth="1"/>
    <col min="1060" max="1061" width="7.6640625" bestFit="1" customWidth="1"/>
    <col min="1062" max="1062" width="8.6640625" bestFit="1" customWidth="1"/>
    <col min="1063" max="1063" width="7.6640625" bestFit="1" customWidth="1"/>
    <col min="1064" max="1064" width="8.6640625" bestFit="1" customWidth="1"/>
    <col min="1065" max="1065" width="7" bestFit="1" customWidth="1"/>
    <col min="1066" max="1070" width="8.6640625" bestFit="1" customWidth="1"/>
    <col min="1071" max="1071" width="7.6640625" bestFit="1" customWidth="1"/>
    <col min="1072" max="1085" width="8.6640625" bestFit="1" customWidth="1"/>
    <col min="1086" max="1086" width="7.6640625" bestFit="1" customWidth="1"/>
    <col min="1087" max="1087" width="8.6640625" bestFit="1" customWidth="1"/>
    <col min="1088" max="1088" width="7.6640625" bestFit="1" customWidth="1"/>
    <col min="1089" max="1089" width="8.6640625" bestFit="1" customWidth="1"/>
    <col min="1090" max="1090" width="7.6640625" bestFit="1" customWidth="1"/>
    <col min="1091" max="1092" width="8.6640625" bestFit="1" customWidth="1"/>
    <col min="1093" max="1093" width="6.6640625" bestFit="1" customWidth="1"/>
    <col min="1094" max="1094" width="8.6640625" bestFit="1" customWidth="1"/>
    <col min="1095" max="1095" width="7.6640625" bestFit="1" customWidth="1"/>
    <col min="1096" max="1096" width="8.6640625" bestFit="1" customWidth="1"/>
    <col min="1097" max="1097" width="7.6640625" bestFit="1" customWidth="1"/>
    <col min="1098" max="1098" width="8.6640625" bestFit="1" customWidth="1"/>
    <col min="1099" max="1099" width="6.6640625" bestFit="1" customWidth="1"/>
    <col min="1100" max="1102" width="8.6640625" bestFit="1" customWidth="1"/>
    <col min="1103" max="1103" width="7.6640625" bestFit="1" customWidth="1"/>
    <col min="1104" max="1104" width="5.6640625" bestFit="1" customWidth="1"/>
    <col min="1105" max="1111" width="7.6640625" bestFit="1" customWidth="1"/>
    <col min="1112" max="1112" width="8" bestFit="1" customWidth="1"/>
    <col min="1113" max="1113" width="6.6640625" bestFit="1" customWidth="1"/>
    <col min="1114" max="1115" width="7.6640625" bestFit="1" customWidth="1"/>
    <col min="1116" max="1116" width="7" bestFit="1" customWidth="1"/>
    <col min="1117" max="1117" width="7.6640625" bestFit="1" customWidth="1"/>
    <col min="1118" max="1118" width="6" bestFit="1" customWidth="1"/>
    <col min="1119" max="1119" width="7.6640625" bestFit="1" customWidth="1"/>
    <col min="1120" max="1120" width="6.6640625" bestFit="1" customWidth="1"/>
    <col min="1121" max="1121" width="7.6640625" bestFit="1" customWidth="1"/>
    <col min="1122" max="1122" width="6.6640625" bestFit="1" customWidth="1"/>
    <col min="1123" max="1124" width="7" bestFit="1" customWidth="1"/>
    <col min="1125" max="1125" width="6.6640625" bestFit="1" customWidth="1"/>
    <col min="1126" max="1129" width="7.6640625" bestFit="1" customWidth="1"/>
    <col min="1130" max="1130" width="8" bestFit="1" customWidth="1"/>
    <col min="1131" max="1132" width="6.6640625" bestFit="1" customWidth="1"/>
    <col min="1133" max="1135" width="8" bestFit="1" customWidth="1"/>
    <col min="1136" max="1136" width="7" bestFit="1" customWidth="1"/>
    <col min="1137" max="1137" width="7.6640625" bestFit="1" customWidth="1"/>
    <col min="1138" max="1138" width="8" bestFit="1" customWidth="1"/>
    <col min="1139" max="1139" width="7.6640625" bestFit="1" customWidth="1"/>
    <col min="1140" max="1140" width="7" bestFit="1" customWidth="1"/>
    <col min="1141" max="1143" width="7.6640625" bestFit="1" customWidth="1"/>
    <col min="1144" max="1144" width="6.6640625" bestFit="1" customWidth="1"/>
    <col min="1145" max="1145" width="7.6640625" bestFit="1" customWidth="1"/>
    <col min="1146" max="1146" width="7" bestFit="1" customWidth="1"/>
    <col min="1147" max="1147" width="8" bestFit="1" customWidth="1"/>
    <col min="1148" max="1152" width="7.6640625" bestFit="1" customWidth="1"/>
    <col min="1153" max="1153" width="9" bestFit="1" customWidth="1"/>
    <col min="1154" max="1154" width="8" bestFit="1" customWidth="1"/>
    <col min="1155" max="1155" width="7" bestFit="1" customWidth="1"/>
    <col min="1156" max="1156" width="8" bestFit="1" customWidth="1"/>
    <col min="1157" max="1159" width="7.6640625" bestFit="1" customWidth="1"/>
    <col min="1160" max="1161" width="8" bestFit="1" customWidth="1"/>
    <col min="1162" max="1162" width="6.6640625" bestFit="1" customWidth="1"/>
    <col min="1163" max="1163" width="8" bestFit="1" customWidth="1"/>
    <col min="1164" max="1164" width="6.6640625" bestFit="1" customWidth="1"/>
    <col min="1165" max="1165" width="8" bestFit="1" customWidth="1"/>
    <col min="1166" max="1168" width="7.6640625" bestFit="1" customWidth="1"/>
    <col min="1169" max="1169" width="6" bestFit="1" customWidth="1"/>
    <col min="1170" max="1172" width="7.6640625" bestFit="1" customWidth="1"/>
    <col min="1173" max="1175" width="8" bestFit="1" customWidth="1"/>
    <col min="1176" max="1176" width="7.6640625" bestFit="1" customWidth="1"/>
    <col min="1177" max="1177" width="5.6640625" bestFit="1" customWidth="1"/>
    <col min="1178" max="1178" width="6.6640625" bestFit="1" customWidth="1"/>
    <col min="1179" max="1179" width="7.6640625" bestFit="1" customWidth="1"/>
    <col min="1180" max="1180" width="7" bestFit="1" customWidth="1"/>
    <col min="1181" max="1181" width="7.6640625" bestFit="1" customWidth="1"/>
    <col min="1182" max="1182" width="6" bestFit="1" customWidth="1"/>
    <col min="1183" max="1184" width="7.6640625" bestFit="1" customWidth="1"/>
    <col min="1185" max="1185" width="6.6640625" bestFit="1" customWidth="1"/>
    <col min="1186" max="1186" width="8" bestFit="1" customWidth="1"/>
    <col min="1187" max="1187" width="5.6640625" bestFit="1" customWidth="1"/>
    <col min="1188" max="1188" width="6" bestFit="1" customWidth="1"/>
    <col min="1189" max="1189" width="6.6640625" bestFit="1" customWidth="1"/>
    <col min="1190" max="1190" width="7.6640625" bestFit="1" customWidth="1"/>
    <col min="1191" max="1191" width="7" bestFit="1" customWidth="1"/>
    <col min="1192" max="1192" width="7.6640625" bestFit="1" customWidth="1"/>
    <col min="1193" max="1193" width="8" bestFit="1" customWidth="1"/>
    <col min="1194" max="1194" width="6.6640625" bestFit="1" customWidth="1"/>
    <col min="1195" max="1196" width="7.6640625" bestFit="1" customWidth="1"/>
    <col min="1197" max="1197" width="9" bestFit="1" customWidth="1"/>
    <col min="1198" max="1198" width="8" bestFit="1" customWidth="1"/>
    <col min="1199" max="1199" width="6" bestFit="1" customWidth="1"/>
    <col min="1200" max="1201" width="6.6640625" bestFit="1" customWidth="1"/>
    <col min="1202" max="1203" width="7.6640625" bestFit="1" customWidth="1"/>
    <col min="1204" max="1204" width="6" bestFit="1" customWidth="1"/>
    <col min="1205" max="1205" width="7" bestFit="1" customWidth="1"/>
    <col min="1206" max="1206" width="6" bestFit="1" customWidth="1"/>
    <col min="1207" max="1207" width="7.6640625" bestFit="1" customWidth="1"/>
    <col min="1208" max="1208" width="8" bestFit="1" customWidth="1"/>
    <col min="1209" max="1209" width="7.6640625" bestFit="1" customWidth="1"/>
    <col min="1210" max="1210" width="7" bestFit="1" customWidth="1"/>
    <col min="1211" max="1211" width="6.6640625" bestFit="1" customWidth="1"/>
    <col min="1212" max="1218" width="7.6640625" bestFit="1" customWidth="1"/>
    <col min="1219" max="1219" width="4.6640625" bestFit="1" customWidth="1"/>
    <col min="1220" max="1220" width="7.6640625" bestFit="1" customWidth="1"/>
    <col min="1221" max="1221" width="6" bestFit="1" customWidth="1"/>
    <col min="1222" max="1222" width="6.6640625" bestFit="1" customWidth="1"/>
    <col min="1223" max="1223" width="7.6640625" bestFit="1" customWidth="1"/>
    <col min="1224" max="1224" width="8" bestFit="1" customWidth="1"/>
    <col min="1225" max="1226" width="7.6640625" bestFit="1" customWidth="1"/>
    <col min="1227" max="1227" width="6.6640625" bestFit="1" customWidth="1"/>
    <col min="1228" max="1229" width="7.6640625" bestFit="1" customWidth="1"/>
    <col min="1230" max="1230" width="7" bestFit="1" customWidth="1"/>
    <col min="1231" max="1231" width="5.6640625" bestFit="1" customWidth="1"/>
    <col min="1232" max="1236" width="7.6640625" bestFit="1" customWidth="1"/>
    <col min="1237" max="1237" width="6.6640625" bestFit="1" customWidth="1"/>
    <col min="1238" max="1241" width="7.6640625" bestFit="1" customWidth="1"/>
    <col min="1242" max="1243" width="6.6640625" bestFit="1" customWidth="1"/>
    <col min="1244" max="1245" width="7.6640625" bestFit="1" customWidth="1"/>
    <col min="1246" max="1246" width="6.6640625" bestFit="1" customWidth="1"/>
    <col min="1247" max="1247" width="7.6640625" bestFit="1" customWidth="1"/>
    <col min="1248" max="1248" width="8" bestFit="1" customWidth="1"/>
    <col min="1249" max="1249" width="7.6640625" bestFit="1" customWidth="1"/>
    <col min="1250" max="1250" width="5.6640625" bestFit="1" customWidth="1"/>
    <col min="1251" max="1251" width="6.6640625" bestFit="1" customWidth="1"/>
    <col min="1252" max="1254" width="7.6640625" bestFit="1" customWidth="1"/>
    <col min="1255" max="1255" width="7" bestFit="1" customWidth="1"/>
    <col min="1256" max="1256" width="6.6640625" bestFit="1" customWidth="1"/>
    <col min="1257" max="1257" width="8" bestFit="1" customWidth="1"/>
    <col min="1258" max="1258" width="7.6640625" bestFit="1" customWidth="1"/>
    <col min="1259" max="1259" width="8" bestFit="1" customWidth="1"/>
    <col min="1260" max="1261" width="5.6640625" bestFit="1" customWidth="1"/>
    <col min="1262" max="1262" width="7.6640625" bestFit="1" customWidth="1"/>
    <col min="1263" max="1263" width="6.6640625" bestFit="1" customWidth="1"/>
    <col min="1264" max="1264" width="7.6640625" bestFit="1" customWidth="1"/>
    <col min="1265" max="1265" width="4.6640625" bestFit="1" customWidth="1"/>
    <col min="1266" max="1266" width="6.6640625" bestFit="1" customWidth="1"/>
    <col min="1267" max="1267" width="7" bestFit="1" customWidth="1"/>
    <col min="1268" max="1268" width="6" bestFit="1" customWidth="1"/>
    <col min="1269" max="1269" width="6.6640625" bestFit="1" customWidth="1"/>
    <col min="1270" max="1271" width="7.6640625" bestFit="1" customWidth="1"/>
    <col min="1272" max="1272" width="6.6640625" bestFit="1" customWidth="1"/>
    <col min="1273" max="1273" width="8" bestFit="1" customWidth="1"/>
    <col min="1274" max="1274" width="7" bestFit="1" customWidth="1"/>
    <col min="1275" max="1275" width="7.6640625" bestFit="1" customWidth="1"/>
    <col min="1276" max="1276" width="8" bestFit="1" customWidth="1"/>
    <col min="1277" max="1277" width="7.6640625" bestFit="1" customWidth="1"/>
    <col min="1278" max="1278" width="6" bestFit="1" customWidth="1"/>
    <col min="1279" max="1279" width="7.6640625" bestFit="1" customWidth="1"/>
    <col min="1280" max="1280" width="8" bestFit="1" customWidth="1"/>
    <col min="1281" max="1281" width="9" bestFit="1" customWidth="1"/>
    <col min="1282" max="1285" width="7.6640625" bestFit="1" customWidth="1"/>
    <col min="1286" max="1286" width="5.6640625" bestFit="1" customWidth="1"/>
    <col min="1287" max="1289" width="7.6640625" bestFit="1" customWidth="1"/>
    <col min="1290" max="1290" width="8" bestFit="1" customWidth="1"/>
    <col min="1291" max="1291" width="7.6640625" bestFit="1" customWidth="1"/>
    <col min="1292" max="1293" width="6.6640625" bestFit="1" customWidth="1"/>
    <col min="1294" max="1294" width="7.6640625" bestFit="1" customWidth="1"/>
    <col min="1295" max="1295" width="8" bestFit="1" customWidth="1"/>
    <col min="1296" max="1296" width="6.6640625" bestFit="1" customWidth="1"/>
    <col min="1297" max="1297" width="7.6640625" bestFit="1" customWidth="1"/>
    <col min="1298" max="1298" width="6.6640625" bestFit="1" customWidth="1"/>
    <col min="1299" max="1300" width="7.6640625" bestFit="1" customWidth="1"/>
    <col min="1301" max="1301" width="7" bestFit="1" customWidth="1"/>
    <col min="1302" max="1302" width="8" bestFit="1" customWidth="1"/>
    <col min="1303" max="1305" width="7.6640625" bestFit="1" customWidth="1"/>
    <col min="1306" max="1306" width="7" bestFit="1" customWidth="1"/>
    <col min="1307" max="1307" width="8" bestFit="1" customWidth="1"/>
    <col min="1308" max="1308" width="6.6640625" bestFit="1" customWidth="1"/>
    <col min="1309" max="1309" width="8" bestFit="1" customWidth="1"/>
    <col min="1310" max="1311" width="7.6640625" bestFit="1" customWidth="1"/>
    <col min="1312" max="1312" width="6.6640625" bestFit="1" customWidth="1"/>
    <col min="1313" max="1313" width="7.6640625" bestFit="1" customWidth="1"/>
    <col min="1314" max="1314" width="6.6640625" bestFit="1" customWidth="1"/>
    <col min="1315" max="1315" width="7.6640625" bestFit="1" customWidth="1"/>
    <col min="1316" max="1316" width="6.6640625" bestFit="1" customWidth="1"/>
    <col min="1317" max="1319" width="7.6640625" bestFit="1" customWidth="1"/>
    <col min="1320" max="1321" width="6.6640625" bestFit="1" customWidth="1"/>
    <col min="1322" max="1322" width="8" bestFit="1" customWidth="1"/>
    <col min="1323" max="1323" width="6.6640625" bestFit="1" customWidth="1"/>
    <col min="1324" max="1325" width="7.6640625" bestFit="1" customWidth="1"/>
    <col min="1326" max="1326" width="6.6640625" bestFit="1" customWidth="1"/>
    <col min="1327" max="1327" width="8" bestFit="1" customWidth="1"/>
    <col min="1328" max="1332" width="7.6640625" bestFit="1" customWidth="1"/>
    <col min="1333" max="1333" width="7" bestFit="1" customWidth="1"/>
    <col min="1334" max="1334" width="7.6640625" bestFit="1" customWidth="1"/>
    <col min="1335" max="1335" width="6.6640625" bestFit="1" customWidth="1"/>
    <col min="1336" max="1336" width="7.6640625" bestFit="1" customWidth="1"/>
    <col min="1337" max="1338" width="8" bestFit="1" customWidth="1"/>
    <col min="1339" max="1339" width="7.6640625" bestFit="1" customWidth="1"/>
    <col min="1340" max="1340" width="6.6640625" bestFit="1" customWidth="1"/>
    <col min="1341" max="1342" width="7.6640625" bestFit="1" customWidth="1"/>
    <col min="1343" max="1343" width="8" bestFit="1" customWidth="1"/>
    <col min="1344" max="1344" width="6.6640625" bestFit="1" customWidth="1"/>
    <col min="1345" max="1348" width="7.6640625" bestFit="1" customWidth="1"/>
    <col min="1349" max="1349" width="7" bestFit="1" customWidth="1"/>
    <col min="1350" max="1350" width="7.6640625" bestFit="1" customWidth="1"/>
    <col min="1351" max="1352" width="6.6640625" bestFit="1" customWidth="1"/>
    <col min="1353" max="1353" width="7.6640625" bestFit="1" customWidth="1"/>
    <col min="1354" max="1354" width="6.6640625" bestFit="1" customWidth="1"/>
    <col min="1355" max="1355" width="7.6640625" bestFit="1" customWidth="1"/>
    <col min="1356" max="1356" width="6.6640625" bestFit="1" customWidth="1"/>
    <col min="1357" max="1359" width="7.6640625" bestFit="1" customWidth="1"/>
    <col min="1360" max="1360" width="7" bestFit="1" customWidth="1"/>
    <col min="1361" max="1361" width="6.6640625" bestFit="1" customWidth="1"/>
    <col min="1362" max="1363" width="7.6640625" bestFit="1" customWidth="1"/>
    <col min="1364" max="1364" width="6.6640625" bestFit="1" customWidth="1"/>
    <col min="1365" max="1367" width="7.6640625" bestFit="1" customWidth="1"/>
    <col min="1368" max="1368" width="7" bestFit="1" customWidth="1"/>
    <col min="1369" max="1370" width="7.6640625" bestFit="1" customWidth="1"/>
    <col min="1371" max="1371" width="6" bestFit="1" customWidth="1"/>
    <col min="1372" max="1375" width="6.6640625" bestFit="1" customWidth="1"/>
    <col min="1376" max="1376" width="7" bestFit="1" customWidth="1"/>
    <col min="1377" max="1379" width="6.6640625" bestFit="1" customWidth="1"/>
    <col min="1380" max="1382" width="7.6640625" bestFit="1" customWidth="1"/>
    <col min="1383" max="1383" width="8" bestFit="1" customWidth="1"/>
    <col min="1384" max="1386" width="7.6640625" bestFit="1" customWidth="1"/>
    <col min="1387" max="1387" width="6.6640625" bestFit="1" customWidth="1"/>
    <col min="1388" max="1391" width="7.6640625" bestFit="1" customWidth="1"/>
    <col min="1392" max="1392" width="6" bestFit="1" customWidth="1"/>
    <col min="1393" max="1395" width="7.6640625" bestFit="1" customWidth="1"/>
    <col min="1396" max="1397" width="6" bestFit="1" customWidth="1"/>
    <col min="1398" max="1398" width="6.6640625" bestFit="1" customWidth="1"/>
    <col min="1399" max="1402" width="7.6640625" bestFit="1" customWidth="1"/>
    <col min="1403" max="1403" width="5.6640625" bestFit="1" customWidth="1"/>
    <col min="1404" max="1409" width="7.6640625" bestFit="1" customWidth="1"/>
    <col min="1410" max="1410" width="6.6640625" bestFit="1" customWidth="1"/>
    <col min="1411" max="1412" width="7.6640625" bestFit="1" customWidth="1"/>
    <col min="1413" max="1413" width="6.6640625" bestFit="1" customWidth="1"/>
    <col min="1414" max="1414" width="6" bestFit="1" customWidth="1"/>
    <col min="1415" max="1415" width="7.6640625" bestFit="1" customWidth="1"/>
    <col min="1416" max="1416" width="6.6640625" bestFit="1" customWidth="1"/>
    <col min="1417" max="1418" width="7.6640625" bestFit="1" customWidth="1"/>
    <col min="1419" max="1419" width="7" bestFit="1" customWidth="1"/>
    <col min="1420" max="1422" width="7.6640625" bestFit="1" customWidth="1"/>
    <col min="1423" max="1423" width="8" bestFit="1" customWidth="1"/>
    <col min="1424" max="1431" width="7.6640625" bestFit="1" customWidth="1"/>
    <col min="1432" max="1432" width="8" bestFit="1" customWidth="1"/>
    <col min="1433" max="1433" width="7.6640625" bestFit="1" customWidth="1"/>
    <col min="1434" max="1434" width="6.6640625" bestFit="1" customWidth="1"/>
    <col min="1435" max="1435" width="8" bestFit="1" customWidth="1"/>
    <col min="1436" max="1436" width="6.6640625" bestFit="1" customWidth="1"/>
    <col min="1437" max="1441" width="7.6640625" bestFit="1" customWidth="1"/>
    <col min="1442" max="1442" width="6.6640625" bestFit="1" customWidth="1"/>
    <col min="1443" max="1443" width="7.6640625" bestFit="1" customWidth="1"/>
    <col min="1444" max="1446" width="6.6640625" bestFit="1" customWidth="1"/>
    <col min="1447" max="1454" width="7.6640625" bestFit="1" customWidth="1"/>
    <col min="1455" max="1455" width="6.6640625" bestFit="1" customWidth="1"/>
    <col min="1456" max="1456" width="7.6640625" bestFit="1" customWidth="1"/>
    <col min="1457" max="1457" width="7" bestFit="1" customWidth="1"/>
    <col min="1458" max="1458" width="6.6640625" bestFit="1" customWidth="1"/>
    <col min="1459" max="1460" width="7.6640625" bestFit="1" customWidth="1"/>
    <col min="1461" max="1461" width="8" bestFit="1" customWidth="1"/>
    <col min="1462" max="1462" width="7" bestFit="1" customWidth="1"/>
    <col min="1463" max="1463" width="7.6640625" bestFit="1" customWidth="1"/>
    <col min="1464" max="1464" width="7" bestFit="1" customWidth="1"/>
    <col min="1465" max="1465" width="6.6640625" bestFit="1" customWidth="1"/>
    <col min="1466" max="1466" width="6" bestFit="1" customWidth="1"/>
    <col min="1467" max="1467" width="7" bestFit="1" customWidth="1"/>
    <col min="1468" max="1468" width="6.6640625" bestFit="1" customWidth="1"/>
    <col min="1469" max="1472" width="7.6640625" bestFit="1" customWidth="1"/>
    <col min="1473" max="1473" width="8" bestFit="1" customWidth="1"/>
    <col min="1474" max="1475" width="7.6640625" bestFit="1" customWidth="1"/>
    <col min="1476" max="1476" width="7" bestFit="1" customWidth="1"/>
    <col min="1477" max="1477" width="7.6640625" bestFit="1" customWidth="1"/>
    <col min="1478" max="1478" width="7" bestFit="1" customWidth="1"/>
    <col min="1479" max="1479" width="6" bestFit="1" customWidth="1"/>
    <col min="1480" max="1480" width="8" bestFit="1" customWidth="1"/>
    <col min="1481" max="1481" width="7" bestFit="1" customWidth="1"/>
    <col min="1482" max="1482" width="5.6640625" bestFit="1" customWidth="1"/>
    <col min="1483" max="1483" width="7.6640625" bestFit="1" customWidth="1"/>
    <col min="1484" max="1484" width="6.6640625" bestFit="1" customWidth="1"/>
    <col min="1485" max="1491" width="7.6640625" bestFit="1" customWidth="1"/>
    <col min="1492" max="1492" width="6" bestFit="1" customWidth="1"/>
    <col min="1493" max="1493" width="4.6640625" bestFit="1" customWidth="1"/>
    <col min="1494" max="1494" width="8" bestFit="1" customWidth="1"/>
    <col min="1495" max="1495" width="7.6640625" bestFit="1" customWidth="1"/>
    <col min="1496" max="1496" width="8" bestFit="1" customWidth="1"/>
    <col min="1497" max="1497" width="7.6640625" bestFit="1" customWidth="1"/>
    <col min="1498" max="1498" width="6.6640625" bestFit="1" customWidth="1"/>
    <col min="1499" max="1499" width="7.6640625" bestFit="1" customWidth="1"/>
    <col min="1500" max="1500" width="6.6640625" bestFit="1" customWidth="1"/>
    <col min="1501" max="1505" width="7.6640625" bestFit="1" customWidth="1"/>
    <col min="1506" max="1506" width="6" bestFit="1" customWidth="1"/>
    <col min="1507" max="1507" width="7.6640625" bestFit="1" customWidth="1"/>
    <col min="1508" max="1508" width="6.6640625" bestFit="1" customWidth="1"/>
    <col min="1509" max="1509" width="7.6640625" bestFit="1" customWidth="1"/>
    <col min="1510" max="1511" width="8" bestFit="1" customWidth="1"/>
    <col min="1512" max="1514" width="7.6640625" bestFit="1" customWidth="1"/>
    <col min="1515" max="1515" width="6.6640625" bestFit="1" customWidth="1"/>
    <col min="1516" max="1521" width="7.6640625" bestFit="1" customWidth="1"/>
    <col min="1522" max="1522" width="6.6640625" bestFit="1" customWidth="1"/>
    <col min="1523" max="1523" width="7.6640625" bestFit="1" customWidth="1"/>
    <col min="1524" max="1524" width="7" bestFit="1" customWidth="1"/>
    <col min="1525" max="1536" width="7.6640625" bestFit="1" customWidth="1"/>
    <col min="1537" max="1537" width="7" bestFit="1" customWidth="1"/>
    <col min="1538" max="1539" width="6.6640625" bestFit="1" customWidth="1"/>
    <col min="1540" max="1540" width="5.6640625" bestFit="1" customWidth="1"/>
    <col min="1541" max="1541" width="6.6640625" bestFit="1" customWidth="1"/>
    <col min="1542" max="1550" width="7.6640625" bestFit="1" customWidth="1"/>
    <col min="1551" max="1551" width="6.6640625" bestFit="1" customWidth="1"/>
    <col min="1552" max="1555" width="7.6640625" bestFit="1" customWidth="1"/>
    <col min="1556" max="1556" width="5.6640625" bestFit="1" customWidth="1"/>
    <col min="1557" max="1562" width="7.6640625" bestFit="1" customWidth="1"/>
    <col min="1563" max="1563" width="6" bestFit="1" customWidth="1"/>
    <col min="1564" max="1581" width="7.6640625" bestFit="1" customWidth="1"/>
    <col min="1582" max="1582" width="6.6640625" bestFit="1" customWidth="1"/>
    <col min="1583" max="1585" width="7.6640625" bestFit="1" customWidth="1"/>
    <col min="1586" max="1586" width="8" bestFit="1" customWidth="1"/>
    <col min="1587" max="1588" width="7.6640625" bestFit="1" customWidth="1"/>
    <col min="1589" max="1590" width="6.6640625" bestFit="1" customWidth="1"/>
    <col min="1591" max="1592" width="7.6640625" bestFit="1" customWidth="1"/>
    <col min="1593" max="1593" width="7" bestFit="1" customWidth="1"/>
    <col min="1594" max="1598" width="7.6640625" bestFit="1" customWidth="1"/>
    <col min="1599" max="1599" width="8" bestFit="1" customWidth="1"/>
    <col min="1600" max="1601" width="7.6640625" bestFit="1" customWidth="1"/>
    <col min="1602" max="1603" width="6.6640625" bestFit="1" customWidth="1"/>
    <col min="1604" max="1604" width="7" bestFit="1" customWidth="1"/>
    <col min="1605" max="1606" width="7.6640625" bestFit="1" customWidth="1"/>
    <col min="1607" max="1607" width="6.6640625" bestFit="1" customWidth="1"/>
    <col min="1608" max="1609" width="7.6640625" bestFit="1" customWidth="1"/>
    <col min="1610" max="1610" width="6.6640625" bestFit="1" customWidth="1"/>
    <col min="1611" max="1617" width="7.6640625" bestFit="1" customWidth="1"/>
    <col min="1618" max="1618" width="6" bestFit="1" customWidth="1"/>
    <col min="1619" max="1625" width="7.6640625" bestFit="1" customWidth="1"/>
    <col min="1626" max="1626" width="6.6640625" bestFit="1" customWidth="1"/>
    <col min="1627" max="1627" width="7" bestFit="1" customWidth="1"/>
    <col min="1628" max="1628" width="8" bestFit="1" customWidth="1"/>
    <col min="1629" max="1629" width="7.6640625" bestFit="1" customWidth="1"/>
    <col min="1630" max="1630" width="6.6640625" bestFit="1" customWidth="1"/>
    <col min="1631" max="1631" width="8" bestFit="1" customWidth="1"/>
    <col min="1632" max="1634" width="7.6640625" bestFit="1" customWidth="1"/>
    <col min="1635" max="1635" width="6" bestFit="1" customWidth="1"/>
    <col min="1636" max="1637" width="7.6640625" bestFit="1" customWidth="1"/>
    <col min="1638" max="1638" width="6.6640625" bestFit="1" customWidth="1"/>
    <col min="1639" max="1639" width="7" bestFit="1" customWidth="1"/>
    <col min="1640" max="1641" width="7.6640625" bestFit="1" customWidth="1"/>
    <col min="1642" max="1642" width="6" bestFit="1" customWidth="1"/>
    <col min="1643" max="1644" width="7.6640625" bestFit="1" customWidth="1"/>
    <col min="1645" max="1645" width="6" bestFit="1" customWidth="1"/>
    <col min="1646" max="1650" width="7.6640625" bestFit="1" customWidth="1"/>
    <col min="1651" max="1651" width="7" bestFit="1" customWidth="1"/>
    <col min="1652" max="1652" width="6.6640625" bestFit="1" customWidth="1"/>
    <col min="1653" max="1670" width="7.6640625" bestFit="1" customWidth="1"/>
    <col min="1671" max="1671" width="10" bestFit="1" customWidth="1"/>
    <col min="1672" max="1687" width="7" bestFit="1" customWidth="1"/>
    <col min="1688" max="1688" width="6" bestFit="1" customWidth="1"/>
    <col min="1689" max="1704" width="7" bestFit="1" customWidth="1"/>
    <col min="1705" max="1705" width="6" bestFit="1" customWidth="1"/>
    <col min="1706" max="1710" width="7" bestFit="1" customWidth="1"/>
    <col min="1711" max="1711" width="6" bestFit="1" customWidth="1"/>
    <col min="1712" max="1712" width="7" bestFit="1" customWidth="1"/>
    <col min="1713" max="1713" width="6" bestFit="1" customWidth="1"/>
    <col min="1714" max="1716" width="7" bestFit="1" customWidth="1"/>
    <col min="1717" max="1718" width="6" bestFit="1" customWidth="1"/>
    <col min="1719" max="1719" width="7" bestFit="1" customWidth="1"/>
    <col min="1720" max="1720" width="6" bestFit="1" customWidth="1"/>
    <col min="1721" max="1726" width="7" bestFit="1" customWidth="1"/>
    <col min="1727" max="1727" width="6" bestFit="1" customWidth="1"/>
    <col min="1728" max="1731" width="7" bestFit="1" customWidth="1"/>
    <col min="1732" max="1733" width="6" bestFit="1" customWidth="1"/>
    <col min="1734" max="1738" width="7" bestFit="1" customWidth="1"/>
    <col min="1739" max="1739" width="6" bestFit="1" customWidth="1"/>
    <col min="1740" max="1744" width="7" bestFit="1" customWidth="1"/>
    <col min="1745" max="1745" width="4" bestFit="1" customWidth="1"/>
    <col min="1746" max="1747" width="7" bestFit="1" customWidth="1"/>
    <col min="1748" max="1748" width="6" bestFit="1" customWidth="1"/>
    <col min="1749" max="1749" width="7" bestFit="1" customWidth="1"/>
    <col min="1750" max="1750" width="5" bestFit="1" customWidth="1"/>
    <col min="1751" max="1755" width="7" bestFit="1" customWidth="1"/>
    <col min="1756" max="1756" width="6" bestFit="1" customWidth="1"/>
    <col min="1757" max="1757" width="7" bestFit="1" customWidth="1"/>
    <col min="1758" max="1760" width="6" bestFit="1" customWidth="1"/>
    <col min="1761" max="1761" width="7" bestFit="1" customWidth="1"/>
    <col min="1762" max="1763" width="6" bestFit="1" customWidth="1"/>
    <col min="1764" max="1766" width="7" bestFit="1" customWidth="1"/>
    <col min="1767" max="1768" width="6" bestFit="1" customWidth="1"/>
    <col min="1769" max="1773" width="7" bestFit="1" customWidth="1"/>
    <col min="1774" max="1774" width="8" bestFit="1" customWidth="1"/>
    <col min="1775" max="1784" width="7" bestFit="1" customWidth="1"/>
    <col min="1785" max="1785" width="6" bestFit="1" customWidth="1"/>
    <col min="1786" max="1786" width="7" bestFit="1" customWidth="1"/>
    <col min="1787" max="1787" width="6" bestFit="1" customWidth="1"/>
    <col min="1788" max="1788" width="7" bestFit="1" customWidth="1"/>
    <col min="1789" max="1789" width="6" bestFit="1" customWidth="1"/>
    <col min="1790" max="1791" width="7" bestFit="1" customWidth="1"/>
    <col min="1792" max="1792" width="6" bestFit="1" customWidth="1"/>
    <col min="1793" max="1793" width="7" bestFit="1" customWidth="1"/>
    <col min="1794" max="1795" width="6" bestFit="1" customWidth="1"/>
    <col min="1796" max="1801" width="7" bestFit="1" customWidth="1"/>
    <col min="1802" max="1803" width="6" bestFit="1" customWidth="1"/>
    <col min="1804" max="1806" width="7" bestFit="1" customWidth="1"/>
    <col min="1807" max="1807" width="6" bestFit="1" customWidth="1"/>
    <col min="1808" max="1809" width="7" bestFit="1" customWidth="1"/>
    <col min="1810" max="1810" width="6" bestFit="1" customWidth="1"/>
    <col min="1811" max="1816" width="7" bestFit="1" customWidth="1"/>
    <col min="1817" max="1817" width="6" bestFit="1" customWidth="1"/>
    <col min="1818" max="1830" width="7" bestFit="1" customWidth="1"/>
    <col min="1831" max="1832" width="6" bestFit="1" customWidth="1"/>
    <col min="1833" max="1836" width="7" bestFit="1" customWidth="1"/>
    <col min="1837" max="1837" width="6" bestFit="1" customWidth="1"/>
    <col min="1838" max="1839" width="5" bestFit="1" customWidth="1"/>
    <col min="1840" max="1840" width="6" bestFit="1" customWidth="1"/>
    <col min="1841" max="1842" width="7" bestFit="1" customWidth="1"/>
    <col min="1843" max="1845" width="6" bestFit="1" customWidth="1"/>
    <col min="1846" max="1849" width="7" bestFit="1" customWidth="1"/>
    <col min="1850" max="1850" width="6" bestFit="1" customWidth="1"/>
    <col min="1851" max="1851" width="7" bestFit="1" customWidth="1"/>
    <col min="1852" max="1852" width="6" bestFit="1" customWidth="1"/>
    <col min="1853" max="1859" width="7" bestFit="1" customWidth="1"/>
    <col min="1860" max="1861" width="6" bestFit="1" customWidth="1"/>
    <col min="1862" max="1869" width="7" bestFit="1" customWidth="1"/>
    <col min="1870" max="1870" width="6" bestFit="1" customWidth="1"/>
    <col min="1871" max="1875" width="7" bestFit="1" customWidth="1"/>
    <col min="1876" max="1876" width="6" bestFit="1" customWidth="1"/>
    <col min="1877" max="1882" width="7" bestFit="1" customWidth="1"/>
    <col min="1883" max="1883" width="6" bestFit="1" customWidth="1"/>
    <col min="1884" max="1885" width="7" bestFit="1" customWidth="1"/>
    <col min="1886" max="1886" width="6" bestFit="1" customWidth="1"/>
    <col min="1887" max="1897" width="7" bestFit="1" customWidth="1"/>
    <col min="1898" max="1898" width="6" bestFit="1" customWidth="1"/>
    <col min="1899" max="1899" width="5" bestFit="1" customWidth="1"/>
    <col min="1900" max="1901" width="7" bestFit="1" customWidth="1"/>
    <col min="1902" max="1902" width="6" bestFit="1" customWidth="1"/>
    <col min="1903" max="1904" width="7" bestFit="1" customWidth="1"/>
    <col min="1905" max="1905" width="6" bestFit="1" customWidth="1"/>
    <col min="1906" max="1912" width="7" bestFit="1" customWidth="1"/>
    <col min="1913" max="1913" width="6" bestFit="1" customWidth="1"/>
    <col min="1914" max="1916" width="7" bestFit="1" customWidth="1"/>
    <col min="1917" max="1918" width="6" bestFit="1" customWidth="1"/>
    <col min="1919" max="1921" width="7" bestFit="1" customWidth="1"/>
    <col min="1922" max="1922" width="6" bestFit="1" customWidth="1"/>
    <col min="1923" max="1927" width="7" bestFit="1" customWidth="1"/>
    <col min="1928" max="1928" width="6" bestFit="1" customWidth="1"/>
    <col min="1929" max="1944" width="7" bestFit="1" customWidth="1"/>
    <col min="1945" max="1945" width="6" bestFit="1" customWidth="1"/>
    <col min="1946" max="1948" width="7" bestFit="1" customWidth="1"/>
    <col min="1949" max="1949" width="6" bestFit="1" customWidth="1"/>
    <col min="1950" max="1954" width="7" bestFit="1" customWidth="1"/>
    <col min="1955" max="1955" width="5" bestFit="1" customWidth="1"/>
    <col min="1956" max="1961" width="7" bestFit="1" customWidth="1"/>
    <col min="1962" max="1962" width="4" bestFit="1" customWidth="1"/>
    <col min="1963" max="1963" width="6" bestFit="1" customWidth="1"/>
    <col min="1964" max="1964" width="7" bestFit="1" customWidth="1"/>
    <col min="1965" max="1965" width="6" bestFit="1" customWidth="1"/>
    <col min="1966" max="1966" width="8" bestFit="1" customWidth="1"/>
    <col min="1967" max="1967" width="7" bestFit="1" customWidth="1"/>
    <col min="1968" max="1970" width="6" bestFit="1" customWidth="1"/>
    <col min="1971" max="1978" width="7" bestFit="1" customWidth="1"/>
    <col min="1979" max="1979" width="6" bestFit="1" customWidth="1"/>
    <col min="1980" max="1981" width="7" bestFit="1" customWidth="1"/>
    <col min="1982" max="1982" width="8" bestFit="1" customWidth="1"/>
    <col min="1983" max="1983" width="7" bestFit="1" customWidth="1"/>
    <col min="1984" max="1984" width="6" bestFit="1" customWidth="1"/>
    <col min="1985" max="1987" width="7" bestFit="1" customWidth="1"/>
    <col min="1988" max="1989" width="6" bestFit="1" customWidth="1"/>
    <col min="1990" max="1990" width="7" bestFit="1" customWidth="1"/>
    <col min="1991" max="1991" width="6" bestFit="1" customWidth="1"/>
    <col min="1992" max="1994" width="7" bestFit="1" customWidth="1"/>
    <col min="1995" max="1995" width="5" bestFit="1" customWidth="1"/>
    <col min="1996" max="1998" width="7" bestFit="1" customWidth="1"/>
    <col min="1999" max="1999" width="6" bestFit="1" customWidth="1"/>
    <col min="2000" max="2008" width="7" bestFit="1" customWidth="1"/>
    <col min="2009" max="2009" width="5" bestFit="1" customWidth="1"/>
    <col min="2010" max="2010" width="6" bestFit="1" customWidth="1"/>
    <col min="2011" max="2014" width="7" bestFit="1" customWidth="1"/>
    <col min="2015" max="2016" width="6" bestFit="1" customWidth="1"/>
    <col min="2017" max="2025" width="7" bestFit="1" customWidth="1"/>
    <col min="2026" max="2027" width="6" bestFit="1" customWidth="1"/>
    <col min="2028" max="2028" width="7" bestFit="1" customWidth="1"/>
    <col min="2029" max="2029" width="8" bestFit="1" customWidth="1"/>
    <col min="2030" max="2042" width="7" bestFit="1" customWidth="1"/>
    <col min="2043" max="2043" width="6" bestFit="1" customWidth="1"/>
    <col min="2044" max="2044" width="7" bestFit="1" customWidth="1"/>
    <col min="2045" max="2045" width="6" bestFit="1" customWidth="1"/>
    <col min="2046" max="2050" width="7" bestFit="1" customWidth="1"/>
    <col min="2051" max="2051" width="6" bestFit="1" customWidth="1"/>
    <col min="2052" max="2062" width="7" bestFit="1" customWidth="1"/>
    <col min="2063" max="2066" width="6" bestFit="1" customWidth="1"/>
    <col min="2067" max="2068" width="7" bestFit="1" customWidth="1"/>
    <col min="2069" max="2071" width="6" bestFit="1" customWidth="1"/>
    <col min="2072" max="2072" width="7" bestFit="1" customWidth="1"/>
    <col min="2073" max="2073" width="6" bestFit="1" customWidth="1"/>
    <col min="2074" max="2075" width="7" bestFit="1" customWidth="1"/>
    <col min="2076" max="2076" width="6" bestFit="1" customWidth="1"/>
    <col min="2077" max="2080" width="7" bestFit="1" customWidth="1"/>
    <col min="2081" max="2081" width="6" bestFit="1" customWidth="1"/>
    <col min="2082" max="2085" width="7" bestFit="1" customWidth="1"/>
    <col min="2086" max="2086" width="6" bestFit="1" customWidth="1"/>
    <col min="2087" max="2088" width="7" bestFit="1" customWidth="1"/>
    <col min="2089" max="2089" width="6" bestFit="1" customWidth="1"/>
    <col min="2090" max="2100" width="7" bestFit="1" customWidth="1"/>
    <col min="2101" max="2103" width="6" bestFit="1" customWidth="1"/>
    <col min="2104" max="2107" width="7" bestFit="1" customWidth="1"/>
    <col min="2108" max="2108" width="6" bestFit="1" customWidth="1"/>
    <col min="2109" max="2115" width="7" bestFit="1" customWidth="1"/>
    <col min="2116" max="2117" width="6" bestFit="1" customWidth="1"/>
    <col min="2118" max="2121" width="7" bestFit="1" customWidth="1"/>
    <col min="2122" max="2122" width="6" bestFit="1" customWidth="1"/>
    <col min="2123" max="2125" width="7" bestFit="1" customWidth="1"/>
    <col min="2126" max="2126" width="5" bestFit="1" customWidth="1"/>
    <col min="2127" max="2132" width="7" bestFit="1" customWidth="1"/>
    <col min="2133" max="2133" width="6" bestFit="1" customWidth="1"/>
    <col min="2134" max="2139" width="7" bestFit="1" customWidth="1"/>
    <col min="2140" max="2140" width="6" bestFit="1" customWidth="1"/>
    <col min="2141" max="2141" width="7" bestFit="1" customWidth="1"/>
    <col min="2142" max="2142" width="6" bestFit="1" customWidth="1"/>
    <col min="2143" max="2147" width="7" bestFit="1" customWidth="1"/>
    <col min="2148" max="2148" width="6" bestFit="1" customWidth="1"/>
    <col min="2149" max="2154" width="7" bestFit="1" customWidth="1"/>
    <col min="2155" max="2155" width="6" bestFit="1" customWidth="1"/>
    <col min="2156" max="2157" width="7" bestFit="1" customWidth="1"/>
    <col min="2158" max="2159" width="6" bestFit="1" customWidth="1"/>
    <col min="2160" max="2160" width="7" bestFit="1" customWidth="1"/>
    <col min="2161" max="2161" width="6" bestFit="1" customWidth="1"/>
    <col min="2162" max="2162" width="7" bestFit="1" customWidth="1"/>
    <col min="2163" max="2163" width="6" bestFit="1" customWidth="1"/>
    <col min="2164" max="2166" width="7" bestFit="1" customWidth="1"/>
    <col min="2167" max="2167" width="6" bestFit="1" customWidth="1"/>
    <col min="2168" max="2171" width="7" bestFit="1" customWidth="1"/>
    <col min="2172" max="2172" width="6" bestFit="1" customWidth="1"/>
    <col min="2173" max="2173" width="7" bestFit="1" customWidth="1"/>
    <col min="2174" max="2174" width="6" bestFit="1" customWidth="1"/>
    <col min="2175" max="2182" width="7" bestFit="1" customWidth="1"/>
    <col min="2183" max="2183" width="6" bestFit="1" customWidth="1"/>
    <col min="2184" max="2186" width="7" bestFit="1" customWidth="1"/>
    <col min="2187" max="2187" width="5" bestFit="1" customWidth="1"/>
    <col min="2188" max="2188" width="7" bestFit="1" customWidth="1"/>
    <col min="2189" max="2189" width="6" bestFit="1" customWidth="1"/>
    <col min="2190" max="2191" width="7" bestFit="1" customWidth="1"/>
    <col min="2192" max="2192" width="6" bestFit="1" customWidth="1"/>
    <col min="2193" max="2194" width="7" bestFit="1" customWidth="1"/>
    <col min="2195" max="2195" width="6" bestFit="1" customWidth="1"/>
    <col min="2196" max="2197" width="7" bestFit="1" customWidth="1"/>
    <col min="2198" max="2199" width="6" bestFit="1" customWidth="1"/>
    <col min="2200" max="2202" width="7" bestFit="1" customWidth="1"/>
    <col min="2203" max="2203" width="4" bestFit="1" customWidth="1"/>
    <col min="2204" max="2205" width="6" bestFit="1" customWidth="1"/>
    <col min="2206" max="2206" width="7" bestFit="1" customWidth="1"/>
    <col min="2207" max="2207" width="6" bestFit="1" customWidth="1"/>
    <col min="2208" max="2219" width="7" bestFit="1" customWidth="1"/>
    <col min="2220" max="2220" width="6" bestFit="1" customWidth="1"/>
    <col min="2221" max="2221" width="7" bestFit="1" customWidth="1"/>
    <col min="2222" max="2223" width="6" bestFit="1" customWidth="1"/>
    <col min="2224" max="2224" width="7" bestFit="1" customWidth="1"/>
    <col min="2225" max="2225" width="5" bestFit="1" customWidth="1"/>
    <col min="2226" max="2228" width="7" bestFit="1" customWidth="1"/>
    <col min="2229" max="2229" width="6" bestFit="1" customWidth="1"/>
    <col min="2230" max="2230" width="7" bestFit="1" customWidth="1"/>
    <col min="2231" max="2232" width="6" bestFit="1" customWidth="1"/>
    <col min="2233" max="2234" width="7" bestFit="1" customWidth="1"/>
    <col min="2235" max="2235" width="6" bestFit="1" customWidth="1"/>
    <col min="2236" max="2248" width="7" bestFit="1" customWidth="1"/>
    <col min="2249" max="2249" width="6" bestFit="1" customWidth="1"/>
    <col min="2250" max="2254" width="7" bestFit="1" customWidth="1"/>
    <col min="2255" max="2256" width="6" bestFit="1" customWidth="1"/>
    <col min="2257" max="2262" width="7" bestFit="1" customWidth="1"/>
    <col min="2263" max="2263" width="8" bestFit="1" customWidth="1"/>
    <col min="2264" max="2264" width="7" bestFit="1" customWidth="1"/>
    <col min="2265" max="2266" width="6" bestFit="1" customWidth="1"/>
    <col min="2267" max="2278" width="7" bestFit="1" customWidth="1"/>
    <col min="2279" max="2279" width="6" bestFit="1" customWidth="1"/>
    <col min="2280" max="2280" width="7" bestFit="1" customWidth="1"/>
    <col min="2281" max="2281" width="6" bestFit="1" customWidth="1"/>
    <col min="2282" max="2285" width="7" bestFit="1" customWidth="1"/>
    <col min="2286" max="2286" width="5" bestFit="1" customWidth="1"/>
    <col min="2287" max="2288" width="6" bestFit="1" customWidth="1"/>
    <col min="2289" max="2292" width="7" bestFit="1" customWidth="1"/>
    <col min="2293" max="2293" width="6" bestFit="1" customWidth="1"/>
    <col min="2294" max="2294" width="7" bestFit="1" customWidth="1"/>
    <col min="2295" max="2295" width="6" bestFit="1" customWidth="1"/>
    <col min="2296" max="2297" width="7" bestFit="1" customWidth="1"/>
    <col min="2298" max="2298" width="6" bestFit="1" customWidth="1"/>
    <col min="2299" max="2301" width="7" bestFit="1" customWidth="1"/>
    <col min="2302" max="2302" width="4" bestFit="1" customWidth="1"/>
    <col min="2303" max="2303" width="6" bestFit="1" customWidth="1"/>
    <col min="2304" max="2309" width="7" bestFit="1" customWidth="1"/>
    <col min="2310" max="2311" width="6" bestFit="1" customWidth="1"/>
    <col min="2312" max="2314" width="7" bestFit="1" customWidth="1"/>
    <col min="2315" max="2315" width="8" bestFit="1" customWidth="1"/>
    <col min="2316" max="2316" width="6" bestFit="1" customWidth="1"/>
    <col min="2317" max="2317" width="7" bestFit="1" customWidth="1"/>
    <col min="2318" max="2318" width="6" bestFit="1" customWidth="1"/>
    <col min="2319" max="2322" width="7" bestFit="1" customWidth="1"/>
    <col min="2323" max="2324" width="6" bestFit="1" customWidth="1"/>
    <col min="2325" max="2330" width="7" bestFit="1" customWidth="1"/>
    <col min="2331" max="2331" width="6" bestFit="1" customWidth="1"/>
    <col min="2332" max="2334" width="7" bestFit="1" customWidth="1"/>
    <col min="2335" max="2335" width="6" bestFit="1" customWidth="1"/>
    <col min="2336" max="2341" width="7" bestFit="1" customWidth="1"/>
    <col min="2342" max="2343" width="6" bestFit="1" customWidth="1"/>
    <col min="2344" max="2345" width="7" bestFit="1" customWidth="1"/>
    <col min="2346" max="2346" width="6" bestFit="1" customWidth="1"/>
    <col min="2347" max="2350" width="7" bestFit="1" customWidth="1"/>
    <col min="2351" max="2351" width="6" bestFit="1" customWidth="1"/>
    <col min="2352" max="2352" width="7" bestFit="1" customWidth="1"/>
    <col min="2353" max="2353" width="5" bestFit="1" customWidth="1"/>
    <col min="2354" max="2354" width="7" bestFit="1" customWidth="1"/>
    <col min="2355" max="2355" width="6" bestFit="1" customWidth="1"/>
    <col min="2356" max="2356" width="8" bestFit="1" customWidth="1"/>
    <col min="2357" max="2358" width="6" bestFit="1" customWidth="1"/>
    <col min="2359" max="2364" width="7" bestFit="1" customWidth="1"/>
    <col min="2365" max="2366" width="6" bestFit="1" customWidth="1"/>
    <col min="2367" max="2371" width="7" bestFit="1" customWidth="1"/>
    <col min="2372" max="2372" width="6" bestFit="1" customWidth="1"/>
    <col min="2373" max="2375" width="7" bestFit="1" customWidth="1"/>
    <col min="2376" max="2376" width="6" bestFit="1" customWidth="1"/>
    <col min="2377" max="2389" width="7" bestFit="1" customWidth="1"/>
    <col min="2390" max="2390" width="8" bestFit="1" customWidth="1"/>
    <col min="2391" max="2391" width="7" bestFit="1" customWidth="1"/>
    <col min="2392" max="2393" width="6" bestFit="1" customWidth="1"/>
    <col min="2394" max="2394" width="7" bestFit="1" customWidth="1"/>
    <col min="2395" max="2395" width="5" bestFit="1" customWidth="1"/>
    <col min="2396" max="2401" width="7" bestFit="1" customWidth="1"/>
    <col min="2402" max="2402" width="6" bestFit="1" customWidth="1"/>
    <col min="2403" max="2404" width="7" bestFit="1" customWidth="1"/>
    <col min="2405" max="2406" width="6" bestFit="1" customWidth="1"/>
    <col min="2407" max="2409" width="7" bestFit="1" customWidth="1"/>
    <col min="2410" max="2410" width="4" bestFit="1" customWidth="1"/>
    <col min="2411" max="2411" width="6" bestFit="1" customWidth="1"/>
    <col min="2412" max="2412" width="7" bestFit="1" customWidth="1"/>
    <col min="2413" max="2413" width="8" bestFit="1" customWidth="1"/>
    <col min="2414" max="2417" width="7" bestFit="1" customWidth="1"/>
    <col min="2418" max="2419" width="6" bestFit="1" customWidth="1"/>
    <col min="2420" max="2420" width="8" bestFit="1" customWidth="1"/>
    <col min="2421" max="2423" width="7" bestFit="1" customWidth="1"/>
    <col min="2424" max="2424" width="6" bestFit="1" customWidth="1"/>
    <col min="2425" max="2434" width="7" bestFit="1" customWidth="1"/>
    <col min="2435" max="2435" width="6" bestFit="1" customWidth="1"/>
    <col min="2436" max="2443" width="7" bestFit="1" customWidth="1"/>
    <col min="2444" max="2444" width="5" bestFit="1" customWidth="1"/>
    <col min="2445" max="2445" width="6" bestFit="1" customWidth="1"/>
    <col min="2446" max="2457" width="7" bestFit="1" customWidth="1"/>
    <col min="2458" max="2459" width="6" bestFit="1" customWidth="1"/>
    <col min="2460" max="2468" width="7" bestFit="1" customWidth="1"/>
    <col min="2469" max="2469" width="6" bestFit="1" customWidth="1"/>
    <col min="2470" max="2471" width="7" bestFit="1" customWidth="1"/>
    <col min="2472" max="2472" width="6" bestFit="1" customWidth="1"/>
    <col min="2473" max="2474" width="7" bestFit="1" customWidth="1"/>
    <col min="2475" max="2475" width="5" bestFit="1" customWidth="1"/>
    <col min="2476" max="2477" width="7" bestFit="1" customWidth="1"/>
    <col min="2478" max="2478" width="6" bestFit="1" customWidth="1"/>
    <col min="2479" max="2482" width="7" bestFit="1" customWidth="1"/>
    <col min="2483" max="2483" width="6" bestFit="1" customWidth="1"/>
    <col min="2484" max="2490" width="7" bestFit="1" customWidth="1"/>
    <col min="2491" max="2491" width="6" bestFit="1" customWidth="1"/>
    <col min="2492" max="2498" width="7" bestFit="1" customWidth="1"/>
    <col min="2499" max="2499" width="5" bestFit="1" customWidth="1"/>
    <col min="2500" max="2501" width="7" bestFit="1" customWidth="1"/>
    <col min="2502" max="2502" width="6" bestFit="1" customWidth="1"/>
    <col min="2503" max="2505" width="7" bestFit="1" customWidth="1"/>
    <col min="2506" max="2506" width="6" bestFit="1" customWidth="1"/>
    <col min="2507" max="2509" width="7" bestFit="1" customWidth="1"/>
    <col min="2510" max="2510" width="6" bestFit="1" customWidth="1"/>
    <col min="2511" max="2520" width="7" bestFit="1" customWidth="1"/>
    <col min="2521" max="2521" width="8" bestFit="1" customWidth="1"/>
    <col min="2522" max="2522" width="5" bestFit="1" customWidth="1"/>
    <col min="2523" max="2524" width="7" bestFit="1" customWidth="1"/>
    <col min="2525" max="2525" width="6" bestFit="1" customWidth="1"/>
    <col min="2526" max="2526" width="7" bestFit="1" customWidth="1"/>
    <col min="2527" max="2527" width="6" bestFit="1" customWidth="1"/>
    <col min="2528" max="2528" width="7" bestFit="1" customWidth="1"/>
    <col min="2529" max="2529" width="6" bestFit="1" customWidth="1"/>
    <col min="2530" max="2530" width="7" bestFit="1" customWidth="1"/>
    <col min="2531" max="2531" width="6" bestFit="1" customWidth="1"/>
    <col min="2532" max="2532" width="7" bestFit="1" customWidth="1"/>
    <col min="2533" max="2533" width="6" bestFit="1" customWidth="1"/>
    <col min="2534" max="2534" width="7" bestFit="1" customWidth="1"/>
    <col min="2535" max="2535" width="6" bestFit="1" customWidth="1"/>
    <col min="2536" max="2540" width="7" bestFit="1" customWidth="1"/>
    <col min="2541" max="2541" width="4" bestFit="1" customWidth="1"/>
    <col min="2542" max="2547" width="7" bestFit="1" customWidth="1"/>
    <col min="2548" max="2548" width="6" bestFit="1" customWidth="1"/>
    <col min="2549" max="2549" width="7" bestFit="1" customWidth="1"/>
    <col min="2550" max="2551" width="6" bestFit="1" customWidth="1"/>
    <col min="2552" max="2554" width="7" bestFit="1" customWidth="1"/>
    <col min="2555" max="2555" width="6" bestFit="1" customWidth="1"/>
    <col min="2556" max="2559" width="7" bestFit="1" customWidth="1"/>
    <col min="2560" max="2561" width="6" bestFit="1" customWidth="1"/>
    <col min="2562" max="2565" width="7" bestFit="1" customWidth="1"/>
    <col min="2566" max="2566" width="6" bestFit="1" customWidth="1"/>
    <col min="2567" max="2567" width="8" bestFit="1" customWidth="1"/>
    <col min="2568" max="2568" width="6" bestFit="1" customWidth="1"/>
    <col min="2569" max="2569" width="7" bestFit="1" customWidth="1"/>
    <col min="2570" max="2570" width="6" bestFit="1" customWidth="1"/>
    <col min="2571" max="2575" width="7" bestFit="1" customWidth="1"/>
    <col min="2576" max="2576" width="8" bestFit="1" customWidth="1"/>
    <col min="2577" max="2578" width="7" bestFit="1" customWidth="1"/>
    <col min="2579" max="2579" width="6" bestFit="1" customWidth="1"/>
    <col min="2580" max="2582" width="7" bestFit="1" customWidth="1"/>
    <col min="2583" max="2583" width="5" bestFit="1" customWidth="1"/>
    <col min="2584" max="2586" width="7" bestFit="1" customWidth="1"/>
    <col min="2587" max="2587" width="6" bestFit="1" customWidth="1"/>
    <col min="2588" max="2588" width="7" bestFit="1" customWidth="1"/>
    <col min="2589" max="2589" width="6" bestFit="1" customWidth="1"/>
    <col min="2590" max="2595" width="7" bestFit="1" customWidth="1"/>
    <col min="2596" max="2596" width="6" bestFit="1" customWidth="1"/>
    <col min="2597" max="2604" width="7" bestFit="1" customWidth="1"/>
    <col min="2605" max="2605" width="6" bestFit="1" customWidth="1"/>
    <col min="2606" max="2607" width="7" bestFit="1" customWidth="1"/>
    <col min="2608" max="2608" width="6" bestFit="1" customWidth="1"/>
    <col min="2609" max="2611" width="7" bestFit="1" customWidth="1"/>
    <col min="2612" max="2612" width="6" bestFit="1" customWidth="1"/>
    <col min="2613" max="2616" width="7" bestFit="1" customWidth="1"/>
    <col min="2617" max="2619" width="6" bestFit="1" customWidth="1"/>
    <col min="2620" max="2620" width="7" bestFit="1" customWidth="1"/>
    <col min="2621" max="2621" width="6" bestFit="1" customWidth="1"/>
    <col min="2622" max="2623" width="7" bestFit="1" customWidth="1"/>
    <col min="2624" max="2624" width="6" bestFit="1" customWidth="1"/>
    <col min="2625" max="2625" width="7" bestFit="1" customWidth="1"/>
    <col min="2626" max="2626" width="6" bestFit="1" customWidth="1"/>
    <col min="2627" max="2631" width="7" bestFit="1" customWidth="1"/>
    <col min="2632" max="2632" width="6" bestFit="1" customWidth="1"/>
    <col min="2633" max="2633" width="8" bestFit="1" customWidth="1"/>
    <col min="2634" max="2635" width="7" bestFit="1" customWidth="1"/>
    <col min="2636" max="2637" width="6" bestFit="1" customWidth="1"/>
    <col min="2638" max="2638" width="7" bestFit="1" customWidth="1"/>
    <col min="2639" max="2639" width="4" bestFit="1" customWidth="1"/>
    <col min="2640" max="2641" width="7" bestFit="1" customWidth="1"/>
    <col min="2642" max="2642" width="6" bestFit="1" customWidth="1"/>
    <col min="2643" max="2646" width="7" bestFit="1" customWidth="1"/>
    <col min="2647" max="2647" width="8" bestFit="1" customWidth="1"/>
    <col min="2648" max="2655" width="7" bestFit="1" customWidth="1"/>
    <col min="2656" max="2657" width="6" bestFit="1" customWidth="1"/>
    <col min="2658" max="2667" width="7" bestFit="1" customWidth="1"/>
    <col min="2668" max="2668" width="5" bestFit="1" customWidth="1"/>
    <col min="2669" max="2670" width="7" bestFit="1" customWidth="1"/>
    <col min="2671" max="2672" width="6" bestFit="1" customWidth="1"/>
    <col min="2673" max="2675" width="7" bestFit="1" customWidth="1"/>
    <col min="2676" max="2676" width="8" bestFit="1" customWidth="1"/>
    <col min="2677" max="2678" width="7" bestFit="1" customWidth="1"/>
    <col min="2679" max="2679" width="6" bestFit="1" customWidth="1"/>
    <col min="2680" max="2681" width="7" bestFit="1" customWidth="1"/>
    <col min="2682" max="2686" width="6" bestFit="1" customWidth="1"/>
    <col min="2687" max="2691" width="7" bestFit="1" customWidth="1"/>
    <col min="2692" max="2692" width="6" bestFit="1" customWidth="1"/>
    <col min="2693" max="2696" width="7" bestFit="1" customWidth="1"/>
    <col min="2697" max="2698" width="6" bestFit="1" customWidth="1"/>
    <col min="2699" max="2700" width="7" bestFit="1" customWidth="1"/>
    <col min="2701" max="2701" width="6" bestFit="1" customWidth="1"/>
    <col min="2702" max="2709" width="7" bestFit="1" customWidth="1"/>
    <col min="2710" max="2710" width="5" bestFit="1" customWidth="1"/>
    <col min="2711" max="2711" width="7" bestFit="1" customWidth="1"/>
    <col min="2712" max="2712" width="6" bestFit="1" customWidth="1"/>
    <col min="2713" max="2713" width="7" bestFit="1" customWidth="1"/>
    <col min="2714" max="2715" width="6" bestFit="1" customWidth="1"/>
    <col min="2716" max="2717" width="7" bestFit="1" customWidth="1"/>
    <col min="2718" max="2718" width="6" bestFit="1" customWidth="1"/>
    <col min="2719" max="2722" width="7" bestFit="1" customWidth="1"/>
    <col min="2723" max="2723" width="6" bestFit="1" customWidth="1"/>
    <col min="2724" max="2725" width="7" bestFit="1" customWidth="1"/>
    <col min="2726" max="2726" width="6" bestFit="1" customWidth="1"/>
    <col min="2727" max="2731" width="7" bestFit="1" customWidth="1"/>
    <col min="2732" max="2732" width="6" bestFit="1" customWidth="1"/>
    <col min="2733" max="2735" width="7" bestFit="1" customWidth="1"/>
    <col min="2736" max="2736" width="8" bestFit="1" customWidth="1"/>
    <col min="2737" max="2738" width="7" bestFit="1" customWidth="1"/>
    <col min="2739" max="2739" width="6" bestFit="1" customWidth="1"/>
    <col min="2740" max="2748" width="7" bestFit="1" customWidth="1"/>
    <col min="2749" max="2749" width="6" bestFit="1" customWidth="1"/>
    <col min="2750" max="2753" width="7" bestFit="1" customWidth="1"/>
    <col min="2754" max="2754" width="5" bestFit="1" customWidth="1"/>
    <col min="2755" max="2756" width="7" bestFit="1" customWidth="1"/>
    <col min="2757" max="2758" width="6" bestFit="1" customWidth="1"/>
    <col min="2759" max="2764" width="7" bestFit="1" customWidth="1"/>
    <col min="2765" max="2766" width="6" bestFit="1" customWidth="1"/>
    <col min="2767" max="2773" width="7" bestFit="1" customWidth="1"/>
    <col min="2774" max="2774" width="6" bestFit="1" customWidth="1"/>
    <col min="2775" max="2778" width="7" bestFit="1" customWidth="1"/>
    <col min="2779" max="2779" width="6" bestFit="1" customWidth="1"/>
    <col min="2780" max="2780" width="7" bestFit="1" customWidth="1"/>
    <col min="2781" max="2781" width="6" bestFit="1" customWidth="1"/>
    <col min="2782" max="2785" width="7" bestFit="1" customWidth="1"/>
    <col min="2786" max="2786" width="6" bestFit="1" customWidth="1"/>
    <col min="2787" max="2791" width="7" bestFit="1" customWidth="1"/>
    <col min="2792" max="2793" width="6" bestFit="1" customWidth="1"/>
    <col min="2794" max="2801" width="7" bestFit="1" customWidth="1"/>
    <col min="2802" max="2802" width="6" bestFit="1" customWidth="1"/>
    <col min="2803" max="2804" width="7" bestFit="1" customWidth="1"/>
    <col min="2805" max="2805" width="6" bestFit="1" customWidth="1"/>
    <col min="2806" max="2809" width="7" bestFit="1" customWidth="1"/>
    <col min="2810" max="2810" width="6" bestFit="1" customWidth="1"/>
    <col min="2811" max="2812" width="7" bestFit="1" customWidth="1"/>
    <col min="2813" max="2813" width="8" bestFit="1" customWidth="1"/>
    <col min="2814" max="2815" width="4" bestFit="1" customWidth="1"/>
    <col min="2816" max="2817" width="7" bestFit="1" customWidth="1"/>
    <col min="2818" max="2819" width="6" bestFit="1" customWidth="1"/>
    <col min="2820" max="2820" width="8" bestFit="1" customWidth="1"/>
    <col min="2821" max="2824" width="7" bestFit="1" customWidth="1"/>
    <col min="2825" max="2825" width="6" bestFit="1" customWidth="1"/>
    <col min="2826" max="2831" width="7" bestFit="1" customWidth="1"/>
    <col min="2832" max="2833" width="6" bestFit="1" customWidth="1"/>
    <col min="2834" max="2839" width="7" bestFit="1" customWidth="1"/>
    <col min="2840" max="2840" width="6" bestFit="1" customWidth="1"/>
    <col min="2841" max="2850" width="7" bestFit="1" customWidth="1"/>
    <col min="2851" max="2851" width="6" bestFit="1" customWidth="1"/>
    <col min="2852" max="2856" width="7" bestFit="1" customWidth="1"/>
    <col min="2857" max="2857" width="6" bestFit="1" customWidth="1"/>
    <col min="2858" max="2860" width="7" bestFit="1" customWidth="1"/>
    <col min="2861" max="2861" width="5" bestFit="1" customWidth="1"/>
    <col min="2862" max="2862" width="7" bestFit="1" customWidth="1"/>
    <col min="2863" max="2863" width="6" bestFit="1" customWidth="1"/>
    <col min="2864" max="2865" width="7" bestFit="1" customWidth="1"/>
    <col min="2866" max="2866" width="8" bestFit="1" customWidth="1"/>
    <col min="2867" max="2872" width="7" bestFit="1" customWidth="1"/>
    <col min="2873" max="2873" width="5" bestFit="1" customWidth="1"/>
    <col min="2874" max="2878" width="7" bestFit="1" customWidth="1"/>
    <col min="2879" max="2879" width="6" bestFit="1" customWidth="1"/>
    <col min="2880" max="2883" width="7" bestFit="1" customWidth="1"/>
    <col min="2884" max="2884" width="6" bestFit="1" customWidth="1"/>
    <col min="2885" max="2889" width="7" bestFit="1" customWidth="1"/>
    <col min="2890" max="2890" width="8" bestFit="1" customWidth="1"/>
    <col min="2891" max="2892" width="7" bestFit="1" customWidth="1"/>
    <col min="2893" max="2893" width="6" bestFit="1" customWidth="1"/>
    <col min="2894" max="2896" width="7" bestFit="1" customWidth="1"/>
    <col min="2897" max="2897" width="6" bestFit="1" customWidth="1"/>
    <col min="2898" max="2900" width="7" bestFit="1" customWidth="1"/>
    <col min="2901" max="2901" width="6" bestFit="1" customWidth="1"/>
    <col min="2902" max="2906" width="7" bestFit="1" customWidth="1"/>
    <col min="2907" max="2907" width="6" bestFit="1" customWidth="1"/>
    <col min="2908" max="2912" width="7" bestFit="1" customWidth="1"/>
    <col min="2913" max="2913" width="5" bestFit="1" customWidth="1"/>
    <col min="2914" max="2920" width="7" bestFit="1" customWidth="1"/>
    <col min="2921" max="2922" width="8" bestFit="1" customWidth="1"/>
    <col min="2923" max="2927" width="7" bestFit="1" customWidth="1"/>
    <col min="2928" max="2928" width="6" bestFit="1" customWidth="1"/>
    <col min="2929" max="2931" width="7" bestFit="1" customWidth="1"/>
    <col min="2932" max="2932" width="6" bestFit="1" customWidth="1"/>
    <col min="2933" max="2937" width="7" bestFit="1" customWidth="1"/>
    <col min="2938" max="2938" width="8" bestFit="1" customWidth="1"/>
    <col min="2939" max="2950" width="7" bestFit="1" customWidth="1"/>
    <col min="2951" max="2951" width="6" bestFit="1" customWidth="1"/>
    <col min="2952" max="2953" width="7" bestFit="1" customWidth="1"/>
    <col min="2954" max="2954" width="6" bestFit="1" customWidth="1"/>
    <col min="2955" max="2963" width="7" bestFit="1" customWidth="1"/>
    <col min="2964" max="2965" width="6" bestFit="1" customWidth="1"/>
    <col min="2966" max="2966" width="8" bestFit="1" customWidth="1"/>
    <col min="2967" max="2968" width="7" bestFit="1" customWidth="1"/>
    <col min="2969" max="2969" width="8" bestFit="1" customWidth="1"/>
    <col min="2970" max="2971" width="7" bestFit="1" customWidth="1"/>
    <col min="2972" max="2972" width="6" bestFit="1" customWidth="1"/>
    <col min="2973" max="2974" width="7" bestFit="1" customWidth="1"/>
    <col min="2975" max="2975" width="8" bestFit="1" customWidth="1"/>
    <col min="2976" max="2981" width="7" bestFit="1" customWidth="1"/>
    <col min="2982" max="2983" width="6" bestFit="1" customWidth="1"/>
    <col min="2984" max="2985" width="7" bestFit="1" customWidth="1"/>
    <col min="2986" max="2986" width="6" bestFit="1" customWidth="1"/>
    <col min="2987" max="2987" width="5" bestFit="1" customWidth="1"/>
    <col min="2988" max="2991" width="7" bestFit="1" customWidth="1"/>
    <col min="2992" max="2992" width="6" bestFit="1" customWidth="1"/>
    <col min="2993" max="2995" width="7" bestFit="1" customWidth="1"/>
    <col min="2996" max="2997" width="6" bestFit="1" customWidth="1"/>
    <col min="2998" max="3002" width="7" bestFit="1" customWidth="1"/>
    <col min="3003" max="3003" width="5" bestFit="1" customWidth="1"/>
    <col min="3004" max="3025" width="7" bestFit="1" customWidth="1"/>
    <col min="3026" max="3026" width="6" bestFit="1" customWidth="1"/>
    <col min="3027" max="3027" width="7" bestFit="1" customWidth="1"/>
    <col min="3028" max="3028" width="6" bestFit="1" customWidth="1"/>
    <col min="3029" max="3030" width="7" bestFit="1" customWidth="1"/>
    <col min="3031" max="3031" width="5" bestFit="1" customWidth="1"/>
    <col min="3032" max="3032" width="7" bestFit="1" customWidth="1"/>
    <col min="3033" max="3033" width="6" bestFit="1" customWidth="1"/>
    <col min="3034" max="3035" width="7" bestFit="1" customWidth="1"/>
    <col min="3036" max="3036" width="6" bestFit="1" customWidth="1"/>
    <col min="3037" max="3041" width="7" bestFit="1" customWidth="1"/>
    <col min="3042" max="3042" width="6" bestFit="1" customWidth="1"/>
    <col min="3043" max="3043" width="7" bestFit="1" customWidth="1"/>
    <col min="3044" max="3045" width="8" bestFit="1" customWidth="1"/>
    <col min="3046" max="3047" width="6" bestFit="1" customWidth="1"/>
    <col min="3048" max="3051" width="7" bestFit="1" customWidth="1"/>
    <col min="3052" max="3052" width="8" bestFit="1" customWidth="1"/>
    <col min="3053" max="3053" width="7" bestFit="1" customWidth="1"/>
    <col min="3054" max="3054" width="6" bestFit="1" customWidth="1"/>
    <col min="3055" max="3057" width="7" bestFit="1" customWidth="1"/>
    <col min="3058" max="3059" width="6" bestFit="1" customWidth="1"/>
    <col min="3060" max="3072" width="7" bestFit="1" customWidth="1"/>
    <col min="3073" max="3073" width="8" bestFit="1" customWidth="1"/>
    <col min="3074" max="3076" width="7" bestFit="1" customWidth="1"/>
    <col min="3077" max="3077" width="6" bestFit="1" customWidth="1"/>
    <col min="3078" max="3079" width="7" bestFit="1" customWidth="1"/>
    <col min="3080" max="3080" width="6" bestFit="1" customWidth="1"/>
    <col min="3081" max="3081" width="7" bestFit="1" customWidth="1"/>
    <col min="3082" max="3082" width="6" bestFit="1" customWidth="1"/>
    <col min="3083" max="3083" width="8" bestFit="1" customWidth="1"/>
    <col min="3084" max="3087" width="7" bestFit="1" customWidth="1"/>
    <col min="3088" max="3088" width="6" bestFit="1" customWidth="1"/>
    <col min="3089" max="3089" width="7" bestFit="1" customWidth="1"/>
    <col min="3090" max="3090" width="6" bestFit="1" customWidth="1"/>
    <col min="3091" max="3092" width="7" bestFit="1" customWidth="1"/>
    <col min="3093" max="3093" width="6" bestFit="1" customWidth="1"/>
    <col min="3094" max="3095" width="7" bestFit="1" customWidth="1"/>
    <col min="3096" max="3098" width="6" bestFit="1" customWidth="1"/>
    <col min="3099" max="3100" width="7" bestFit="1" customWidth="1"/>
    <col min="3101" max="3101" width="6" bestFit="1" customWidth="1"/>
    <col min="3102" max="3102" width="7" bestFit="1" customWidth="1"/>
    <col min="3103" max="3103" width="6" bestFit="1" customWidth="1"/>
    <col min="3104" max="3107" width="7" bestFit="1" customWidth="1"/>
    <col min="3108" max="3108" width="8" bestFit="1" customWidth="1"/>
    <col min="3109" max="3109" width="6" bestFit="1" customWidth="1"/>
    <col min="3110" max="3110" width="7" bestFit="1" customWidth="1"/>
    <col min="3111" max="3111" width="8" bestFit="1" customWidth="1"/>
    <col min="3112" max="3119" width="7" bestFit="1" customWidth="1"/>
    <col min="3120" max="3120" width="6" bestFit="1" customWidth="1"/>
    <col min="3121" max="3121" width="7" bestFit="1" customWidth="1"/>
    <col min="3122" max="3122" width="8" bestFit="1" customWidth="1"/>
    <col min="3123" max="3129" width="7" bestFit="1" customWidth="1"/>
    <col min="3130" max="3130" width="4" bestFit="1" customWidth="1"/>
    <col min="3131" max="3136" width="7" bestFit="1" customWidth="1"/>
    <col min="3137" max="3137" width="6" bestFit="1" customWidth="1"/>
    <col min="3138" max="3138" width="7" bestFit="1" customWidth="1"/>
    <col min="3139" max="3140" width="6" bestFit="1" customWidth="1"/>
    <col min="3141" max="3144" width="7" bestFit="1" customWidth="1"/>
    <col min="3145" max="3145" width="5" bestFit="1" customWidth="1"/>
    <col min="3146" max="3149" width="7" bestFit="1" customWidth="1"/>
    <col min="3150" max="3151" width="6" bestFit="1" customWidth="1"/>
    <col min="3152" max="3155" width="7" bestFit="1" customWidth="1"/>
    <col min="3156" max="3156" width="4" bestFit="1" customWidth="1"/>
    <col min="3157" max="3157" width="7" bestFit="1" customWidth="1"/>
    <col min="3158" max="3158" width="6" bestFit="1" customWidth="1"/>
    <col min="3159" max="3160" width="7" bestFit="1" customWidth="1"/>
    <col min="3161" max="3161" width="6" bestFit="1" customWidth="1"/>
    <col min="3162" max="3165" width="7" bestFit="1" customWidth="1"/>
    <col min="3166" max="3166" width="6" bestFit="1" customWidth="1"/>
    <col min="3167" max="3168" width="7" bestFit="1" customWidth="1"/>
    <col min="3169" max="3169" width="6" bestFit="1" customWidth="1"/>
    <col min="3170" max="3177" width="7" bestFit="1" customWidth="1"/>
    <col min="3178" max="3178" width="6" bestFit="1" customWidth="1"/>
    <col min="3179" max="3181" width="7" bestFit="1" customWidth="1"/>
    <col min="3182" max="3182" width="6" bestFit="1" customWidth="1"/>
    <col min="3183" max="3188" width="7" bestFit="1" customWidth="1"/>
    <col min="3189" max="3189" width="6" bestFit="1" customWidth="1"/>
    <col min="3190" max="3190" width="7" bestFit="1" customWidth="1"/>
    <col min="3191" max="3192" width="6" bestFit="1" customWidth="1"/>
    <col min="3193" max="3194" width="7" bestFit="1" customWidth="1"/>
    <col min="3195" max="3195" width="6" bestFit="1" customWidth="1"/>
    <col min="3196" max="3197" width="7" bestFit="1" customWidth="1"/>
    <col min="3198" max="3198" width="5" bestFit="1" customWidth="1"/>
    <col min="3199" max="3200" width="6" bestFit="1" customWidth="1"/>
    <col min="3201" max="3206" width="7" bestFit="1" customWidth="1"/>
    <col min="3207" max="3207" width="6" bestFit="1" customWidth="1"/>
    <col min="3208" max="3208" width="7" bestFit="1" customWidth="1"/>
    <col min="3209" max="3209" width="6" bestFit="1" customWidth="1"/>
    <col min="3210" max="3224" width="7" bestFit="1" customWidth="1"/>
    <col min="3225" max="3225" width="6" bestFit="1" customWidth="1"/>
    <col min="3226" max="3229" width="7" bestFit="1" customWidth="1"/>
    <col min="3230" max="3230" width="6" bestFit="1" customWidth="1"/>
    <col min="3231" max="3233" width="7" bestFit="1" customWidth="1"/>
    <col min="3234" max="3234" width="6" bestFit="1" customWidth="1"/>
    <col min="3235" max="3235" width="7" bestFit="1" customWidth="1"/>
    <col min="3236" max="3236" width="6" bestFit="1" customWidth="1"/>
    <col min="3237" max="3238" width="7" bestFit="1" customWidth="1"/>
    <col min="3239" max="3239" width="6" bestFit="1" customWidth="1"/>
    <col min="3240" max="3248" width="7" bestFit="1" customWidth="1"/>
    <col min="3249" max="3250" width="6" bestFit="1" customWidth="1"/>
    <col min="3251" max="3260" width="7" bestFit="1" customWidth="1"/>
    <col min="3261" max="3261" width="8" bestFit="1" customWidth="1"/>
    <col min="3262" max="3263" width="6" bestFit="1" customWidth="1"/>
    <col min="3264" max="3265" width="7" bestFit="1" customWidth="1"/>
    <col min="3266" max="3266" width="6" bestFit="1" customWidth="1"/>
    <col min="3267" max="3268" width="7" bestFit="1" customWidth="1"/>
    <col min="3269" max="3269" width="8" bestFit="1" customWidth="1"/>
    <col min="3270" max="3271" width="7" bestFit="1" customWidth="1"/>
    <col min="3272" max="3274" width="6" bestFit="1" customWidth="1"/>
    <col min="3275" max="3276" width="7" bestFit="1" customWidth="1"/>
    <col min="3277" max="3277" width="6" bestFit="1" customWidth="1"/>
    <col min="3278" max="3278" width="7" bestFit="1" customWidth="1"/>
    <col min="3279" max="3279" width="6" bestFit="1" customWidth="1"/>
    <col min="3280" max="3280" width="7" bestFit="1" customWidth="1"/>
    <col min="3281" max="3281" width="6" bestFit="1" customWidth="1"/>
    <col min="3282" max="3282" width="5" bestFit="1" customWidth="1"/>
    <col min="3283" max="3284" width="7" bestFit="1" customWidth="1"/>
    <col min="3285" max="3285" width="6" bestFit="1" customWidth="1"/>
    <col min="3286" max="3286" width="8" bestFit="1" customWidth="1"/>
    <col min="3287" max="3287" width="7" bestFit="1" customWidth="1"/>
    <col min="3288" max="3288" width="6" bestFit="1" customWidth="1"/>
    <col min="3289" max="3289" width="7" bestFit="1" customWidth="1"/>
    <col min="3290" max="3290" width="6" bestFit="1" customWidth="1"/>
    <col min="3291" max="3291" width="8" bestFit="1" customWidth="1"/>
    <col min="3292" max="3294" width="7" bestFit="1" customWidth="1"/>
    <col min="3295" max="3295" width="6" bestFit="1" customWidth="1"/>
    <col min="3296" max="3297" width="7" bestFit="1" customWidth="1"/>
    <col min="3298" max="3298" width="6" bestFit="1" customWidth="1"/>
    <col min="3299" max="3304" width="7" bestFit="1" customWidth="1"/>
    <col min="3305" max="3305" width="6" bestFit="1" customWidth="1"/>
    <col min="3306" max="3307" width="7" bestFit="1" customWidth="1"/>
    <col min="3308" max="3309" width="6" bestFit="1" customWidth="1"/>
    <col min="3310" max="3318" width="7" bestFit="1" customWidth="1"/>
    <col min="3319" max="3319" width="8" bestFit="1" customWidth="1"/>
    <col min="3320" max="3320" width="6" bestFit="1" customWidth="1"/>
    <col min="3321" max="3321" width="7" bestFit="1" customWidth="1"/>
    <col min="3322" max="3322" width="6" bestFit="1" customWidth="1"/>
    <col min="3323" max="3325" width="7" bestFit="1" customWidth="1"/>
    <col min="3326" max="3326" width="6" bestFit="1" customWidth="1"/>
    <col min="3327" max="3328" width="7" bestFit="1" customWidth="1"/>
    <col min="3329" max="3329" width="6" bestFit="1" customWidth="1"/>
    <col min="3330" max="3333" width="7" bestFit="1" customWidth="1"/>
    <col min="3334" max="3335" width="6" bestFit="1" customWidth="1"/>
    <col min="3336" max="3342" width="7" bestFit="1" customWidth="1"/>
    <col min="3343" max="3343" width="6" bestFit="1" customWidth="1"/>
    <col min="3344" max="3347" width="7" bestFit="1" customWidth="1"/>
    <col min="3348" max="3349" width="6" bestFit="1" customWidth="1"/>
    <col min="3350" max="3350" width="7" bestFit="1" customWidth="1"/>
    <col min="3351" max="3352" width="6" bestFit="1" customWidth="1"/>
    <col min="3353" max="3353" width="7" bestFit="1" customWidth="1"/>
    <col min="3354" max="3354" width="5" bestFit="1" customWidth="1"/>
    <col min="3355" max="3355" width="8" bestFit="1" customWidth="1"/>
    <col min="3356" max="3357" width="7" bestFit="1" customWidth="1"/>
    <col min="3358" max="3358" width="6" bestFit="1" customWidth="1"/>
    <col min="3359" max="3359" width="5" bestFit="1" customWidth="1"/>
    <col min="3360" max="3361" width="7" bestFit="1" customWidth="1"/>
    <col min="3362" max="3362" width="6" bestFit="1" customWidth="1"/>
    <col min="3363" max="3364" width="7" bestFit="1" customWidth="1"/>
    <col min="3365" max="3365" width="6" bestFit="1" customWidth="1"/>
    <col min="3366" max="3366" width="7" bestFit="1" customWidth="1"/>
    <col min="3367" max="3367" width="8" bestFit="1" customWidth="1"/>
    <col min="3368" max="3368" width="7" bestFit="1" customWidth="1"/>
    <col min="3369" max="3369" width="8" bestFit="1" customWidth="1"/>
    <col min="3370" max="3371" width="6" bestFit="1" customWidth="1"/>
    <col min="3372" max="3373" width="7" bestFit="1" customWidth="1"/>
    <col min="3374" max="3374" width="6" bestFit="1" customWidth="1"/>
    <col min="3375" max="3378" width="7" bestFit="1" customWidth="1"/>
    <col min="3379" max="3379" width="6" bestFit="1" customWidth="1"/>
    <col min="3380" max="3383" width="7" bestFit="1" customWidth="1"/>
    <col min="3384" max="3386" width="6" bestFit="1" customWidth="1"/>
    <col min="3387" max="3387" width="7" bestFit="1" customWidth="1"/>
    <col min="3388" max="3389" width="6" bestFit="1" customWidth="1"/>
    <col min="3390" max="3390" width="7" bestFit="1" customWidth="1"/>
    <col min="3391" max="3391" width="5" bestFit="1" customWidth="1"/>
    <col min="3392" max="3392" width="7" bestFit="1" customWidth="1"/>
    <col min="3393" max="3393" width="6" bestFit="1" customWidth="1"/>
    <col min="3394" max="3398" width="7" bestFit="1" customWidth="1"/>
    <col min="3399" max="3399" width="6" bestFit="1" customWidth="1"/>
    <col min="3400" max="3405" width="7" bestFit="1" customWidth="1"/>
    <col min="3406" max="3406" width="6" bestFit="1" customWidth="1"/>
    <col min="3407" max="3409" width="7" bestFit="1" customWidth="1"/>
    <col min="3410" max="3410" width="6" bestFit="1" customWidth="1"/>
    <col min="3411" max="3411" width="8" bestFit="1" customWidth="1"/>
    <col min="3412" max="3412" width="7" bestFit="1" customWidth="1"/>
    <col min="3413" max="3413" width="8" bestFit="1" customWidth="1"/>
    <col min="3414" max="3415" width="6" bestFit="1" customWidth="1"/>
    <col min="3416" max="3418" width="7" bestFit="1" customWidth="1"/>
    <col min="3419" max="3420" width="6" bestFit="1" customWidth="1"/>
    <col min="3421" max="3422" width="7" bestFit="1" customWidth="1"/>
    <col min="3423" max="3423" width="6" bestFit="1" customWidth="1"/>
    <col min="3424" max="3424" width="7" bestFit="1" customWidth="1"/>
    <col min="3425" max="3425" width="6" bestFit="1" customWidth="1"/>
    <col min="3426" max="3426" width="7" bestFit="1" customWidth="1"/>
    <col min="3427" max="3427" width="6" bestFit="1" customWidth="1"/>
    <col min="3428" max="3429" width="7" bestFit="1" customWidth="1"/>
    <col min="3430" max="3430" width="8" bestFit="1" customWidth="1"/>
    <col min="3431" max="3431" width="7" bestFit="1" customWidth="1"/>
    <col min="3432" max="3432" width="6" bestFit="1" customWidth="1"/>
    <col min="3433" max="3434" width="7" bestFit="1" customWidth="1"/>
    <col min="3435" max="3435" width="8" bestFit="1" customWidth="1"/>
    <col min="3436" max="3436" width="7" bestFit="1" customWidth="1"/>
    <col min="3437" max="3439" width="6" bestFit="1" customWidth="1"/>
    <col min="3440" max="3442" width="7" bestFit="1" customWidth="1"/>
    <col min="3443" max="3443" width="6" bestFit="1" customWidth="1"/>
    <col min="3444" max="3445" width="7" bestFit="1" customWidth="1"/>
    <col min="3446" max="3446" width="6" bestFit="1" customWidth="1"/>
    <col min="3447" max="3450" width="7" bestFit="1" customWidth="1"/>
    <col min="3451" max="3451" width="6" bestFit="1" customWidth="1"/>
    <col min="3452" max="3455" width="7" bestFit="1" customWidth="1"/>
    <col min="3456" max="3456" width="5" bestFit="1" customWidth="1"/>
    <col min="3457" max="3459" width="7" bestFit="1" customWidth="1"/>
    <col min="3460" max="3460" width="6" bestFit="1" customWidth="1"/>
    <col min="3461" max="3463" width="7" bestFit="1" customWidth="1"/>
    <col min="3464" max="3464" width="8" bestFit="1" customWidth="1"/>
    <col min="3465" max="3465" width="6" bestFit="1" customWidth="1"/>
    <col min="3466" max="3467" width="7" bestFit="1" customWidth="1"/>
    <col min="3468" max="3468" width="6" bestFit="1" customWidth="1"/>
    <col min="3469" max="3469" width="8" bestFit="1" customWidth="1"/>
    <col min="3470" max="3473" width="7" bestFit="1" customWidth="1"/>
    <col min="3474" max="3474" width="8" bestFit="1" customWidth="1"/>
    <col min="3475" max="3479" width="7" bestFit="1" customWidth="1"/>
    <col min="3480" max="3480" width="6" bestFit="1" customWidth="1"/>
    <col min="3481" max="3486" width="7" bestFit="1" customWidth="1"/>
    <col min="3487" max="3487" width="8" bestFit="1" customWidth="1"/>
    <col min="3488" max="3488" width="7" bestFit="1" customWidth="1"/>
    <col min="3489" max="3491" width="6" bestFit="1" customWidth="1"/>
    <col min="3492" max="3492" width="7" bestFit="1" customWidth="1"/>
    <col min="3493" max="3493" width="6" bestFit="1" customWidth="1"/>
    <col min="3494" max="3494" width="7" bestFit="1" customWidth="1"/>
    <col min="3495" max="3495" width="6" bestFit="1" customWidth="1"/>
    <col min="3496" max="3496" width="7" bestFit="1" customWidth="1"/>
    <col min="3497" max="3497" width="6" bestFit="1" customWidth="1"/>
    <col min="3498" max="3499" width="7" bestFit="1" customWidth="1"/>
    <col min="3500" max="3500" width="6" bestFit="1" customWidth="1"/>
    <col min="3501" max="3501" width="7" bestFit="1" customWidth="1"/>
    <col min="3502" max="3502" width="8" bestFit="1" customWidth="1"/>
    <col min="3503" max="3503" width="6" bestFit="1" customWidth="1"/>
    <col min="3504" max="3505" width="7" bestFit="1" customWidth="1"/>
    <col min="3506" max="3506" width="6" bestFit="1" customWidth="1"/>
    <col min="3507" max="3510" width="7" bestFit="1" customWidth="1"/>
    <col min="3511" max="3511" width="6" bestFit="1" customWidth="1"/>
    <col min="3512" max="3516" width="7" bestFit="1" customWidth="1"/>
    <col min="3517" max="3517" width="8" bestFit="1" customWidth="1"/>
    <col min="3518" max="3518" width="4" bestFit="1" customWidth="1"/>
    <col min="3519" max="3519" width="7" bestFit="1" customWidth="1"/>
    <col min="3520" max="3520" width="6" bestFit="1" customWidth="1"/>
    <col min="3521" max="3525" width="7" bestFit="1" customWidth="1"/>
    <col min="3526" max="3526" width="5" bestFit="1" customWidth="1"/>
    <col min="3527" max="3527" width="6" bestFit="1" customWidth="1"/>
    <col min="3528" max="3529" width="8" bestFit="1" customWidth="1"/>
    <col min="3530" max="3534" width="7" bestFit="1" customWidth="1"/>
    <col min="3535" max="3535" width="6" bestFit="1" customWidth="1"/>
    <col min="3536" max="3542" width="7" bestFit="1" customWidth="1"/>
    <col min="3543" max="3543" width="6" bestFit="1" customWidth="1"/>
    <col min="3544" max="3545" width="7" bestFit="1" customWidth="1"/>
    <col min="3546" max="3546" width="6" bestFit="1" customWidth="1"/>
    <col min="3547" max="3547" width="7" bestFit="1" customWidth="1"/>
    <col min="3548" max="3549" width="6" bestFit="1" customWidth="1"/>
    <col min="3550" max="3551" width="7" bestFit="1" customWidth="1"/>
    <col min="3552" max="3552" width="6" bestFit="1" customWidth="1"/>
    <col min="3553" max="3558" width="7" bestFit="1" customWidth="1"/>
    <col min="3559" max="3559" width="8" bestFit="1" customWidth="1"/>
    <col min="3560" max="3560" width="7" bestFit="1" customWidth="1"/>
    <col min="3561" max="3561" width="6" bestFit="1" customWidth="1"/>
    <col min="3562" max="3568" width="7" bestFit="1" customWidth="1"/>
    <col min="3569" max="3569" width="6" bestFit="1" customWidth="1"/>
    <col min="3570" max="3570" width="7" bestFit="1" customWidth="1"/>
    <col min="3571" max="3571" width="6" bestFit="1" customWidth="1"/>
    <col min="3572" max="3573" width="7" bestFit="1" customWidth="1"/>
    <col min="3574" max="3574" width="8" bestFit="1" customWidth="1"/>
    <col min="3575" max="3575" width="6" bestFit="1" customWidth="1"/>
    <col min="3576" max="3576" width="7" bestFit="1" customWidth="1"/>
    <col min="3577" max="3578" width="6" bestFit="1" customWidth="1"/>
    <col min="3579" max="3580" width="7" bestFit="1" customWidth="1"/>
    <col min="3581" max="3581" width="6" bestFit="1" customWidth="1"/>
    <col min="3582" max="3585" width="7" bestFit="1" customWidth="1"/>
    <col min="3586" max="3586" width="6" bestFit="1" customWidth="1"/>
    <col min="3587" max="3591" width="7" bestFit="1" customWidth="1"/>
    <col min="3592" max="3592" width="6" bestFit="1" customWidth="1"/>
    <col min="3593" max="3593" width="7" bestFit="1" customWidth="1"/>
    <col min="3594" max="3594" width="6" bestFit="1" customWidth="1"/>
    <col min="3595" max="3595" width="7" bestFit="1" customWidth="1"/>
    <col min="3596" max="3596" width="6" bestFit="1" customWidth="1"/>
    <col min="3597" max="3599" width="7" bestFit="1" customWidth="1"/>
    <col min="3600" max="3600" width="8" bestFit="1" customWidth="1"/>
    <col min="3601" max="3601" width="7" bestFit="1" customWidth="1"/>
    <col min="3602" max="3602" width="4" bestFit="1" customWidth="1"/>
    <col min="3603" max="3604" width="7" bestFit="1" customWidth="1"/>
    <col min="3605" max="3605" width="6" bestFit="1" customWidth="1"/>
    <col min="3606" max="3606" width="7" bestFit="1" customWidth="1"/>
    <col min="3607" max="3607" width="6" bestFit="1" customWidth="1"/>
    <col min="3608" max="3610" width="7" bestFit="1" customWidth="1"/>
    <col min="3611" max="3611" width="8" bestFit="1" customWidth="1"/>
    <col min="3612" max="3612" width="7" bestFit="1" customWidth="1"/>
    <col min="3613" max="3613" width="8" bestFit="1" customWidth="1"/>
    <col min="3614" max="3614" width="7" bestFit="1" customWidth="1"/>
    <col min="3615" max="3615" width="6" bestFit="1" customWidth="1"/>
    <col min="3616" max="3616" width="7" bestFit="1" customWidth="1"/>
    <col min="3617" max="3618" width="6" bestFit="1" customWidth="1"/>
    <col min="3619" max="3621" width="7" bestFit="1" customWidth="1"/>
    <col min="3622" max="3623" width="6" bestFit="1" customWidth="1"/>
    <col min="3624" max="3628" width="7" bestFit="1" customWidth="1"/>
    <col min="3629" max="3629" width="6" bestFit="1" customWidth="1"/>
    <col min="3630" max="3630" width="5" bestFit="1" customWidth="1"/>
    <col min="3631" max="3631" width="6" bestFit="1" customWidth="1"/>
    <col min="3632" max="3633" width="7" bestFit="1" customWidth="1"/>
    <col min="3634" max="3634" width="6" bestFit="1" customWidth="1"/>
    <col min="3635" max="3636" width="7" bestFit="1" customWidth="1"/>
    <col min="3637" max="3637" width="6" bestFit="1" customWidth="1"/>
    <col min="3638" max="3639" width="7" bestFit="1" customWidth="1"/>
    <col min="3640" max="3640" width="8" bestFit="1" customWidth="1"/>
    <col min="3641" max="3644" width="7" bestFit="1" customWidth="1"/>
    <col min="3645" max="3645" width="5" bestFit="1" customWidth="1"/>
    <col min="3646" max="3646" width="7" bestFit="1" customWidth="1"/>
    <col min="3647" max="3647" width="6" bestFit="1" customWidth="1"/>
    <col min="3648" max="3654" width="7" bestFit="1" customWidth="1"/>
    <col min="3655" max="3655" width="6" bestFit="1" customWidth="1"/>
    <col min="3656" max="3656" width="7" bestFit="1" customWidth="1"/>
    <col min="3657" max="3657" width="6" bestFit="1" customWidth="1"/>
    <col min="3658" max="3659" width="7" bestFit="1" customWidth="1"/>
    <col min="3660" max="3660" width="6" bestFit="1" customWidth="1"/>
    <col min="3661" max="3661" width="7" bestFit="1" customWidth="1"/>
    <col min="3662" max="3662" width="6" bestFit="1" customWidth="1"/>
    <col min="3663" max="3663" width="7" bestFit="1" customWidth="1"/>
    <col min="3664" max="3666" width="6" bestFit="1" customWidth="1"/>
    <col min="3667" max="3673" width="7" bestFit="1" customWidth="1"/>
    <col min="3674" max="3674" width="6" bestFit="1" customWidth="1"/>
    <col min="3675" max="3675" width="7" bestFit="1" customWidth="1"/>
    <col min="3676" max="3676" width="6" bestFit="1" customWidth="1"/>
    <col min="3677" max="3685" width="7" bestFit="1" customWidth="1"/>
    <col min="3686" max="3686" width="5" bestFit="1" customWidth="1"/>
    <col min="3687" max="3687" width="7" bestFit="1" customWidth="1"/>
    <col min="3688" max="3688" width="8" bestFit="1" customWidth="1"/>
    <col min="3689" max="3689" width="7" bestFit="1" customWidth="1"/>
    <col min="3690" max="3690" width="6" bestFit="1" customWidth="1"/>
    <col min="3691" max="3692" width="8" bestFit="1" customWidth="1"/>
    <col min="3693" max="3694" width="7" bestFit="1" customWidth="1"/>
    <col min="3695" max="3695" width="6" bestFit="1" customWidth="1"/>
    <col min="3696" max="3696" width="7" bestFit="1" customWidth="1"/>
    <col min="3697" max="3698" width="6" bestFit="1" customWidth="1"/>
    <col min="3699" max="3699" width="8" bestFit="1" customWidth="1"/>
    <col min="3700" max="3702" width="7" bestFit="1" customWidth="1"/>
    <col min="3703" max="3703" width="6" bestFit="1" customWidth="1"/>
    <col min="3704" max="3704" width="5" bestFit="1" customWidth="1"/>
    <col min="3705" max="3706" width="7" bestFit="1" customWidth="1"/>
    <col min="3707" max="3708" width="8" bestFit="1" customWidth="1"/>
    <col min="3709" max="3709" width="5" bestFit="1" customWidth="1"/>
    <col min="3710" max="3716" width="7" bestFit="1" customWidth="1"/>
    <col min="3717" max="3717" width="6" bestFit="1" customWidth="1"/>
    <col min="3718" max="3719" width="7" bestFit="1" customWidth="1"/>
    <col min="3720" max="3720" width="8" bestFit="1" customWidth="1"/>
    <col min="3721" max="3722" width="6" bestFit="1" customWidth="1"/>
    <col min="3723" max="3724" width="7" bestFit="1" customWidth="1"/>
    <col min="3725" max="3725" width="6" bestFit="1" customWidth="1"/>
    <col min="3726" max="3726" width="7" bestFit="1" customWidth="1"/>
    <col min="3727" max="3727" width="6" bestFit="1" customWidth="1"/>
    <col min="3728" max="3728" width="7" bestFit="1" customWidth="1"/>
    <col min="3729" max="3729" width="6" bestFit="1" customWidth="1"/>
    <col min="3730" max="3736" width="7" bestFit="1" customWidth="1"/>
    <col min="3737" max="3737" width="6" bestFit="1" customWidth="1"/>
    <col min="3738" max="3743" width="7" bestFit="1" customWidth="1"/>
    <col min="3744" max="3744" width="6" bestFit="1" customWidth="1"/>
    <col min="3745" max="3749" width="7" bestFit="1" customWidth="1"/>
    <col min="3750" max="3750" width="6" bestFit="1" customWidth="1"/>
    <col min="3751" max="3751" width="7" bestFit="1" customWidth="1"/>
    <col min="3752" max="3752" width="8" bestFit="1" customWidth="1"/>
    <col min="3753" max="3754" width="6" bestFit="1" customWidth="1"/>
    <col min="3755" max="3755" width="8" bestFit="1" customWidth="1"/>
    <col min="3756" max="3760" width="7" bestFit="1" customWidth="1"/>
    <col min="3761" max="3761" width="8" bestFit="1" customWidth="1"/>
    <col min="3762" max="3764" width="7" bestFit="1" customWidth="1"/>
    <col min="3765" max="3765" width="6" bestFit="1" customWidth="1"/>
    <col min="3766" max="3766" width="7" bestFit="1" customWidth="1"/>
    <col min="3767" max="3767" width="6" bestFit="1" customWidth="1"/>
    <col min="3768" max="3769" width="7" bestFit="1" customWidth="1"/>
    <col min="3770" max="3771" width="6" bestFit="1" customWidth="1"/>
    <col min="3772" max="3772" width="7" bestFit="1" customWidth="1"/>
    <col min="3773" max="3773" width="6" bestFit="1" customWidth="1"/>
    <col min="3774" max="3774" width="7" bestFit="1" customWidth="1"/>
    <col min="3775" max="3775" width="8" bestFit="1" customWidth="1"/>
    <col min="3776" max="3776" width="7" bestFit="1" customWidth="1"/>
    <col min="3777" max="3779" width="6" bestFit="1" customWidth="1"/>
    <col min="3780" max="3785" width="7" bestFit="1" customWidth="1"/>
    <col min="3786" max="3786" width="8" bestFit="1" customWidth="1"/>
    <col min="3787" max="3787" width="7" bestFit="1" customWidth="1"/>
    <col min="3788" max="3788" width="6" bestFit="1" customWidth="1"/>
    <col min="3789" max="3790" width="7" bestFit="1" customWidth="1"/>
    <col min="3791" max="3791" width="6" bestFit="1" customWidth="1"/>
    <col min="3792" max="3792" width="7" bestFit="1" customWidth="1"/>
    <col min="3793" max="3793" width="6" bestFit="1" customWidth="1"/>
    <col min="3794" max="3794" width="8" bestFit="1" customWidth="1"/>
    <col min="3795" max="3796" width="7" bestFit="1" customWidth="1"/>
    <col min="3797" max="3797" width="6" bestFit="1" customWidth="1"/>
    <col min="3798" max="3807" width="7" bestFit="1" customWidth="1"/>
    <col min="3808" max="3809" width="8" bestFit="1" customWidth="1"/>
    <col min="3810" max="3810" width="7" bestFit="1" customWidth="1"/>
    <col min="3811" max="3812" width="6" bestFit="1" customWidth="1"/>
    <col min="3813" max="3814" width="7" bestFit="1" customWidth="1"/>
    <col min="3815" max="3815" width="6" bestFit="1" customWidth="1"/>
    <col min="3816" max="3816" width="5" bestFit="1" customWidth="1"/>
    <col min="3817" max="3817" width="7" bestFit="1" customWidth="1"/>
    <col min="3818" max="3818" width="5" bestFit="1" customWidth="1"/>
    <col min="3819" max="3820" width="7" bestFit="1" customWidth="1"/>
    <col min="3821" max="3821" width="6" bestFit="1" customWidth="1"/>
    <col min="3822" max="3822" width="7" bestFit="1" customWidth="1"/>
    <col min="3823" max="3823" width="6" bestFit="1" customWidth="1"/>
    <col min="3824" max="3826" width="8" bestFit="1" customWidth="1"/>
    <col min="3827" max="3827" width="6" bestFit="1" customWidth="1"/>
    <col min="3828" max="3832" width="7" bestFit="1" customWidth="1"/>
    <col min="3833" max="3833" width="6" bestFit="1" customWidth="1"/>
    <col min="3834" max="3834" width="8" bestFit="1" customWidth="1"/>
    <col min="3835" max="3836" width="7" bestFit="1" customWidth="1"/>
    <col min="3837" max="3837" width="8" bestFit="1" customWidth="1"/>
    <col min="3838" max="3838" width="7" bestFit="1" customWidth="1"/>
    <col min="3839" max="3839" width="6" bestFit="1" customWidth="1"/>
    <col min="3840" max="3841" width="7" bestFit="1" customWidth="1"/>
    <col min="3842" max="3844" width="6" bestFit="1" customWidth="1"/>
    <col min="3845" max="3848" width="7" bestFit="1" customWidth="1"/>
    <col min="3849" max="3850" width="6" bestFit="1" customWidth="1"/>
    <col min="3851" max="3857" width="7" bestFit="1" customWidth="1"/>
    <col min="3858" max="3858" width="8" bestFit="1" customWidth="1"/>
    <col min="3859" max="3862" width="7" bestFit="1" customWidth="1"/>
    <col min="3863" max="3863" width="6" bestFit="1" customWidth="1"/>
    <col min="3864" max="3867" width="7" bestFit="1" customWidth="1"/>
    <col min="3868" max="3868" width="6" bestFit="1" customWidth="1"/>
    <col min="3869" max="3870" width="8" bestFit="1" customWidth="1"/>
    <col min="3871" max="3871" width="5" bestFit="1" customWidth="1"/>
    <col min="3872" max="3879" width="7" bestFit="1" customWidth="1"/>
    <col min="3880" max="3880" width="5" bestFit="1" customWidth="1"/>
    <col min="3881" max="3882" width="7" bestFit="1" customWidth="1"/>
    <col min="3883" max="3883" width="8" bestFit="1" customWidth="1"/>
    <col min="3884" max="3884" width="6" bestFit="1" customWidth="1"/>
    <col min="3885" max="3892" width="7" bestFit="1" customWidth="1"/>
    <col min="3893" max="3893" width="6" bestFit="1" customWidth="1"/>
    <col min="3894" max="3898" width="7" bestFit="1" customWidth="1"/>
    <col min="3899" max="3899" width="6" bestFit="1" customWidth="1"/>
    <col min="3900" max="3900" width="7" bestFit="1" customWidth="1"/>
    <col min="3901" max="3901" width="6" bestFit="1" customWidth="1"/>
    <col min="3902" max="3905" width="7" bestFit="1" customWidth="1"/>
    <col min="3906" max="3906" width="8" bestFit="1" customWidth="1"/>
    <col min="3907" max="3907" width="6" bestFit="1" customWidth="1"/>
    <col min="3908" max="3908" width="7" bestFit="1" customWidth="1"/>
    <col min="3909" max="3909" width="8" bestFit="1" customWidth="1"/>
    <col min="3910" max="3912" width="7" bestFit="1" customWidth="1"/>
    <col min="3913" max="3913" width="6" bestFit="1" customWidth="1"/>
    <col min="3914" max="3914" width="8" bestFit="1" customWidth="1"/>
    <col min="3915" max="3915" width="6" bestFit="1" customWidth="1"/>
    <col min="3916" max="3919" width="7" bestFit="1" customWidth="1"/>
    <col min="3920" max="3921" width="6" bestFit="1" customWidth="1"/>
    <col min="3922" max="3935" width="7" bestFit="1" customWidth="1"/>
    <col min="3936" max="3936" width="4" bestFit="1" customWidth="1"/>
    <col min="3937" max="3937" width="6" bestFit="1" customWidth="1"/>
    <col min="3938" max="3940" width="7" bestFit="1" customWidth="1"/>
    <col min="3941" max="3941" width="5" bestFit="1" customWidth="1"/>
    <col min="3942" max="3945" width="7" bestFit="1" customWidth="1"/>
    <col min="3946" max="3946" width="5" bestFit="1" customWidth="1"/>
    <col min="3947" max="3947" width="7" bestFit="1" customWidth="1"/>
    <col min="3948" max="3948" width="6" bestFit="1" customWidth="1"/>
    <col min="3949" max="3952" width="7" bestFit="1" customWidth="1"/>
    <col min="3953" max="3953" width="6" bestFit="1" customWidth="1"/>
    <col min="3954" max="3954" width="7" bestFit="1" customWidth="1"/>
    <col min="3955" max="3955" width="8" bestFit="1" customWidth="1"/>
    <col min="3956" max="3962" width="7" bestFit="1" customWidth="1"/>
    <col min="3963" max="3963" width="6" bestFit="1" customWidth="1"/>
    <col min="3964" max="3964" width="7" bestFit="1" customWidth="1"/>
    <col min="3965" max="3966" width="6" bestFit="1" customWidth="1"/>
    <col min="3967" max="3967" width="5" bestFit="1" customWidth="1"/>
    <col min="3968" max="3969" width="7" bestFit="1" customWidth="1"/>
    <col min="3970" max="3970" width="6" bestFit="1" customWidth="1"/>
    <col min="3971" max="3973" width="7" bestFit="1" customWidth="1"/>
    <col min="3974" max="3974" width="6" bestFit="1" customWidth="1"/>
    <col min="3975" max="3978" width="7" bestFit="1" customWidth="1"/>
    <col min="3979" max="3979" width="6" bestFit="1" customWidth="1"/>
    <col min="3980" max="3982" width="7" bestFit="1" customWidth="1"/>
    <col min="3983" max="3983" width="6" bestFit="1" customWidth="1"/>
    <col min="3984" max="3989" width="7" bestFit="1" customWidth="1"/>
    <col min="3990" max="3991" width="6" bestFit="1" customWidth="1"/>
    <col min="3992" max="3992" width="7" bestFit="1" customWidth="1"/>
    <col min="3993" max="3993" width="6" bestFit="1" customWidth="1"/>
    <col min="3994" max="3995" width="7" bestFit="1" customWidth="1"/>
    <col min="3996" max="3996" width="6" bestFit="1" customWidth="1"/>
    <col min="3997" max="3998" width="7" bestFit="1" customWidth="1"/>
    <col min="3999" max="4000" width="8" bestFit="1" customWidth="1"/>
    <col min="4001" max="4002" width="7" bestFit="1" customWidth="1"/>
    <col min="4003" max="4003" width="5" bestFit="1" customWidth="1"/>
    <col min="4004" max="4004" width="7" bestFit="1" customWidth="1"/>
    <col min="4005" max="4005" width="6" bestFit="1" customWidth="1"/>
    <col min="4006" max="4007" width="7" bestFit="1" customWidth="1"/>
    <col min="4008" max="4011" width="8" bestFit="1" customWidth="1"/>
    <col min="4012" max="4012" width="7" bestFit="1" customWidth="1"/>
    <col min="4013" max="4014" width="8" bestFit="1" customWidth="1"/>
    <col min="4015" max="4016" width="7" bestFit="1" customWidth="1"/>
    <col min="4017" max="4023" width="8" bestFit="1" customWidth="1"/>
    <col min="4024" max="4024" width="6" bestFit="1" customWidth="1"/>
    <col min="4025" max="4025" width="8" bestFit="1" customWidth="1"/>
    <col min="4026" max="4026" width="7" bestFit="1" customWidth="1"/>
    <col min="4027" max="4027" width="8" bestFit="1" customWidth="1"/>
    <col min="4028" max="4028" width="7" bestFit="1" customWidth="1"/>
    <col min="4029" max="4030" width="8" bestFit="1" customWidth="1"/>
    <col min="4031" max="4034" width="7" bestFit="1" customWidth="1"/>
    <col min="4035" max="4035" width="8" bestFit="1" customWidth="1"/>
    <col min="4036" max="4036" width="7" bestFit="1" customWidth="1"/>
    <col min="4037" max="4039" width="8" bestFit="1" customWidth="1"/>
    <col min="4040" max="4040" width="7" bestFit="1" customWidth="1"/>
    <col min="4041" max="4043" width="8" bestFit="1" customWidth="1"/>
    <col min="4044" max="4044" width="7" bestFit="1" customWidth="1"/>
    <col min="4045" max="4047" width="8" bestFit="1" customWidth="1"/>
    <col min="4048" max="4049" width="6" bestFit="1" customWidth="1"/>
    <col min="4050" max="4052" width="7" bestFit="1" customWidth="1"/>
    <col min="4053" max="4057" width="8" bestFit="1" customWidth="1"/>
    <col min="4058" max="4058" width="7" bestFit="1" customWidth="1"/>
    <col min="4059" max="4061" width="8" bestFit="1" customWidth="1"/>
    <col min="4062" max="4062" width="7" bestFit="1" customWidth="1"/>
    <col min="4063" max="4063" width="8" bestFit="1" customWidth="1"/>
    <col min="4064" max="4065" width="7" bestFit="1" customWidth="1"/>
    <col min="4066" max="4066" width="6" bestFit="1" customWidth="1"/>
    <col min="4067" max="4067" width="7" bestFit="1" customWidth="1"/>
    <col min="4068" max="4068" width="8" bestFit="1" customWidth="1"/>
    <col min="4069" max="4070" width="7" bestFit="1" customWidth="1"/>
    <col min="4071" max="4075" width="8" bestFit="1" customWidth="1"/>
    <col min="4076" max="4077" width="5" bestFit="1" customWidth="1"/>
    <col min="4078" max="4080" width="8" bestFit="1" customWidth="1"/>
    <col min="4081" max="4081" width="7" bestFit="1" customWidth="1"/>
    <col min="4082" max="4082" width="8" bestFit="1" customWidth="1"/>
    <col min="4083" max="4083" width="7" bestFit="1" customWidth="1"/>
    <col min="4084" max="4087" width="8" bestFit="1" customWidth="1"/>
    <col min="4088" max="4088" width="7" bestFit="1" customWidth="1"/>
    <col min="4089" max="4092" width="8" bestFit="1" customWidth="1"/>
    <col min="4093" max="4093" width="7" bestFit="1" customWidth="1"/>
    <col min="4094" max="4094" width="8" bestFit="1" customWidth="1"/>
    <col min="4095" max="4095" width="7" bestFit="1" customWidth="1"/>
    <col min="4096" max="4097" width="8" bestFit="1" customWidth="1"/>
    <col min="4098" max="4098" width="7" bestFit="1" customWidth="1"/>
    <col min="4099" max="4101" width="8" bestFit="1" customWidth="1"/>
    <col min="4102" max="4102" width="6" bestFit="1" customWidth="1"/>
    <col min="4103" max="4106" width="8" bestFit="1" customWidth="1"/>
    <col min="4107" max="4107" width="6" bestFit="1" customWidth="1"/>
    <col min="4108" max="4108" width="8" bestFit="1" customWidth="1"/>
    <col min="4109" max="4109" width="7" bestFit="1" customWidth="1"/>
    <col min="4110" max="4110" width="8" bestFit="1" customWidth="1"/>
    <col min="4111" max="4112" width="7" bestFit="1" customWidth="1"/>
    <col min="4113" max="4113" width="8" bestFit="1" customWidth="1"/>
    <col min="4114" max="4114" width="7" bestFit="1" customWidth="1"/>
    <col min="4115" max="4119" width="8" bestFit="1" customWidth="1"/>
    <col min="4120" max="4120" width="5" bestFit="1" customWidth="1"/>
    <col min="4121" max="4127" width="8" bestFit="1" customWidth="1"/>
    <col min="4128" max="4128" width="7" bestFit="1" customWidth="1"/>
    <col min="4129" max="4129" width="8" bestFit="1" customWidth="1"/>
    <col min="4130" max="4132" width="7" bestFit="1" customWidth="1"/>
    <col min="4133" max="4134" width="8" bestFit="1" customWidth="1"/>
    <col min="4135" max="4135" width="6" bestFit="1" customWidth="1"/>
    <col min="4136" max="4137" width="7" bestFit="1" customWidth="1"/>
    <col min="4138" max="4138" width="8" bestFit="1" customWidth="1"/>
    <col min="4139" max="4139" width="7" bestFit="1" customWidth="1"/>
    <col min="4140" max="4141" width="8" bestFit="1" customWidth="1"/>
    <col min="4142" max="4142" width="6" bestFit="1" customWidth="1"/>
    <col min="4143" max="4143" width="8" bestFit="1" customWidth="1"/>
    <col min="4144" max="4144" width="6" bestFit="1" customWidth="1"/>
    <col min="4145" max="4148" width="8" bestFit="1" customWidth="1"/>
    <col min="4149" max="4149" width="7" bestFit="1" customWidth="1"/>
    <col min="4150" max="4151" width="8" bestFit="1" customWidth="1"/>
    <col min="4152" max="4152" width="7" bestFit="1" customWidth="1"/>
    <col min="4153" max="4157" width="8" bestFit="1" customWidth="1"/>
    <col min="4158" max="4158" width="7" bestFit="1" customWidth="1"/>
    <col min="4159" max="4159" width="8" bestFit="1" customWidth="1"/>
    <col min="4160" max="4162" width="7" bestFit="1" customWidth="1"/>
    <col min="4163" max="4167" width="8" bestFit="1" customWidth="1"/>
    <col min="4168" max="4168" width="7" bestFit="1" customWidth="1"/>
    <col min="4169" max="4173" width="8" bestFit="1" customWidth="1"/>
    <col min="4174" max="4174" width="7" bestFit="1" customWidth="1"/>
    <col min="4175" max="4175" width="8" bestFit="1" customWidth="1"/>
    <col min="4176" max="4177" width="7" bestFit="1" customWidth="1"/>
    <col min="4178" max="4178" width="8" bestFit="1" customWidth="1"/>
    <col min="4179" max="4180" width="7" bestFit="1" customWidth="1"/>
    <col min="4181" max="4181" width="8" bestFit="1" customWidth="1"/>
    <col min="4182" max="4182" width="7" bestFit="1" customWidth="1"/>
    <col min="4183" max="4186" width="8" bestFit="1" customWidth="1"/>
    <col min="4187" max="4187" width="7" bestFit="1" customWidth="1"/>
    <col min="4188" max="4195" width="8" bestFit="1" customWidth="1"/>
    <col min="4196" max="4196" width="7" bestFit="1" customWidth="1"/>
    <col min="4197" max="4197" width="6" bestFit="1" customWidth="1"/>
    <col min="4198" max="4198" width="8" bestFit="1" customWidth="1"/>
    <col min="4199" max="4199" width="7" bestFit="1" customWidth="1"/>
    <col min="4200" max="4201" width="8" bestFit="1" customWidth="1"/>
    <col min="4202" max="4204" width="7" bestFit="1" customWidth="1"/>
    <col min="4205" max="4208" width="8" bestFit="1" customWidth="1"/>
    <col min="4209" max="4210" width="7" bestFit="1" customWidth="1"/>
    <col min="4211" max="4211" width="8" bestFit="1" customWidth="1"/>
    <col min="4212" max="4212" width="7" bestFit="1" customWidth="1"/>
    <col min="4213" max="4213" width="8" bestFit="1" customWidth="1"/>
    <col min="4214" max="4214" width="6" bestFit="1" customWidth="1"/>
    <col min="4215" max="4215" width="7" bestFit="1" customWidth="1"/>
    <col min="4216" max="4219" width="8" bestFit="1" customWidth="1"/>
    <col min="4220" max="4220" width="7" bestFit="1" customWidth="1"/>
    <col min="4221" max="4222" width="8" bestFit="1" customWidth="1"/>
    <col min="4223" max="4223" width="7" bestFit="1" customWidth="1"/>
    <col min="4224" max="4224" width="8" bestFit="1" customWidth="1"/>
    <col min="4225" max="4226" width="6" bestFit="1" customWidth="1"/>
    <col min="4227" max="4227" width="8" bestFit="1" customWidth="1"/>
    <col min="4228" max="4230" width="7" bestFit="1" customWidth="1"/>
    <col min="4231" max="4232" width="8" bestFit="1" customWidth="1"/>
    <col min="4233" max="4233" width="7" bestFit="1" customWidth="1"/>
    <col min="4234" max="4237" width="8" bestFit="1" customWidth="1"/>
    <col min="4238" max="4238" width="7" bestFit="1" customWidth="1"/>
    <col min="4239" max="4239" width="8" bestFit="1" customWidth="1"/>
    <col min="4240" max="4240" width="6" bestFit="1" customWidth="1"/>
    <col min="4241" max="4241" width="7" bestFit="1" customWidth="1"/>
    <col min="4242" max="4242" width="8" bestFit="1" customWidth="1"/>
    <col min="4243" max="4243" width="6" bestFit="1" customWidth="1"/>
    <col min="4244" max="4244" width="5" bestFit="1" customWidth="1"/>
    <col min="4245" max="4246" width="7" bestFit="1" customWidth="1"/>
    <col min="4247" max="4248" width="8" bestFit="1" customWidth="1"/>
    <col min="4249" max="4249" width="7" bestFit="1" customWidth="1"/>
    <col min="4250" max="4258" width="8" bestFit="1" customWidth="1"/>
    <col min="4259" max="4260" width="7" bestFit="1" customWidth="1"/>
    <col min="4261" max="4266" width="8" bestFit="1" customWidth="1"/>
    <col min="4267" max="4267" width="6" bestFit="1" customWidth="1"/>
    <col min="4268" max="4268" width="8" bestFit="1" customWidth="1"/>
    <col min="4269" max="4272" width="7" bestFit="1" customWidth="1"/>
    <col min="4273" max="4273" width="8" bestFit="1" customWidth="1"/>
    <col min="4274" max="4274" width="7" bestFit="1" customWidth="1"/>
    <col min="4275" max="4276" width="8" bestFit="1" customWidth="1"/>
    <col min="4277" max="4277" width="6" bestFit="1" customWidth="1"/>
    <col min="4278" max="4278" width="7" bestFit="1" customWidth="1"/>
    <col min="4279" max="4279" width="8" bestFit="1" customWidth="1"/>
    <col min="4280" max="4281" width="7" bestFit="1" customWidth="1"/>
    <col min="4282" max="4282" width="9" bestFit="1" customWidth="1"/>
    <col min="4283" max="4283" width="8" bestFit="1" customWidth="1"/>
    <col min="4284" max="4284" width="3" bestFit="1" customWidth="1"/>
    <col min="4285" max="4285" width="7" bestFit="1" customWidth="1"/>
    <col min="4286" max="4288" width="8" bestFit="1" customWidth="1"/>
    <col min="4289" max="4289" width="7" bestFit="1" customWidth="1"/>
    <col min="4290" max="4292" width="8" bestFit="1" customWidth="1"/>
    <col min="4293" max="4293" width="7" bestFit="1" customWidth="1"/>
    <col min="4294" max="4294" width="8" bestFit="1" customWidth="1"/>
    <col min="4295" max="4295" width="7" bestFit="1" customWidth="1"/>
    <col min="4296" max="4307" width="8" bestFit="1" customWidth="1"/>
    <col min="4308" max="4308" width="6" bestFit="1" customWidth="1"/>
    <col min="4309" max="4310" width="7" bestFit="1" customWidth="1"/>
    <col min="4311" max="4311" width="8" bestFit="1" customWidth="1"/>
    <col min="4312" max="4312" width="7" bestFit="1" customWidth="1"/>
    <col min="4313" max="4315" width="8" bestFit="1" customWidth="1"/>
    <col min="4316" max="4316" width="7" bestFit="1" customWidth="1"/>
    <col min="4317" max="4317" width="8" bestFit="1" customWidth="1"/>
    <col min="4318" max="4319" width="7" bestFit="1" customWidth="1"/>
    <col min="4320" max="4326" width="8" bestFit="1" customWidth="1"/>
    <col min="4327" max="4328" width="7" bestFit="1" customWidth="1"/>
    <col min="4329" max="4329" width="6" bestFit="1" customWidth="1"/>
    <col min="4330" max="4330" width="8" bestFit="1" customWidth="1"/>
    <col min="4331" max="4331" width="7" bestFit="1" customWidth="1"/>
    <col min="4332" max="4334" width="8" bestFit="1" customWidth="1"/>
    <col min="4335" max="4335" width="7" bestFit="1" customWidth="1"/>
    <col min="4336" max="4336" width="8" bestFit="1" customWidth="1"/>
    <col min="4337" max="4337" width="7" bestFit="1" customWidth="1"/>
    <col min="4338" max="4339" width="8" bestFit="1" customWidth="1"/>
    <col min="4340" max="4340" width="6" bestFit="1" customWidth="1"/>
    <col min="4341" max="4341" width="8" bestFit="1" customWidth="1"/>
    <col min="4342" max="4342" width="7" bestFit="1" customWidth="1"/>
    <col min="4343" max="4343" width="8" bestFit="1" customWidth="1"/>
    <col min="4344" max="4344" width="7" bestFit="1" customWidth="1"/>
    <col min="4345" max="4345" width="8" bestFit="1" customWidth="1"/>
    <col min="4346" max="4346" width="7" bestFit="1" customWidth="1"/>
    <col min="4347" max="4348" width="8" bestFit="1" customWidth="1"/>
    <col min="4349" max="4349" width="6" bestFit="1" customWidth="1"/>
    <col min="4350" max="4355" width="8" bestFit="1" customWidth="1"/>
    <col min="4356" max="4356" width="7" bestFit="1" customWidth="1"/>
    <col min="4357" max="4357" width="8" bestFit="1" customWidth="1"/>
    <col min="4358" max="4358" width="7" bestFit="1" customWidth="1"/>
    <col min="4359" max="4360" width="8" bestFit="1" customWidth="1"/>
    <col min="4361" max="4361" width="7" bestFit="1" customWidth="1"/>
    <col min="4362" max="4362" width="6" bestFit="1" customWidth="1"/>
    <col min="4363" max="4363" width="8" bestFit="1" customWidth="1"/>
    <col min="4364" max="4364" width="7" bestFit="1" customWidth="1"/>
    <col min="4365" max="4367" width="8" bestFit="1" customWidth="1"/>
    <col min="4368" max="4368" width="7" bestFit="1" customWidth="1"/>
    <col min="4369" max="4374" width="8" bestFit="1" customWidth="1"/>
    <col min="4375" max="4375" width="7" bestFit="1" customWidth="1"/>
    <col min="4376" max="4379" width="8" bestFit="1" customWidth="1"/>
    <col min="4380" max="4380" width="7" bestFit="1" customWidth="1"/>
    <col min="4381" max="4385" width="8" bestFit="1" customWidth="1"/>
    <col min="4386" max="4386" width="7" bestFit="1" customWidth="1"/>
    <col min="4387" max="4387" width="8" bestFit="1" customWidth="1"/>
    <col min="4388" max="4388" width="6" bestFit="1" customWidth="1"/>
    <col min="4389" max="4389" width="7" bestFit="1" customWidth="1"/>
    <col min="4390" max="4390" width="8" bestFit="1" customWidth="1"/>
    <col min="4391" max="4391" width="7" bestFit="1" customWidth="1"/>
    <col min="4392" max="4392" width="8" bestFit="1" customWidth="1"/>
    <col min="4393" max="4393" width="6" bestFit="1" customWidth="1"/>
    <col min="4394" max="4394" width="7" bestFit="1" customWidth="1"/>
    <col min="4395" max="4395" width="8" bestFit="1" customWidth="1"/>
    <col min="4396" max="4396" width="5" bestFit="1" customWidth="1"/>
    <col min="4397" max="4401" width="8" bestFit="1" customWidth="1"/>
    <col min="4402" max="4402" width="7" bestFit="1" customWidth="1"/>
    <col min="4403" max="4403" width="8" bestFit="1" customWidth="1"/>
    <col min="4404" max="4405" width="7" bestFit="1" customWidth="1"/>
    <col min="4406" max="4406" width="8" bestFit="1" customWidth="1"/>
    <col min="4407" max="4408" width="7" bestFit="1" customWidth="1"/>
    <col min="4409" max="4409" width="8" bestFit="1" customWidth="1"/>
    <col min="4410" max="4410" width="6" bestFit="1" customWidth="1"/>
    <col min="4411" max="4411" width="7" bestFit="1" customWidth="1"/>
    <col min="4412" max="4412" width="8" bestFit="1" customWidth="1"/>
    <col min="4413" max="4413" width="7" bestFit="1" customWidth="1"/>
    <col min="4414" max="4416" width="8" bestFit="1" customWidth="1"/>
    <col min="4417" max="4417" width="6" bestFit="1" customWidth="1"/>
    <col min="4418" max="4418" width="5" bestFit="1" customWidth="1"/>
    <col min="4419" max="4419" width="7" bestFit="1" customWidth="1"/>
    <col min="4420" max="4425" width="8" bestFit="1" customWidth="1"/>
    <col min="4426" max="4426" width="7" bestFit="1" customWidth="1"/>
    <col min="4427" max="4432" width="8" bestFit="1" customWidth="1"/>
    <col min="4433" max="4434" width="6" bestFit="1" customWidth="1"/>
    <col min="4435" max="4438" width="8" bestFit="1" customWidth="1"/>
    <col min="4439" max="4441" width="7" bestFit="1" customWidth="1"/>
    <col min="4442" max="4446" width="8" bestFit="1" customWidth="1"/>
    <col min="4447" max="4450" width="7" bestFit="1" customWidth="1"/>
    <col min="4451" max="4457" width="8" bestFit="1" customWidth="1"/>
    <col min="4458" max="4458" width="7" bestFit="1" customWidth="1"/>
    <col min="4459" max="4460" width="8" bestFit="1" customWidth="1"/>
    <col min="4461" max="4463" width="7" bestFit="1" customWidth="1"/>
    <col min="4464" max="4468" width="8" bestFit="1" customWidth="1"/>
    <col min="4469" max="4469" width="7" bestFit="1" customWidth="1"/>
    <col min="4470" max="4473" width="8" bestFit="1" customWidth="1"/>
    <col min="4474" max="4474" width="7" bestFit="1" customWidth="1"/>
    <col min="4475" max="4477" width="8" bestFit="1" customWidth="1"/>
    <col min="4478" max="4479" width="7" bestFit="1" customWidth="1"/>
    <col min="4480" max="4484" width="8" bestFit="1" customWidth="1"/>
    <col min="4485" max="4485" width="7" bestFit="1" customWidth="1"/>
    <col min="4486" max="4487" width="8" bestFit="1" customWidth="1"/>
    <col min="4488" max="4488" width="7" bestFit="1" customWidth="1"/>
    <col min="4489" max="4490" width="8" bestFit="1" customWidth="1"/>
    <col min="4491" max="4491" width="6" bestFit="1" customWidth="1"/>
    <col min="4492" max="4492" width="7" bestFit="1" customWidth="1"/>
    <col min="4493" max="4494" width="8" bestFit="1" customWidth="1"/>
    <col min="4495" max="4496" width="7" bestFit="1" customWidth="1"/>
    <col min="4497" max="4498" width="8" bestFit="1" customWidth="1"/>
    <col min="4499" max="4499" width="7" bestFit="1" customWidth="1"/>
    <col min="4500" max="4507" width="8" bestFit="1" customWidth="1"/>
    <col min="4508" max="4510" width="7" bestFit="1" customWidth="1"/>
    <col min="4511" max="4511" width="8" bestFit="1" customWidth="1"/>
    <col min="4512" max="4512" width="6" bestFit="1" customWidth="1"/>
    <col min="4513" max="4514" width="8" bestFit="1" customWidth="1"/>
    <col min="4515" max="4516" width="7" bestFit="1" customWidth="1"/>
    <col min="4517" max="4519" width="8" bestFit="1" customWidth="1"/>
    <col min="4520" max="4520" width="7" bestFit="1" customWidth="1"/>
    <col min="4521" max="4529" width="8" bestFit="1" customWidth="1"/>
    <col min="4530" max="4530" width="7" bestFit="1" customWidth="1"/>
    <col min="4531" max="4533" width="8" bestFit="1" customWidth="1"/>
    <col min="4534" max="4534" width="5" bestFit="1" customWidth="1"/>
    <col min="4535" max="4535" width="8" bestFit="1" customWidth="1"/>
    <col min="4536" max="4536" width="7" bestFit="1" customWidth="1"/>
    <col min="4537" max="4537" width="8" bestFit="1" customWidth="1"/>
    <col min="4538" max="4538" width="7" bestFit="1" customWidth="1"/>
    <col min="4539" max="4539" width="6" bestFit="1" customWidth="1"/>
    <col min="4540" max="4543" width="8" bestFit="1" customWidth="1"/>
    <col min="4544" max="4544" width="7" bestFit="1" customWidth="1"/>
    <col min="4545" max="4547" width="8" bestFit="1" customWidth="1"/>
    <col min="4548" max="4548" width="7" bestFit="1" customWidth="1"/>
    <col min="4549" max="4552" width="8" bestFit="1" customWidth="1"/>
    <col min="4553" max="4553" width="7" bestFit="1" customWidth="1"/>
    <col min="4554" max="4556" width="8" bestFit="1" customWidth="1"/>
    <col min="4557" max="4559" width="7" bestFit="1" customWidth="1"/>
    <col min="4560" max="4560" width="8" bestFit="1" customWidth="1"/>
    <col min="4561" max="4561" width="6" bestFit="1" customWidth="1"/>
    <col min="4562" max="4562" width="8" bestFit="1" customWidth="1"/>
    <col min="4563" max="4564" width="7" bestFit="1" customWidth="1"/>
    <col min="4565" max="4566" width="8" bestFit="1" customWidth="1"/>
    <col min="4567" max="4567" width="5" bestFit="1" customWidth="1"/>
    <col min="4568" max="4569" width="8" bestFit="1" customWidth="1"/>
    <col min="4570" max="4570" width="7" bestFit="1" customWidth="1"/>
    <col min="4571" max="4574" width="8" bestFit="1" customWidth="1"/>
    <col min="4575" max="4575" width="5" bestFit="1" customWidth="1"/>
    <col min="4576" max="4580" width="8" bestFit="1" customWidth="1"/>
    <col min="4581" max="4582" width="7" bestFit="1" customWidth="1"/>
    <col min="4583" max="4583" width="8" bestFit="1" customWidth="1"/>
    <col min="4584" max="4584" width="7" bestFit="1" customWidth="1"/>
    <col min="4585" max="4588" width="8" bestFit="1" customWidth="1"/>
    <col min="4589" max="4589" width="7" bestFit="1" customWidth="1"/>
    <col min="4590" max="4590" width="8" bestFit="1" customWidth="1"/>
    <col min="4591" max="4592" width="7" bestFit="1" customWidth="1"/>
    <col min="4593" max="4595" width="8" bestFit="1" customWidth="1"/>
    <col min="4596" max="4596" width="7" bestFit="1" customWidth="1"/>
    <col min="4597" max="4600" width="8" bestFit="1" customWidth="1"/>
    <col min="4601" max="4602" width="7" bestFit="1" customWidth="1"/>
    <col min="4603" max="4607" width="8" bestFit="1" customWidth="1"/>
    <col min="4608" max="4608" width="6" bestFit="1" customWidth="1"/>
    <col min="4609" max="4609" width="7" bestFit="1" customWidth="1"/>
    <col min="4610" max="4610" width="8" bestFit="1" customWidth="1"/>
    <col min="4611" max="4611" width="7" bestFit="1" customWidth="1"/>
    <col min="4612" max="4612" width="8" bestFit="1" customWidth="1"/>
    <col min="4613" max="4613" width="7" bestFit="1" customWidth="1"/>
    <col min="4614" max="4614" width="5" bestFit="1" customWidth="1"/>
    <col min="4615" max="4619" width="8" bestFit="1" customWidth="1"/>
    <col min="4620" max="4620" width="7" bestFit="1" customWidth="1"/>
    <col min="4621" max="4622" width="8" bestFit="1" customWidth="1"/>
    <col min="4623" max="4623" width="7" bestFit="1" customWidth="1"/>
    <col min="4624" max="4626" width="8" bestFit="1" customWidth="1"/>
    <col min="4627" max="4627" width="7" bestFit="1" customWidth="1"/>
    <col min="4628" max="4629" width="8" bestFit="1" customWidth="1"/>
    <col min="4630" max="4634" width="7" bestFit="1" customWidth="1"/>
    <col min="4635" max="4635" width="8" bestFit="1" customWidth="1"/>
    <col min="4636" max="4636" width="7" bestFit="1" customWidth="1"/>
    <col min="4637" max="4637" width="8" bestFit="1" customWidth="1"/>
    <col min="4638" max="4639" width="7" bestFit="1" customWidth="1"/>
    <col min="4640" max="4640" width="6" bestFit="1" customWidth="1"/>
    <col min="4641" max="4641" width="7" bestFit="1" customWidth="1"/>
    <col min="4642" max="4644" width="8" bestFit="1" customWidth="1"/>
    <col min="4645" max="4645" width="7" bestFit="1" customWidth="1"/>
    <col min="4646" max="4649" width="8" bestFit="1" customWidth="1"/>
    <col min="4650" max="4651" width="7" bestFit="1" customWidth="1"/>
    <col min="4652" max="4655" width="8" bestFit="1" customWidth="1"/>
    <col min="4656" max="4656" width="7" bestFit="1" customWidth="1"/>
    <col min="4657" max="4658" width="8" bestFit="1" customWidth="1"/>
    <col min="4659" max="4659" width="7" bestFit="1" customWidth="1"/>
    <col min="4660" max="4662" width="8" bestFit="1" customWidth="1"/>
    <col min="4663" max="4663" width="7" bestFit="1" customWidth="1"/>
    <col min="4664" max="4671" width="8" bestFit="1" customWidth="1"/>
    <col min="4672" max="4672" width="6" bestFit="1" customWidth="1"/>
    <col min="4673" max="4675" width="8" bestFit="1" customWidth="1"/>
    <col min="4676" max="4676" width="5" bestFit="1" customWidth="1"/>
    <col min="4677" max="4680" width="8" bestFit="1" customWidth="1"/>
    <col min="4681" max="4683" width="7" bestFit="1" customWidth="1"/>
    <col min="4684" max="4685" width="8" bestFit="1" customWidth="1"/>
    <col min="4686" max="4686" width="7" bestFit="1" customWidth="1"/>
    <col min="4687" max="4687" width="8" bestFit="1" customWidth="1"/>
    <col min="4688" max="4688" width="6" bestFit="1" customWidth="1"/>
    <col min="4689" max="4689" width="7" bestFit="1" customWidth="1"/>
    <col min="4690" max="4697" width="8" bestFit="1" customWidth="1"/>
    <col min="4698" max="4700" width="7" bestFit="1" customWidth="1"/>
    <col min="4701" max="4709" width="8" bestFit="1" customWidth="1"/>
    <col min="4710" max="4710" width="7" bestFit="1" customWidth="1"/>
    <col min="4711" max="4714" width="8" bestFit="1" customWidth="1"/>
    <col min="4715" max="4716" width="7" bestFit="1" customWidth="1"/>
    <col min="4717" max="4719" width="8" bestFit="1" customWidth="1"/>
    <col min="4720" max="4721" width="7" bestFit="1" customWidth="1"/>
    <col min="4722" max="4725" width="8" bestFit="1" customWidth="1"/>
    <col min="4726" max="4726" width="6" bestFit="1" customWidth="1"/>
    <col min="4727" max="4727" width="7" bestFit="1" customWidth="1"/>
    <col min="4728" max="4729" width="8" bestFit="1" customWidth="1"/>
    <col min="4730" max="4731" width="7" bestFit="1" customWidth="1"/>
    <col min="4732" max="4732" width="5" bestFit="1" customWidth="1"/>
    <col min="4733" max="4738" width="8" bestFit="1" customWidth="1"/>
    <col min="4739" max="4741" width="7" bestFit="1" customWidth="1"/>
    <col min="4742" max="4744" width="8" bestFit="1" customWidth="1"/>
    <col min="4745" max="4745" width="7" bestFit="1" customWidth="1"/>
    <col min="4746" max="4746" width="8" bestFit="1" customWidth="1"/>
    <col min="4747" max="4747" width="6" bestFit="1" customWidth="1"/>
    <col min="4748" max="4749" width="8" bestFit="1" customWidth="1"/>
    <col min="4750" max="4750" width="7" bestFit="1" customWidth="1"/>
    <col min="4751" max="4756" width="8" bestFit="1" customWidth="1"/>
    <col min="4757" max="4757" width="7" bestFit="1" customWidth="1"/>
    <col min="4758" max="4761" width="8" bestFit="1" customWidth="1"/>
    <col min="4762" max="4763" width="7" bestFit="1" customWidth="1"/>
    <col min="4764" max="4764" width="6" bestFit="1" customWidth="1"/>
    <col min="4765" max="4770" width="8" bestFit="1" customWidth="1"/>
    <col min="4771" max="4771" width="6" bestFit="1" customWidth="1"/>
    <col min="4772" max="4772" width="8" bestFit="1" customWidth="1"/>
    <col min="4773" max="4773" width="7" bestFit="1" customWidth="1"/>
    <col min="4774" max="4777" width="8" bestFit="1" customWidth="1"/>
    <col min="4778" max="4778" width="7" bestFit="1" customWidth="1"/>
    <col min="4779" max="4785" width="8" bestFit="1" customWidth="1"/>
    <col min="4786" max="4786" width="5" bestFit="1" customWidth="1"/>
    <col min="4787" max="4788" width="8" bestFit="1" customWidth="1"/>
    <col min="4789" max="4789" width="7" bestFit="1" customWidth="1"/>
    <col min="4790" max="4790" width="8" bestFit="1" customWidth="1"/>
    <col min="4791" max="4791" width="7" bestFit="1" customWidth="1"/>
    <col min="4792" max="4794" width="8" bestFit="1" customWidth="1"/>
    <col min="4795" max="4796" width="7" bestFit="1" customWidth="1"/>
    <col min="4797" max="4797" width="6" bestFit="1" customWidth="1"/>
    <col min="4798" max="4802" width="8" bestFit="1" customWidth="1"/>
    <col min="4803" max="4804" width="7" bestFit="1" customWidth="1"/>
    <col min="4805" max="4805" width="8" bestFit="1" customWidth="1"/>
    <col min="4806" max="4806" width="7" bestFit="1" customWidth="1"/>
    <col min="4807" max="4807" width="6" bestFit="1" customWidth="1"/>
    <col min="4808" max="4810" width="8" bestFit="1" customWidth="1"/>
    <col min="4811" max="4811" width="7" bestFit="1" customWidth="1"/>
    <col min="4812" max="4812" width="6" bestFit="1" customWidth="1"/>
    <col min="4813" max="4813" width="8" bestFit="1" customWidth="1"/>
    <col min="4814" max="4815" width="7" bestFit="1" customWidth="1"/>
    <col min="4816" max="4816" width="6" bestFit="1" customWidth="1"/>
    <col min="4817" max="4817" width="8" bestFit="1" customWidth="1"/>
    <col min="4818" max="4819" width="7" bestFit="1" customWidth="1"/>
    <col min="4820" max="4822" width="8" bestFit="1" customWidth="1"/>
    <col min="4823" max="4823" width="7" bestFit="1" customWidth="1"/>
    <col min="4824" max="4824" width="8" bestFit="1" customWidth="1"/>
    <col min="4825" max="4825" width="6" bestFit="1" customWidth="1"/>
    <col min="4826" max="4827" width="8" bestFit="1" customWidth="1"/>
    <col min="4828" max="4829" width="7" bestFit="1" customWidth="1"/>
    <col min="4830" max="4831" width="8" bestFit="1" customWidth="1"/>
    <col min="4832" max="4834" width="7" bestFit="1" customWidth="1"/>
    <col min="4835" max="4835" width="8" bestFit="1" customWidth="1"/>
    <col min="4836" max="4836" width="7" bestFit="1" customWidth="1"/>
    <col min="4837" max="4837" width="6" bestFit="1" customWidth="1"/>
    <col min="4838" max="4838" width="7" bestFit="1" customWidth="1"/>
    <col min="4839" max="4840" width="8" bestFit="1" customWidth="1"/>
    <col min="4841" max="4842" width="6" bestFit="1" customWidth="1"/>
    <col min="4843" max="4849" width="8" bestFit="1" customWidth="1"/>
    <col min="4850" max="4852" width="7" bestFit="1" customWidth="1"/>
    <col min="4853" max="4853" width="8" bestFit="1" customWidth="1"/>
    <col min="4854" max="4854" width="6" bestFit="1" customWidth="1"/>
    <col min="4855" max="4855" width="7" bestFit="1" customWidth="1"/>
    <col min="4856" max="4859" width="8" bestFit="1" customWidth="1"/>
    <col min="4860" max="4860" width="7" bestFit="1" customWidth="1"/>
    <col min="4861" max="4862" width="8" bestFit="1" customWidth="1"/>
    <col min="4863" max="4863" width="7" bestFit="1" customWidth="1"/>
    <col min="4864" max="4867" width="8" bestFit="1" customWidth="1"/>
    <col min="4868" max="4868" width="7" bestFit="1" customWidth="1"/>
    <col min="4869" max="4869" width="6" bestFit="1" customWidth="1"/>
    <col min="4870" max="4870" width="7" bestFit="1" customWidth="1"/>
    <col min="4871" max="4871" width="8" bestFit="1" customWidth="1"/>
    <col min="4872" max="4872" width="7" bestFit="1" customWidth="1"/>
    <col min="4873" max="4874" width="8" bestFit="1" customWidth="1"/>
    <col min="4875" max="4875" width="3" bestFit="1" customWidth="1"/>
    <col min="4876" max="4876" width="8" bestFit="1" customWidth="1"/>
    <col min="4877" max="4877" width="7" bestFit="1" customWidth="1"/>
    <col min="4878" max="4879" width="8" bestFit="1" customWidth="1"/>
    <col min="4880" max="4880" width="6" bestFit="1" customWidth="1"/>
    <col min="4881" max="4881" width="7" bestFit="1" customWidth="1"/>
    <col min="4882" max="4884" width="8" bestFit="1" customWidth="1"/>
    <col min="4885" max="4885" width="7" bestFit="1" customWidth="1"/>
    <col min="4886" max="4888" width="8" bestFit="1" customWidth="1"/>
    <col min="4889" max="4889" width="5" bestFit="1" customWidth="1"/>
    <col min="4890" max="4891" width="8" bestFit="1" customWidth="1"/>
    <col min="4892" max="4892" width="6" bestFit="1" customWidth="1"/>
    <col min="4893" max="4895" width="8" bestFit="1" customWidth="1"/>
    <col min="4896" max="4896" width="6" bestFit="1" customWidth="1"/>
    <col min="4897" max="4899" width="8" bestFit="1" customWidth="1"/>
    <col min="4900" max="4900" width="6" bestFit="1" customWidth="1"/>
    <col min="4901" max="4901" width="7" bestFit="1" customWidth="1"/>
    <col min="4902" max="4904" width="8" bestFit="1" customWidth="1"/>
    <col min="4905" max="4905" width="7" bestFit="1" customWidth="1"/>
    <col min="4906" max="4906" width="8" bestFit="1" customWidth="1"/>
    <col min="4907" max="4907" width="7" bestFit="1" customWidth="1"/>
    <col min="4908" max="4912" width="8" bestFit="1" customWidth="1"/>
    <col min="4913" max="4913" width="7" bestFit="1" customWidth="1"/>
    <col min="4914" max="4914" width="8" bestFit="1" customWidth="1"/>
    <col min="4915" max="4915" width="7" bestFit="1" customWidth="1"/>
    <col min="4916" max="4916" width="8" bestFit="1" customWidth="1"/>
    <col min="4917" max="4917" width="7" bestFit="1" customWidth="1"/>
    <col min="4918" max="4924" width="8" bestFit="1" customWidth="1"/>
    <col min="4925" max="4925" width="7" bestFit="1" customWidth="1"/>
    <col min="4926" max="4927" width="8" bestFit="1" customWidth="1"/>
    <col min="4928" max="4928" width="7" bestFit="1" customWidth="1"/>
    <col min="4929" max="4929" width="8" bestFit="1" customWidth="1"/>
    <col min="4930" max="4930" width="7" bestFit="1" customWidth="1"/>
    <col min="4931" max="4932" width="8" bestFit="1" customWidth="1"/>
    <col min="4933" max="4933" width="7" bestFit="1" customWidth="1"/>
    <col min="4934" max="4934" width="8" bestFit="1" customWidth="1"/>
    <col min="4935" max="4936" width="7" bestFit="1" customWidth="1"/>
    <col min="4937" max="4941" width="8" bestFit="1" customWidth="1"/>
    <col min="4942" max="4943" width="6" bestFit="1" customWidth="1"/>
    <col min="4944" max="4946" width="8" bestFit="1" customWidth="1"/>
    <col min="4947" max="4947" width="7" bestFit="1" customWidth="1"/>
    <col min="4948" max="4948" width="8" bestFit="1" customWidth="1"/>
    <col min="4949" max="4949" width="7" bestFit="1" customWidth="1"/>
    <col min="4950" max="4950" width="8" bestFit="1" customWidth="1"/>
    <col min="4951" max="4951" width="6" bestFit="1" customWidth="1"/>
    <col min="4952" max="4954" width="8" bestFit="1" customWidth="1"/>
    <col min="4955" max="4955" width="7" bestFit="1" customWidth="1"/>
    <col min="4956" max="4957" width="8" bestFit="1" customWidth="1"/>
    <col min="4958" max="4959" width="7" bestFit="1" customWidth="1"/>
    <col min="4960" max="4964" width="8" bestFit="1" customWidth="1"/>
    <col min="4965" max="4965" width="6" bestFit="1" customWidth="1"/>
    <col min="4966" max="4966" width="7" bestFit="1" customWidth="1"/>
    <col min="4967" max="4970" width="8" bestFit="1" customWidth="1"/>
    <col min="4971" max="4971" width="7" bestFit="1" customWidth="1"/>
    <col min="4972" max="4973" width="8" bestFit="1" customWidth="1"/>
    <col min="4974" max="4974" width="6" bestFit="1" customWidth="1"/>
    <col min="4975" max="4976" width="8" bestFit="1" customWidth="1"/>
    <col min="4977" max="4977" width="7" bestFit="1" customWidth="1"/>
    <col min="4978" max="4980" width="8" bestFit="1" customWidth="1"/>
    <col min="4981" max="4981" width="7" bestFit="1" customWidth="1"/>
    <col min="4982" max="4983" width="8" bestFit="1" customWidth="1"/>
    <col min="4984" max="4984" width="7" bestFit="1" customWidth="1"/>
    <col min="4985" max="4985" width="5" bestFit="1" customWidth="1"/>
    <col min="4986" max="4988" width="8" bestFit="1" customWidth="1"/>
    <col min="4989" max="4989" width="7" bestFit="1" customWidth="1"/>
    <col min="4990" max="4993" width="8" bestFit="1" customWidth="1"/>
    <col min="4994" max="4994" width="7" bestFit="1" customWidth="1"/>
    <col min="4995" max="4998" width="8" bestFit="1" customWidth="1"/>
    <col min="4999" max="4999" width="7" bestFit="1" customWidth="1"/>
    <col min="5000" max="5001" width="8" bestFit="1" customWidth="1"/>
    <col min="5002" max="5003" width="7" bestFit="1" customWidth="1"/>
    <col min="5004" max="5004" width="8" bestFit="1" customWidth="1"/>
    <col min="5005" max="5005" width="7" bestFit="1" customWidth="1"/>
    <col min="5006" max="5008" width="8" bestFit="1" customWidth="1"/>
    <col min="5009" max="5009" width="7" bestFit="1" customWidth="1"/>
    <col min="5010" max="5012" width="8" bestFit="1" customWidth="1"/>
    <col min="5013" max="5013" width="7" bestFit="1" customWidth="1"/>
    <col min="5014" max="5015" width="8" bestFit="1" customWidth="1"/>
    <col min="5016" max="5016" width="6" bestFit="1" customWidth="1"/>
    <col min="5017" max="5017" width="8" bestFit="1" customWidth="1"/>
    <col min="5018" max="5018" width="7" bestFit="1" customWidth="1"/>
    <col min="5019" max="5020" width="8" bestFit="1" customWidth="1"/>
    <col min="5021" max="5022" width="7" bestFit="1" customWidth="1"/>
    <col min="5023" max="5023" width="9" bestFit="1" customWidth="1"/>
    <col min="5024" max="5025" width="8" bestFit="1" customWidth="1"/>
    <col min="5026" max="5026" width="6" bestFit="1" customWidth="1"/>
    <col min="5027" max="5035" width="8" bestFit="1" customWidth="1"/>
    <col min="5036" max="5036" width="7" bestFit="1" customWidth="1"/>
    <col min="5037" max="5040" width="8" bestFit="1" customWidth="1"/>
    <col min="5041" max="5041" width="7" bestFit="1" customWidth="1"/>
    <col min="5042" max="5044" width="8" bestFit="1" customWidth="1"/>
    <col min="5045" max="5045" width="6" bestFit="1" customWidth="1"/>
    <col min="5046" max="5046" width="7" bestFit="1" customWidth="1"/>
    <col min="5047" max="5049" width="8" bestFit="1" customWidth="1"/>
    <col min="5050" max="5050" width="6" bestFit="1" customWidth="1"/>
    <col min="5051" max="5051" width="7" bestFit="1" customWidth="1"/>
    <col min="5052" max="5055" width="8" bestFit="1" customWidth="1"/>
    <col min="5056" max="5056" width="7" bestFit="1" customWidth="1"/>
    <col min="5057" max="5059" width="8" bestFit="1" customWidth="1"/>
    <col min="5060" max="5061" width="7" bestFit="1" customWidth="1"/>
    <col min="5062" max="5065" width="8" bestFit="1" customWidth="1"/>
    <col min="5066" max="5067" width="7" bestFit="1" customWidth="1"/>
    <col min="5068" max="5071" width="8" bestFit="1" customWidth="1"/>
    <col min="5072" max="5072" width="7" bestFit="1" customWidth="1"/>
    <col min="5073" max="5075" width="8" bestFit="1" customWidth="1"/>
    <col min="5076" max="5076" width="5" bestFit="1" customWidth="1"/>
    <col min="5077" max="5079" width="7" bestFit="1" customWidth="1"/>
    <col min="5080" max="5085" width="8" bestFit="1" customWidth="1"/>
    <col min="5086" max="5086" width="6" bestFit="1" customWidth="1"/>
    <col min="5087" max="5088" width="7" bestFit="1" customWidth="1"/>
    <col min="5089" max="5089" width="8" bestFit="1" customWidth="1"/>
    <col min="5090" max="5090" width="6" bestFit="1" customWidth="1"/>
    <col min="5091" max="5091" width="7" bestFit="1" customWidth="1"/>
    <col min="5092" max="5093" width="8" bestFit="1" customWidth="1"/>
    <col min="5094" max="5094" width="7" bestFit="1" customWidth="1"/>
    <col min="5095" max="5095" width="9" bestFit="1" customWidth="1"/>
    <col min="5096" max="5100" width="8" bestFit="1" customWidth="1"/>
    <col min="5101" max="5101" width="7" bestFit="1" customWidth="1"/>
    <col min="5102" max="5102" width="4" bestFit="1" customWidth="1"/>
    <col min="5103" max="5103" width="8" bestFit="1" customWidth="1"/>
    <col min="5104" max="5105" width="7" bestFit="1" customWidth="1"/>
    <col min="5106" max="5107" width="8" bestFit="1" customWidth="1"/>
    <col min="5108" max="5108" width="7" bestFit="1" customWidth="1"/>
    <col min="5109" max="5109" width="6" bestFit="1" customWidth="1"/>
    <col min="5110" max="5112" width="8" bestFit="1" customWidth="1"/>
    <col min="5113" max="5114" width="7" bestFit="1" customWidth="1"/>
    <col min="5115" max="5115" width="8" bestFit="1" customWidth="1"/>
    <col min="5116" max="5116" width="9" bestFit="1" customWidth="1"/>
    <col min="5117" max="5117" width="7" bestFit="1" customWidth="1"/>
    <col min="5118" max="5118" width="8" bestFit="1" customWidth="1"/>
    <col min="5119" max="5119" width="7" bestFit="1" customWidth="1"/>
    <col min="5120" max="5120" width="8" bestFit="1" customWidth="1"/>
    <col min="5121" max="5121" width="7" bestFit="1" customWidth="1"/>
    <col min="5122" max="5127" width="8" bestFit="1" customWidth="1"/>
    <col min="5128" max="5128" width="6" bestFit="1" customWidth="1"/>
    <col min="5129" max="5129" width="8" bestFit="1" customWidth="1"/>
    <col min="5130" max="5130" width="7" bestFit="1" customWidth="1"/>
    <col min="5131" max="5132" width="8" bestFit="1" customWidth="1"/>
    <col min="5133" max="5133" width="6" bestFit="1" customWidth="1"/>
    <col min="5134" max="5136" width="8" bestFit="1" customWidth="1"/>
    <col min="5137" max="5137" width="7" bestFit="1" customWidth="1"/>
    <col min="5138" max="5143" width="8" bestFit="1" customWidth="1"/>
    <col min="5144" max="5144" width="5" bestFit="1" customWidth="1"/>
    <col min="5145" max="5146" width="7" bestFit="1" customWidth="1"/>
    <col min="5147" max="5152" width="8" bestFit="1" customWidth="1"/>
    <col min="5153" max="5153" width="7" bestFit="1" customWidth="1"/>
    <col min="5154" max="5157" width="8" bestFit="1" customWidth="1"/>
    <col min="5158" max="5158" width="7" bestFit="1" customWidth="1"/>
    <col min="5159" max="5160" width="8" bestFit="1" customWidth="1"/>
    <col min="5161" max="5161" width="6" bestFit="1" customWidth="1"/>
    <col min="5162" max="5162" width="8" bestFit="1" customWidth="1"/>
    <col min="5163" max="5163" width="7" bestFit="1" customWidth="1"/>
    <col min="5164" max="5170" width="8" bestFit="1" customWidth="1"/>
    <col min="5171" max="5171" width="7" bestFit="1" customWidth="1"/>
    <col min="5172" max="5174" width="8" bestFit="1" customWidth="1"/>
    <col min="5175" max="5175" width="7" bestFit="1" customWidth="1"/>
    <col min="5176" max="5176" width="5" bestFit="1" customWidth="1"/>
    <col min="5177" max="5177" width="6" bestFit="1" customWidth="1"/>
    <col min="5178" max="5181" width="8" bestFit="1" customWidth="1"/>
    <col min="5182" max="5182" width="7" bestFit="1" customWidth="1"/>
    <col min="5183" max="5193" width="8" bestFit="1" customWidth="1"/>
    <col min="5194" max="5194" width="7" bestFit="1" customWidth="1"/>
    <col min="5195" max="5198" width="8" bestFit="1" customWidth="1"/>
    <col min="5199" max="5199" width="7" bestFit="1" customWidth="1"/>
    <col min="5200" max="5210" width="8" bestFit="1" customWidth="1"/>
    <col min="5211" max="5211" width="7" bestFit="1" customWidth="1"/>
    <col min="5212" max="5213" width="8" bestFit="1" customWidth="1"/>
    <col min="5214" max="5214" width="9" bestFit="1" customWidth="1"/>
    <col min="5215" max="5216" width="8" bestFit="1" customWidth="1"/>
    <col min="5217" max="5220" width="7" bestFit="1" customWidth="1"/>
    <col min="5221" max="5223" width="8" bestFit="1" customWidth="1"/>
    <col min="5224" max="5225" width="7" bestFit="1" customWidth="1"/>
    <col min="5226" max="5226" width="6" bestFit="1" customWidth="1"/>
    <col min="5227" max="5229" width="8" bestFit="1" customWidth="1"/>
    <col min="5230" max="5230" width="7" bestFit="1" customWidth="1"/>
    <col min="5231" max="5232" width="8" bestFit="1" customWidth="1"/>
    <col min="5233" max="5233" width="7" bestFit="1" customWidth="1"/>
    <col min="5234" max="5235" width="8" bestFit="1" customWidth="1"/>
    <col min="5236" max="5236" width="7" bestFit="1" customWidth="1"/>
    <col min="5237" max="5237" width="8" bestFit="1" customWidth="1"/>
    <col min="5238" max="5239" width="7" bestFit="1" customWidth="1"/>
    <col min="5240" max="5244" width="8" bestFit="1" customWidth="1"/>
    <col min="5245" max="5245" width="7" bestFit="1" customWidth="1"/>
    <col min="5246" max="5246" width="8" bestFit="1" customWidth="1"/>
    <col min="5247" max="5248" width="7" bestFit="1" customWidth="1"/>
    <col min="5249" max="5250" width="8" bestFit="1" customWidth="1"/>
    <col min="5251" max="5251" width="6" bestFit="1" customWidth="1"/>
    <col min="5252" max="5252" width="7" bestFit="1" customWidth="1"/>
    <col min="5253" max="5254" width="8" bestFit="1" customWidth="1"/>
    <col min="5255" max="5255" width="7" bestFit="1" customWidth="1"/>
    <col min="5256" max="5257" width="8" bestFit="1" customWidth="1"/>
    <col min="5258" max="5258" width="5" bestFit="1" customWidth="1"/>
    <col min="5259" max="5261" width="8" bestFit="1" customWidth="1"/>
    <col min="5262" max="5262" width="6" bestFit="1" customWidth="1"/>
    <col min="5263" max="5265" width="8" bestFit="1" customWidth="1"/>
    <col min="5266" max="5266" width="6" bestFit="1" customWidth="1"/>
    <col min="5267" max="5269" width="8" bestFit="1" customWidth="1"/>
    <col min="5270" max="5270" width="6" bestFit="1" customWidth="1"/>
    <col min="5271" max="5272" width="8" bestFit="1" customWidth="1"/>
    <col min="5273" max="5273" width="7" bestFit="1" customWidth="1"/>
    <col min="5274" max="5280" width="8" bestFit="1" customWidth="1"/>
    <col min="5281" max="5282" width="7" bestFit="1" customWidth="1"/>
    <col min="5283" max="5286" width="8" bestFit="1" customWidth="1"/>
    <col min="5287" max="5287" width="7" bestFit="1" customWidth="1"/>
    <col min="5288" max="5288" width="6" bestFit="1" customWidth="1"/>
    <col min="5289" max="5289" width="8" bestFit="1" customWidth="1"/>
    <col min="5290" max="5290" width="6" bestFit="1" customWidth="1"/>
    <col min="5291" max="5292" width="8" bestFit="1" customWidth="1"/>
    <col min="5293" max="5293" width="7" bestFit="1" customWidth="1"/>
    <col min="5294" max="5294" width="6" bestFit="1" customWidth="1"/>
    <col min="5295" max="5295" width="8" bestFit="1" customWidth="1"/>
    <col min="5296" max="5296" width="7" bestFit="1" customWidth="1"/>
    <col min="5297" max="5301" width="8" bestFit="1" customWidth="1"/>
    <col min="5302" max="5302" width="7" bestFit="1" customWidth="1"/>
    <col min="5303" max="5304" width="8" bestFit="1" customWidth="1"/>
    <col min="5305" max="5305" width="7" bestFit="1" customWidth="1"/>
    <col min="5306" max="5307" width="8" bestFit="1" customWidth="1"/>
    <col min="5308" max="5308" width="7" bestFit="1" customWidth="1"/>
    <col min="5309" max="5314" width="8" bestFit="1" customWidth="1"/>
    <col min="5315" max="5315" width="7" bestFit="1" customWidth="1"/>
    <col min="5316" max="5318" width="8" bestFit="1" customWidth="1"/>
    <col min="5319" max="5319" width="7" bestFit="1" customWidth="1"/>
    <col min="5320" max="5321" width="8" bestFit="1" customWidth="1"/>
    <col min="5322" max="5322" width="7" bestFit="1" customWidth="1"/>
    <col min="5323" max="5325" width="8" bestFit="1" customWidth="1"/>
    <col min="5326" max="5326" width="7" bestFit="1" customWidth="1"/>
    <col min="5327" max="5328" width="8" bestFit="1" customWidth="1"/>
    <col min="5329" max="5333" width="7" bestFit="1" customWidth="1"/>
    <col min="5334" max="5335" width="8" bestFit="1" customWidth="1"/>
    <col min="5336" max="5336" width="7" bestFit="1" customWidth="1"/>
    <col min="5337" max="5338" width="8" bestFit="1" customWidth="1"/>
    <col min="5339" max="5339" width="7" bestFit="1" customWidth="1"/>
    <col min="5340" max="5340" width="8" bestFit="1" customWidth="1"/>
    <col min="5341" max="5341" width="7" bestFit="1" customWidth="1"/>
    <col min="5342" max="5342" width="8" bestFit="1" customWidth="1"/>
    <col min="5343" max="5343" width="6" bestFit="1" customWidth="1"/>
    <col min="5344" max="5344" width="8" bestFit="1" customWidth="1"/>
    <col min="5345" max="5345" width="6" bestFit="1" customWidth="1"/>
    <col min="5346" max="5346" width="8" bestFit="1" customWidth="1"/>
    <col min="5347" max="5347" width="7" bestFit="1" customWidth="1"/>
    <col min="5348" max="5349" width="8" bestFit="1" customWidth="1"/>
    <col min="5350" max="5350" width="7" bestFit="1" customWidth="1"/>
    <col min="5351" max="5352" width="8" bestFit="1" customWidth="1"/>
    <col min="5353" max="5353" width="7" bestFit="1" customWidth="1"/>
    <col min="5354" max="5357" width="8" bestFit="1" customWidth="1"/>
    <col min="5358" max="5358" width="9" bestFit="1" customWidth="1"/>
    <col min="5359" max="5361" width="8" bestFit="1" customWidth="1"/>
    <col min="5362" max="5362" width="7" bestFit="1" customWidth="1"/>
    <col min="5363" max="5366" width="8" bestFit="1" customWidth="1"/>
    <col min="5367" max="5367" width="7" bestFit="1" customWidth="1"/>
    <col min="5368" max="5368" width="8" bestFit="1" customWidth="1"/>
    <col min="5369" max="5369" width="6" bestFit="1" customWidth="1"/>
    <col min="5370" max="5370" width="7" bestFit="1" customWidth="1"/>
    <col min="5371" max="5371" width="8" bestFit="1" customWidth="1"/>
    <col min="5372" max="5372" width="6" bestFit="1" customWidth="1"/>
    <col min="5373" max="5378" width="8" bestFit="1" customWidth="1"/>
    <col min="5379" max="5380" width="6" bestFit="1" customWidth="1"/>
    <col min="5381" max="5381" width="8" bestFit="1" customWidth="1"/>
    <col min="5382" max="5384" width="7" bestFit="1" customWidth="1"/>
    <col min="5385" max="5388" width="8" bestFit="1" customWidth="1"/>
    <col min="5389" max="5390" width="7" bestFit="1" customWidth="1"/>
    <col min="5391" max="5392" width="8" bestFit="1" customWidth="1"/>
    <col min="5393" max="5393" width="6" bestFit="1" customWidth="1"/>
    <col min="5394" max="5395" width="8" bestFit="1" customWidth="1"/>
    <col min="5396" max="5396" width="7" bestFit="1" customWidth="1"/>
    <col min="5397" max="5397" width="8" bestFit="1" customWidth="1"/>
    <col min="5398" max="5399" width="7" bestFit="1" customWidth="1"/>
    <col min="5400" max="5407" width="8" bestFit="1" customWidth="1"/>
    <col min="5408" max="5411" width="7" bestFit="1" customWidth="1"/>
    <col min="5412" max="5413" width="8" bestFit="1" customWidth="1"/>
    <col min="5414" max="5415" width="7" bestFit="1" customWidth="1"/>
    <col min="5416" max="5416" width="8" bestFit="1" customWidth="1"/>
    <col min="5417" max="5417" width="6" bestFit="1" customWidth="1"/>
    <col min="5418" max="5418" width="7" bestFit="1" customWidth="1"/>
    <col min="5419" max="5419" width="8" bestFit="1" customWidth="1"/>
    <col min="5420" max="5420" width="7" bestFit="1" customWidth="1"/>
    <col min="5421" max="5421" width="8" bestFit="1" customWidth="1"/>
    <col min="5422" max="5423" width="7" bestFit="1" customWidth="1"/>
    <col min="5424" max="5425" width="8" bestFit="1" customWidth="1"/>
    <col min="5426" max="5426" width="7" bestFit="1" customWidth="1"/>
    <col min="5427" max="5429" width="8" bestFit="1" customWidth="1"/>
    <col min="5430" max="5432" width="7" bestFit="1" customWidth="1"/>
    <col min="5433" max="5440" width="8" bestFit="1" customWidth="1"/>
    <col min="5441" max="5441" width="7" bestFit="1" customWidth="1"/>
    <col min="5442" max="5442" width="8" bestFit="1" customWidth="1"/>
    <col min="5443" max="5443" width="7" bestFit="1" customWidth="1"/>
    <col min="5444" max="5456" width="8" bestFit="1" customWidth="1"/>
    <col min="5457" max="5457" width="7" bestFit="1" customWidth="1"/>
    <col min="5458" max="5460" width="8" bestFit="1" customWidth="1"/>
    <col min="5461" max="5461" width="7" bestFit="1" customWidth="1"/>
    <col min="5462" max="5462" width="8" bestFit="1" customWidth="1"/>
    <col min="5463" max="5463" width="7" bestFit="1" customWidth="1"/>
    <col min="5464" max="5465" width="8" bestFit="1" customWidth="1"/>
    <col min="5466" max="5466" width="7" bestFit="1" customWidth="1"/>
    <col min="5467" max="5467" width="6" bestFit="1" customWidth="1"/>
    <col min="5468" max="5470" width="8" bestFit="1" customWidth="1"/>
    <col min="5471" max="5471" width="7" bestFit="1" customWidth="1"/>
    <col min="5472" max="5472" width="8" bestFit="1" customWidth="1"/>
    <col min="5473" max="5473" width="7" bestFit="1" customWidth="1"/>
    <col min="5474" max="5475" width="8" bestFit="1" customWidth="1"/>
    <col min="5476" max="5476" width="6" bestFit="1" customWidth="1"/>
    <col min="5477" max="5478" width="8" bestFit="1" customWidth="1"/>
    <col min="5479" max="5480" width="7" bestFit="1" customWidth="1"/>
    <col min="5481" max="5482" width="8" bestFit="1" customWidth="1"/>
    <col min="5483" max="5483" width="7" bestFit="1" customWidth="1"/>
    <col min="5484" max="5486" width="8" bestFit="1" customWidth="1"/>
    <col min="5487" max="5487" width="6" bestFit="1" customWidth="1"/>
    <col min="5488" max="5491" width="8" bestFit="1" customWidth="1"/>
    <col min="5492" max="5492" width="7" bestFit="1" customWidth="1"/>
    <col min="5493" max="5493" width="8" bestFit="1" customWidth="1"/>
    <col min="5494" max="5494" width="7" bestFit="1" customWidth="1"/>
    <col min="5495" max="5495" width="8" bestFit="1" customWidth="1"/>
    <col min="5496" max="5496" width="6" bestFit="1" customWidth="1"/>
    <col min="5497" max="5497" width="8" bestFit="1" customWidth="1"/>
    <col min="5498" max="5498" width="9" bestFit="1" customWidth="1"/>
    <col min="5499" max="5501" width="8" bestFit="1" customWidth="1"/>
    <col min="5502" max="5503" width="7" bestFit="1" customWidth="1"/>
    <col min="5504" max="5505" width="8" bestFit="1" customWidth="1"/>
    <col min="5506" max="5506" width="7" bestFit="1" customWidth="1"/>
    <col min="5507" max="5507" width="8" bestFit="1" customWidth="1"/>
    <col min="5508" max="5508" width="7" bestFit="1" customWidth="1"/>
    <col min="5509" max="5509" width="6" bestFit="1" customWidth="1"/>
    <col min="5510" max="5513" width="8" bestFit="1" customWidth="1"/>
    <col min="5514" max="5515" width="7" bestFit="1" customWidth="1"/>
    <col min="5516" max="5522" width="8" bestFit="1" customWidth="1"/>
    <col min="5523" max="5523" width="7" bestFit="1" customWidth="1"/>
    <col min="5524" max="5524" width="8" bestFit="1" customWidth="1"/>
    <col min="5525" max="5526" width="7" bestFit="1" customWidth="1"/>
    <col min="5527" max="5527" width="6" bestFit="1" customWidth="1"/>
    <col min="5528" max="5528" width="8" bestFit="1" customWidth="1"/>
    <col min="5529" max="5530" width="7" bestFit="1" customWidth="1"/>
    <col min="5531" max="5531" width="4" bestFit="1" customWidth="1"/>
    <col min="5532" max="5539" width="8" bestFit="1" customWidth="1"/>
    <col min="5540" max="5540" width="7" bestFit="1" customWidth="1"/>
    <col min="5541" max="5543" width="8" bestFit="1" customWidth="1"/>
    <col min="5544" max="5544" width="7" bestFit="1" customWidth="1"/>
    <col min="5545" max="5546" width="8" bestFit="1" customWidth="1"/>
    <col min="5547" max="5547" width="7" bestFit="1" customWidth="1"/>
    <col min="5548" max="5548" width="8" bestFit="1" customWidth="1"/>
    <col min="5549" max="5549" width="7" bestFit="1" customWidth="1"/>
    <col min="5550" max="5552" width="8" bestFit="1" customWidth="1"/>
    <col min="5553" max="5553" width="7" bestFit="1" customWidth="1"/>
    <col min="5554" max="5557" width="8" bestFit="1" customWidth="1"/>
    <col min="5558" max="5558" width="5" bestFit="1" customWidth="1"/>
    <col min="5559" max="5560" width="8" bestFit="1" customWidth="1"/>
    <col min="5561" max="5562" width="7" bestFit="1" customWidth="1"/>
    <col min="5563" max="5564" width="8" bestFit="1" customWidth="1"/>
    <col min="5565" max="5567" width="7" bestFit="1" customWidth="1"/>
    <col min="5568" max="5568" width="8" bestFit="1" customWidth="1"/>
    <col min="5569" max="5569" width="6" bestFit="1" customWidth="1"/>
    <col min="5570" max="5572" width="8" bestFit="1" customWidth="1"/>
    <col min="5573" max="5574" width="7" bestFit="1" customWidth="1"/>
    <col min="5575" max="5578" width="8" bestFit="1" customWidth="1"/>
    <col min="5579" max="5579" width="6" bestFit="1" customWidth="1"/>
    <col min="5580" max="5581" width="8" bestFit="1" customWidth="1"/>
    <col min="5582" max="5582" width="7" bestFit="1" customWidth="1"/>
    <col min="5583" max="5591" width="8" bestFit="1" customWidth="1"/>
    <col min="5592" max="5593" width="7" bestFit="1" customWidth="1"/>
    <col min="5594" max="5594" width="8" bestFit="1" customWidth="1"/>
    <col min="5595" max="5595" width="7" bestFit="1" customWidth="1"/>
    <col min="5596" max="5596" width="8" bestFit="1" customWidth="1"/>
    <col min="5597" max="5597" width="7" bestFit="1" customWidth="1"/>
    <col min="5598" max="5601" width="8" bestFit="1" customWidth="1"/>
    <col min="5602" max="5602" width="6" bestFit="1" customWidth="1"/>
    <col min="5603" max="5603" width="7" bestFit="1" customWidth="1"/>
    <col min="5604" max="5607" width="8" bestFit="1" customWidth="1"/>
    <col min="5608" max="5608" width="7" bestFit="1" customWidth="1"/>
    <col min="5609" max="5610" width="8" bestFit="1" customWidth="1"/>
    <col min="5611" max="5611" width="7" bestFit="1" customWidth="1"/>
    <col min="5612" max="5614" width="8" bestFit="1" customWidth="1"/>
    <col min="5615" max="5616" width="7" bestFit="1" customWidth="1"/>
    <col min="5617" max="5617" width="8" bestFit="1" customWidth="1"/>
    <col min="5618" max="5618" width="7" bestFit="1" customWidth="1"/>
    <col min="5619" max="5626" width="8" bestFit="1" customWidth="1"/>
    <col min="5627" max="5628" width="7" bestFit="1" customWidth="1"/>
    <col min="5629" max="5636" width="8" bestFit="1" customWidth="1"/>
    <col min="5637" max="5637" width="7" bestFit="1" customWidth="1"/>
    <col min="5638" max="5638" width="8" bestFit="1" customWidth="1"/>
    <col min="5639" max="5639" width="9" bestFit="1" customWidth="1"/>
    <col min="5640" max="5640" width="8" bestFit="1" customWidth="1"/>
    <col min="5641" max="5641" width="6" bestFit="1" customWidth="1"/>
    <col min="5642" max="5650" width="8" bestFit="1" customWidth="1"/>
    <col min="5651" max="5651" width="7" bestFit="1" customWidth="1"/>
    <col min="5652" max="5652" width="5" bestFit="1" customWidth="1"/>
    <col min="5653" max="5658" width="8" bestFit="1" customWidth="1"/>
    <col min="5659" max="5659" width="7" bestFit="1" customWidth="1"/>
    <col min="5660" max="5661" width="8" bestFit="1" customWidth="1"/>
    <col min="5662" max="5662" width="7" bestFit="1" customWidth="1"/>
    <col min="5663" max="5663" width="8" bestFit="1" customWidth="1"/>
    <col min="5664" max="5665" width="6" bestFit="1" customWidth="1"/>
    <col min="5666" max="5666" width="8" bestFit="1" customWidth="1"/>
    <col min="5667" max="5667" width="7" bestFit="1" customWidth="1"/>
    <col min="5668" max="5671" width="8" bestFit="1" customWidth="1"/>
    <col min="5672" max="5674" width="7" bestFit="1" customWidth="1"/>
    <col min="5675" max="5675" width="8" bestFit="1" customWidth="1"/>
    <col min="5676" max="5676" width="5" bestFit="1" customWidth="1"/>
    <col min="5677" max="5687" width="8" bestFit="1" customWidth="1"/>
    <col min="5688" max="5691" width="7" bestFit="1" customWidth="1"/>
    <col min="5692" max="5692" width="6" bestFit="1" customWidth="1"/>
    <col min="5693" max="5709" width="8" bestFit="1" customWidth="1"/>
    <col min="5710" max="5710" width="7" bestFit="1" customWidth="1"/>
    <col min="5711" max="5717" width="8" bestFit="1" customWidth="1"/>
    <col min="5718" max="5718" width="7" bestFit="1" customWidth="1"/>
    <col min="5719" max="5719" width="8" bestFit="1" customWidth="1"/>
    <col min="5720" max="5720" width="7" bestFit="1" customWidth="1"/>
    <col min="5721" max="5723" width="8" bestFit="1" customWidth="1"/>
    <col min="5724" max="5725" width="7" bestFit="1" customWidth="1"/>
    <col min="5726" max="5726" width="9" bestFit="1" customWidth="1"/>
    <col min="5727" max="5729" width="8" bestFit="1" customWidth="1"/>
    <col min="5730" max="5731" width="7" bestFit="1" customWidth="1"/>
    <col min="5732" max="5732" width="8" bestFit="1" customWidth="1"/>
    <col min="5733" max="5733" width="7" bestFit="1" customWidth="1"/>
    <col min="5734" max="5734" width="8" bestFit="1" customWidth="1"/>
    <col min="5735" max="5735" width="7" bestFit="1" customWidth="1"/>
    <col min="5736" max="5736" width="8" bestFit="1" customWidth="1"/>
    <col min="5737" max="5737" width="7" bestFit="1" customWidth="1"/>
    <col min="5738" max="5740" width="8" bestFit="1" customWidth="1"/>
    <col min="5741" max="5741" width="7" bestFit="1" customWidth="1"/>
    <col min="5742" max="5743" width="8" bestFit="1" customWidth="1"/>
    <col min="5744" max="5744" width="7" bestFit="1" customWidth="1"/>
    <col min="5745" max="5747" width="8" bestFit="1" customWidth="1"/>
    <col min="5748" max="5748" width="6" bestFit="1" customWidth="1"/>
    <col min="5749" max="5749" width="8" bestFit="1" customWidth="1"/>
    <col min="5750" max="5750" width="5" bestFit="1" customWidth="1"/>
    <col min="5751" max="5751" width="7" bestFit="1" customWidth="1"/>
    <col min="5752" max="5752" width="8" bestFit="1" customWidth="1"/>
    <col min="5753" max="5753" width="7" bestFit="1" customWidth="1"/>
    <col min="5754" max="5754" width="8" bestFit="1" customWidth="1"/>
    <col min="5755" max="5757" width="7" bestFit="1" customWidth="1"/>
    <col min="5758" max="5763" width="8" bestFit="1" customWidth="1"/>
    <col min="5764" max="5764" width="6" bestFit="1" customWidth="1"/>
    <col min="5765" max="5765" width="8" bestFit="1" customWidth="1"/>
    <col min="5766" max="5766" width="7" bestFit="1" customWidth="1"/>
    <col min="5767" max="5768" width="8" bestFit="1" customWidth="1"/>
    <col min="5769" max="5769" width="7" bestFit="1" customWidth="1"/>
    <col min="5770" max="5772" width="8" bestFit="1" customWidth="1"/>
    <col min="5773" max="5773" width="6" bestFit="1" customWidth="1"/>
    <col min="5774" max="5774" width="7" bestFit="1" customWidth="1"/>
    <col min="5775" max="5777" width="8" bestFit="1" customWidth="1"/>
    <col min="5778" max="5779" width="7" bestFit="1" customWidth="1"/>
    <col min="5780" max="5787" width="8" bestFit="1" customWidth="1"/>
    <col min="5788" max="5788" width="7" bestFit="1" customWidth="1"/>
    <col min="5789" max="5797" width="8" bestFit="1" customWidth="1"/>
    <col min="5798" max="5798" width="7" bestFit="1" customWidth="1"/>
    <col min="5799" max="5801" width="8" bestFit="1" customWidth="1"/>
    <col min="5802" max="5805" width="7" bestFit="1" customWidth="1"/>
    <col min="5806" max="5811" width="8" bestFit="1" customWidth="1"/>
    <col min="5812" max="5812" width="7" bestFit="1" customWidth="1"/>
    <col min="5813" max="5815" width="8" bestFit="1" customWidth="1"/>
    <col min="5816" max="5816" width="7" bestFit="1" customWidth="1"/>
    <col min="5817" max="5817" width="8" bestFit="1" customWidth="1"/>
    <col min="5818" max="5818" width="7" bestFit="1" customWidth="1"/>
    <col min="5819" max="5828" width="8" bestFit="1" customWidth="1"/>
    <col min="5829" max="5829" width="7" bestFit="1" customWidth="1"/>
    <col min="5830" max="5831" width="8" bestFit="1" customWidth="1"/>
    <col min="5832" max="5832" width="7" bestFit="1" customWidth="1"/>
    <col min="5833" max="5833" width="8" bestFit="1" customWidth="1"/>
    <col min="5834" max="5835" width="7" bestFit="1" customWidth="1"/>
    <col min="5836" max="5837" width="8" bestFit="1" customWidth="1"/>
    <col min="5838" max="5838" width="4" bestFit="1" customWidth="1"/>
    <col min="5839" max="5844" width="8" bestFit="1" customWidth="1"/>
    <col min="5845" max="5846" width="7" bestFit="1" customWidth="1"/>
    <col min="5847" max="5847" width="8" bestFit="1" customWidth="1"/>
    <col min="5848" max="5849" width="7" bestFit="1" customWidth="1"/>
    <col min="5850" max="5851" width="8" bestFit="1" customWidth="1"/>
    <col min="5852" max="5852" width="7" bestFit="1" customWidth="1"/>
    <col min="5853" max="5859" width="8" bestFit="1" customWidth="1"/>
    <col min="5860" max="5860" width="7" bestFit="1" customWidth="1"/>
    <col min="5861" max="5864" width="8" bestFit="1" customWidth="1"/>
    <col min="5865" max="5867" width="7" bestFit="1" customWidth="1"/>
    <col min="5868" max="5868" width="6" bestFit="1" customWidth="1"/>
    <col min="5869" max="5869" width="8" bestFit="1" customWidth="1"/>
    <col min="5870" max="5870" width="6" bestFit="1" customWidth="1"/>
    <col min="5871" max="5871" width="8" bestFit="1" customWidth="1"/>
    <col min="5872" max="5872" width="7" bestFit="1" customWidth="1"/>
    <col min="5873" max="5874" width="8" bestFit="1" customWidth="1"/>
    <col min="5875" max="5875" width="6" bestFit="1" customWidth="1"/>
    <col min="5876" max="5878" width="8" bestFit="1" customWidth="1"/>
    <col min="5879" max="5879" width="7" bestFit="1" customWidth="1"/>
    <col min="5880" max="5880" width="6" bestFit="1" customWidth="1"/>
    <col min="5881" max="5881" width="8" bestFit="1" customWidth="1"/>
    <col min="5882" max="5882" width="7" bestFit="1" customWidth="1"/>
    <col min="5883" max="5884" width="8" bestFit="1" customWidth="1"/>
    <col min="5885" max="5885" width="7" bestFit="1" customWidth="1"/>
    <col min="5886" max="5886" width="8" bestFit="1" customWidth="1"/>
    <col min="5887" max="5887" width="6" bestFit="1" customWidth="1"/>
    <col min="5888" max="5888" width="8" bestFit="1" customWidth="1"/>
    <col min="5889" max="5889" width="7" bestFit="1" customWidth="1"/>
    <col min="5890" max="5892" width="8" bestFit="1" customWidth="1"/>
    <col min="5893" max="5893" width="7" bestFit="1" customWidth="1"/>
    <col min="5894" max="5894" width="8" bestFit="1" customWidth="1"/>
    <col min="5895" max="5896" width="7" bestFit="1" customWidth="1"/>
    <col min="5897" max="5899" width="8" bestFit="1" customWidth="1"/>
    <col min="5900" max="5900" width="7" bestFit="1" customWidth="1"/>
    <col min="5901" max="5901" width="8" bestFit="1" customWidth="1"/>
    <col min="5902" max="5902" width="7" bestFit="1" customWidth="1"/>
    <col min="5903" max="5903" width="8" bestFit="1" customWidth="1"/>
    <col min="5904" max="5904" width="7" bestFit="1" customWidth="1"/>
    <col min="5905" max="5907" width="8" bestFit="1" customWidth="1"/>
    <col min="5908" max="5908" width="5" bestFit="1" customWidth="1"/>
    <col min="5909" max="5909" width="6" bestFit="1" customWidth="1"/>
    <col min="5910" max="5910" width="8" bestFit="1" customWidth="1"/>
    <col min="5911" max="5911" width="6" bestFit="1" customWidth="1"/>
    <col min="5912" max="5912" width="7" bestFit="1" customWidth="1"/>
    <col min="5913" max="5915" width="8" bestFit="1" customWidth="1"/>
    <col min="5916" max="5916" width="7" bestFit="1" customWidth="1"/>
    <col min="5917" max="5920" width="8" bestFit="1" customWidth="1"/>
    <col min="5921" max="5921" width="7" bestFit="1" customWidth="1"/>
    <col min="5922" max="5922" width="6" bestFit="1" customWidth="1"/>
    <col min="5923" max="5923" width="8" bestFit="1" customWidth="1"/>
    <col min="5924" max="5924" width="6" bestFit="1" customWidth="1"/>
    <col min="5925" max="5925" width="8" bestFit="1" customWidth="1"/>
    <col min="5926" max="5926" width="7" bestFit="1" customWidth="1"/>
    <col min="5927" max="5929" width="8" bestFit="1" customWidth="1"/>
    <col min="5930" max="5930" width="7" bestFit="1" customWidth="1"/>
    <col min="5931" max="5931" width="8" bestFit="1" customWidth="1"/>
    <col min="5932" max="5932" width="7" bestFit="1" customWidth="1"/>
    <col min="5933" max="5933" width="8" bestFit="1" customWidth="1"/>
    <col min="5934" max="5934" width="7" bestFit="1" customWidth="1"/>
    <col min="5935" max="5940" width="8" bestFit="1" customWidth="1"/>
    <col min="5941" max="5941" width="9" bestFit="1" customWidth="1"/>
    <col min="5942" max="5942" width="7" bestFit="1" customWidth="1"/>
    <col min="5943" max="5943" width="8" bestFit="1" customWidth="1"/>
    <col min="5944" max="5945" width="7" bestFit="1" customWidth="1"/>
    <col min="5946" max="5947" width="8" bestFit="1" customWidth="1"/>
    <col min="5948" max="5948" width="7" bestFit="1" customWidth="1"/>
    <col min="5949" max="5962" width="8" bestFit="1" customWidth="1"/>
    <col min="5963" max="5963" width="7" bestFit="1" customWidth="1"/>
    <col min="5964" max="5965" width="8" bestFit="1" customWidth="1"/>
    <col min="5966" max="5968" width="7" bestFit="1" customWidth="1"/>
    <col min="5969" max="5970" width="8" bestFit="1" customWidth="1"/>
    <col min="5971" max="5971" width="6" bestFit="1" customWidth="1"/>
    <col min="5972" max="5972" width="9" bestFit="1" customWidth="1"/>
    <col min="5973" max="5973" width="6" bestFit="1" customWidth="1"/>
    <col min="5974" max="5974" width="7" bestFit="1" customWidth="1"/>
    <col min="5975" max="5975" width="8" bestFit="1" customWidth="1"/>
    <col min="5976" max="5976" width="7" bestFit="1" customWidth="1"/>
    <col min="5977" max="5977" width="8" bestFit="1" customWidth="1"/>
    <col min="5978" max="5982" width="7" bestFit="1" customWidth="1"/>
    <col min="5983" max="5983" width="8" bestFit="1" customWidth="1"/>
    <col min="5984" max="5984" width="7" bestFit="1" customWidth="1"/>
    <col min="5985" max="5985" width="8" bestFit="1" customWidth="1"/>
    <col min="5986" max="5986" width="9" bestFit="1" customWidth="1"/>
    <col min="5987" max="5989" width="8" bestFit="1" customWidth="1"/>
    <col min="5990" max="5991" width="7" bestFit="1" customWidth="1"/>
    <col min="5992" max="5996" width="8" bestFit="1" customWidth="1"/>
    <col min="5997" max="5997" width="7" bestFit="1" customWidth="1"/>
    <col min="5998" max="5998" width="8" bestFit="1" customWidth="1"/>
    <col min="5999" max="5999" width="7" bestFit="1" customWidth="1"/>
    <col min="6000" max="6000" width="8" bestFit="1" customWidth="1"/>
    <col min="6001" max="6001" width="7" bestFit="1" customWidth="1"/>
    <col min="6002" max="6002" width="9" bestFit="1" customWidth="1"/>
    <col min="6003" max="6007" width="8" bestFit="1" customWidth="1"/>
    <col min="6008" max="6009" width="7" bestFit="1" customWidth="1"/>
    <col min="6010" max="6011" width="8" bestFit="1" customWidth="1"/>
    <col min="6012" max="6012" width="9" bestFit="1" customWidth="1"/>
    <col min="6013" max="6016" width="8" bestFit="1" customWidth="1"/>
    <col min="6017" max="6017" width="6" bestFit="1" customWidth="1"/>
    <col min="6018" max="6018" width="9" bestFit="1" customWidth="1"/>
    <col min="6019" max="6021" width="8" bestFit="1" customWidth="1"/>
    <col min="6022" max="6022" width="7" bestFit="1" customWidth="1"/>
    <col min="6023" max="6023" width="8" bestFit="1" customWidth="1"/>
    <col min="6024" max="6024" width="7" bestFit="1" customWidth="1"/>
    <col min="6025" max="6026" width="8" bestFit="1" customWidth="1"/>
    <col min="6027" max="6027" width="5" bestFit="1" customWidth="1"/>
    <col min="6028" max="6031" width="8" bestFit="1" customWidth="1"/>
    <col min="6032" max="6032" width="7" bestFit="1" customWidth="1"/>
    <col min="6033" max="6033" width="8" bestFit="1" customWidth="1"/>
    <col min="6034" max="6034" width="5" bestFit="1" customWidth="1"/>
    <col min="6035" max="6039" width="8" bestFit="1" customWidth="1"/>
    <col min="6040" max="6041" width="7" bestFit="1" customWidth="1"/>
    <col min="6042" max="6042" width="8" bestFit="1" customWidth="1"/>
    <col min="6043" max="6043" width="7" bestFit="1" customWidth="1"/>
    <col min="6044" max="6044" width="8" bestFit="1" customWidth="1"/>
    <col min="6045" max="6046" width="7" bestFit="1" customWidth="1"/>
    <col min="6047" max="6051" width="8" bestFit="1" customWidth="1"/>
    <col min="6052" max="6052" width="7" bestFit="1" customWidth="1"/>
    <col min="6053" max="6057" width="8" bestFit="1" customWidth="1"/>
    <col min="6058" max="6059" width="7" bestFit="1" customWidth="1"/>
    <col min="6060" max="6060" width="8" bestFit="1" customWidth="1"/>
    <col min="6061" max="6063" width="7" bestFit="1" customWidth="1"/>
    <col min="6064" max="6068" width="8" bestFit="1" customWidth="1"/>
    <col min="6069" max="6069" width="7" bestFit="1" customWidth="1"/>
    <col min="6070" max="6070" width="8" bestFit="1" customWidth="1"/>
    <col min="6071" max="6072" width="7" bestFit="1" customWidth="1"/>
    <col min="6073" max="6075" width="8" bestFit="1" customWidth="1"/>
    <col min="6076" max="6076" width="7" bestFit="1" customWidth="1"/>
    <col min="6077" max="6079" width="8" bestFit="1" customWidth="1"/>
    <col min="6080" max="6082" width="7" bestFit="1" customWidth="1"/>
    <col min="6083" max="6085" width="8" bestFit="1" customWidth="1"/>
    <col min="6086" max="6086" width="5" bestFit="1" customWidth="1"/>
    <col min="6087" max="6088" width="8" bestFit="1" customWidth="1"/>
    <col min="6089" max="6089" width="7" bestFit="1" customWidth="1"/>
    <col min="6090" max="6094" width="8" bestFit="1" customWidth="1"/>
    <col min="6095" max="6095" width="7" bestFit="1" customWidth="1"/>
    <col min="6096" max="6097" width="8" bestFit="1" customWidth="1"/>
    <col min="6098" max="6100" width="7" bestFit="1" customWidth="1"/>
    <col min="6101" max="6106" width="8" bestFit="1" customWidth="1"/>
    <col min="6107" max="6108" width="7" bestFit="1" customWidth="1"/>
    <col min="6109" max="6109" width="8" bestFit="1" customWidth="1"/>
    <col min="6110" max="6110" width="6" bestFit="1" customWidth="1"/>
    <col min="6111" max="6112" width="8" bestFit="1" customWidth="1"/>
    <col min="6113" max="6113" width="7" bestFit="1" customWidth="1"/>
    <col min="6114" max="6114" width="6" bestFit="1" customWidth="1"/>
    <col min="6115" max="6115" width="7" bestFit="1" customWidth="1"/>
    <col min="6116" max="6116" width="8" bestFit="1" customWidth="1"/>
    <col min="6117" max="6119" width="7" bestFit="1" customWidth="1"/>
    <col min="6120" max="6131" width="8" bestFit="1" customWidth="1"/>
    <col min="6132" max="6133" width="7" bestFit="1" customWidth="1"/>
    <col min="6134" max="6136" width="8" bestFit="1" customWidth="1"/>
    <col min="6137" max="6137" width="7" bestFit="1" customWidth="1"/>
    <col min="6138" max="6138" width="8" bestFit="1" customWidth="1"/>
    <col min="6139" max="6140" width="7" bestFit="1" customWidth="1"/>
    <col min="6141" max="6141" width="6" bestFit="1" customWidth="1"/>
    <col min="6142" max="6145" width="8" bestFit="1" customWidth="1"/>
    <col min="6146" max="6146" width="9" bestFit="1" customWidth="1"/>
    <col min="6147" max="6147" width="7" bestFit="1" customWidth="1"/>
    <col min="6148" max="6148" width="9" bestFit="1" customWidth="1"/>
    <col min="6149" max="6150" width="8" bestFit="1" customWidth="1"/>
    <col min="6151" max="6151" width="7" bestFit="1" customWidth="1"/>
    <col min="6152" max="6154" width="8" bestFit="1" customWidth="1"/>
    <col min="6155" max="6155" width="7" bestFit="1" customWidth="1"/>
    <col min="6156" max="6157" width="8" bestFit="1" customWidth="1"/>
    <col min="6158" max="6158" width="9" bestFit="1" customWidth="1"/>
    <col min="6159" max="6159" width="6" bestFit="1" customWidth="1"/>
    <col min="6160" max="6162" width="8" bestFit="1" customWidth="1"/>
    <col min="6163" max="6164" width="7" bestFit="1" customWidth="1"/>
    <col min="6165" max="6168" width="8" bestFit="1" customWidth="1"/>
    <col min="6169" max="6169" width="9" bestFit="1" customWidth="1"/>
    <col min="6170" max="6171" width="8" bestFit="1" customWidth="1"/>
    <col min="6172" max="6172" width="7" bestFit="1" customWidth="1"/>
    <col min="6173" max="6174" width="8" bestFit="1" customWidth="1"/>
    <col min="6175" max="6175" width="7" bestFit="1" customWidth="1"/>
    <col min="6176" max="6181" width="8" bestFit="1" customWidth="1"/>
    <col min="6182" max="6182" width="7" bestFit="1" customWidth="1"/>
    <col min="6183" max="6187" width="8" bestFit="1" customWidth="1"/>
    <col min="6188" max="6189" width="7" bestFit="1" customWidth="1"/>
    <col min="6190" max="6192" width="8" bestFit="1" customWidth="1"/>
    <col min="6193" max="6193" width="6" bestFit="1" customWidth="1"/>
    <col min="6194" max="6194" width="8" bestFit="1" customWidth="1"/>
    <col min="6195" max="6196" width="6" bestFit="1" customWidth="1"/>
    <col min="6197" max="6197" width="7" bestFit="1" customWidth="1"/>
    <col min="6198" max="6198" width="6" bestFit="1" customWidth="1"/>
    <col min="6199" max="6200" width="8" bestFit="1" customWidth="1"/>
    <col min="6201" max="6201" width="9" bestFit="1" customWidth="1"/>
    <col min="6202" max="6205" width="8" bestFit="1" customWidth="1"/>
    <col min="6206" max="6206" width="7" bestFit="1" customWidth="1"/>
    <col min="6207" max="6207" width="8" bestFit="1" customWidth="1"/>
    <col min="6208" max="6208" width="9" bestFit="1" customWidth="1"/>
    <col min="6209" max="6209" width="6" bestFit="1" customWidth="1"/>
    <col min="6210" max="6210" width="8" bestFit="1" customWidth="1"/>
    <col min="6211" max="6211" width="7" bestFit="1" customWidth="1"/>
    <col min="6212" max="6212" width="8" bestFit="1" customWidth="1"/>
    <col min="6213" max="6213" width="9" bestFit="1" customWidth="1"/>
    <col min="6214" max="6214" width="8" bestFit="1" customWidth="1"/>
    <col min="6215" max="6216" width="7" bestFit="1" customWidth="1"/>
    <col min="6217" max="6217" width="8" bestFit="1" customWidth="1"/>
    <col min="6218" max="6219" width="7" bestFit="1" customWidth="1"/>
    <col min="6220" max="6225" width="8" bestFit="1" customWidth="1"/>
    <col min="6226" max="6226" width="9" bestFit="1" customWidth="1"/>
    <col min="6227" max="6228" width="8" bestFit="1" customWidth="1"/>
    <col min="6229" max="6231" width="7" bestFit="1" customWidth="1"/>
    <col min="6232" max="6232" width="8" bestFit="1" customWidth="1"/>
    <col min="6233" max="6233" width="7" bestFit="1" customWidth="1"/>
    <col min="6234" max="6234" width="8" bestFit="1" customWidth="1"/>
    <col min="6235" max="6235" width="7" bestFit="1" customWidth="1"/>
    <col min="6236" max="6236" width="8" bestFit="1" customWidth="1"/>
    <col min="6237" max="6237" width="7" bestFit="1" customWidth="1"/>
    <col min="6238" max="6239" width="8" bestFit="1" customWidth="1"/>
    <col min="6240" max="6240" width="6" bestFit="1" customWidth="1"/>
    <col min="6241" max="6245" width="8" bestFit="1" customWidth="1"/>
    <col min="6246" max="6246" width="7" bestFit="1" customWidth="1"/>
    <col min="6247" max="6248" width="8" bestFit="1" customWidth="1"/>
    <col min="6249" max="6252" width="7" bestFit="1" customWidth="1"/>
    <col min="6253" max="6265" width="8" bestFit="1" customWidth="1"/>
    <col min="6266" max="6266" width="7" bestFit="1" customWidth="1"/>
    <col min="6267" max="6279" width="8" bestFit="1" customWidth="1"/>
    <col min="6280" max="6280" width="7" bestFit="1" customWidth="1"/>
    <col min="6281" max="6286" width="8" bestFit="1" customWidth="1"/>
    <col min="6287" max="6290" width="7" bestFit="1" customWidth="1"/>
    <col min="6291" max="6291" width="8" bestFit="1" customWidth="1"/>
    <col min="6292" max="6292" width="7" bestFit="1" customWidth="1"/>
    <col min="6293" max="6293" width="8" bestFit="1" customWidth="1"/>
    <col min="6294" max="6294" width="7" bestFit="1" customWidth="1"/>
    <col min="6295" max="6300" width="8" bestFit="1" customWidth="1"/>
    <col min="6301" max="6301" width="7" bestFit="1" customWidth="1"/>
    <col min="6302" max="6303" width="8" bestFit="1" customWidth="1"/>
    <col min="6304" max="6304" width="7" bestFit="1" customWidth="1"/>
    <col min="6305" max="6305" width="8" bestFit="1" customWidth="1"/>
    <col min="6306" max="6307" width="7" bestFit="1" customWidth="1"/>
    <col min="6308" max="6308" width="8" bestFit="1" customWidth="1"/>
    <col min="6309" max="6310" width="6" bestFit="1" customWidth="1"/>
    <col min="6311" max="6316" width="8" bestFit="1" customWidth="1"/>
    <col min="6317" max="6317" width="6" bestFit="1" customWidth="1"/>
    <col min="6318" max="6318" width="8" bestFit="1" customWidth="1"/>
    <col min="6319" max="6320" width="7" bestFit="1" customWidth="1"/>
    <col min="6321" max="6326" width="8" bestFit="1" customWidth="1"/>
    <col min="6327" max="6327" width="5" bestFit="1" customWidth="1"/>
    <col min="6328" max="6328" width="8" bestFit="1" customWidth="1"/>
    <col min="6329" max="6329" width="7" bestFit="1" customWidth="1"/>
    <col min="6330" max="6330" width="8" bestFit="1" customWidth="1"/>
    <col min="6331" max="6331" width="7" bestFit="1" customWidth="1"/>
    <col min="6332" max="6332" width="6" bestFit="1" customWidth="1"/>
    <col min="6333" max="6333" width="7" bestFit="1" customWidth="1"/>
    <col min="6334" max="6335" width="8" bestFit="1" customWidth="1"/>
    <col min="6336" max="6337" width="6" bestFit="1" customWidth="1"/>
    <col min="6338" max="6339" width="8" bestFit="1" customWidth="1"/>
    <col min="6340" max="6340" width="7" bestFit="1" customWidth="1"/>
    <col min="6341" max="6344" width="8" bestFit="1" customWidth="1"/>
    <col min="6345" max="6346" width="7" bestFit="1" customWidth="1"/>
    <col min="6347" max="6351" width="8" bestFit="1" customWidth="1"/>
    <col min="6352" max="6352" width="9" bestFit="1" customWidth="1"/>
    <col min="6353" max="6356" width="8" bestFit="1" customWidth="1"/>
    <col min="6357" max="6357" width="7" bestFit="1" customWidth="1"/>
    <col min="6358" max="6359" width="8" bestFit="1" customWidth="1"/>
    <col min="6360" max="6360" width="7" bestFit="1" customWidth="1"/>
    <col min="6361" max="6364" width="8" bestFit="1" customWidth="1"/>
    <col min="6365" max="6365" width="7" bestFit="1" customWidth="1"/>
    <col min="6366" max="6374" width="8" bestFit="1" customWidth="1"/>
    <col min="6375" max="6375" width="7" bestFit="1" customWidth="1"/>
    <col min="6376" max="6381" width="8" bestFit="1" customWidth="1"/>
    <col min="6382" max="6383" width="7" bestFit="1" customWidth="1"/>
    <col min="6384" max="6384" width="8" bestFit="1" customWidth="1"/>
    <col min="6385" max="6385" width="5" bestFit="1" customWidth="1"/>
    <col min="6386" max="6386" width="8" bestFit="1" customWidth="1"/>
    <col min="6387" max="6387" width="7" bestFit="1" customWidth="1"/>
    <col min="6388" max="6388" width="8" bestFit="1" customWidth="1"/>
    <col min="6389" max="6390" width="7" bestFit="1" customWidth="1"/>
    <col min="6391" max="6392" width="8" bestFit="1" customWidth="1"/>
    <col min="6393" max="6393" width="7" bestFit="1" customWidth="1"/>
    <col min="6394" max="6394" width="8" bestFit="1" customWidth="1"/>
    <col min="6395" max="6397" width="7" bestFit="1" customWidth="1"/>
    <col min="6398" max="6398" width="8" bestFit="1" customWidth="1"/>
    <col min="6399" max="6400" width="7" bestFit="1" customWidth="1"/>
    <col min="6401" max="6407" width="8" bestFit="1" customWidth="1"/>
    <col min="6408" max="6408" width="7" bestFit="1" customWidth="1"/>
    <col min="6409" max="6410" width="8" bestFit="1" customWidth="1"/>
    <col min="6411" max="6411" width="7" bestFit="1" customWidth="1"/>
    <col min="6412" max="6412" width="8" bestFit="1" customWidth="1"/>
    <col min="6413" max="6413" width="6" bestFit="1" customWidth="1"/>
    <col min="6414" max="6414" width="8" bestFit="1" customWidth="1"/>
    <col min="6415" max="6415" width="7" bestFit="1" customWidth="1"/>
    <col min="6416" max="6422" width="8" bestFit="1" customWidth="1"/>
    <col min="6423" max="6424" width="7" bestFit="1" customWidth="1"/>
    <col min="6425" max="6426" width="8" bestFit="1" customWidth="1"/>
    <col min="6427" max="6427" width="7" bestFit="1" customWidth="1"/>
    <col min="6428" max="6433" width="8" bestFit="1" customWidth="1"/>
    <col min="6434" max="6434" width="7" bestFit="1" customWidth="1"/>
    <col min="6435" max="6435" width="6" bestFit="1" customWidth="1"/>
    <col min="6436" max="6442" width="8" bestFit="1" customWidth="1"/>
    <col min="6443" max="6443" width="7" bestFit="1" customWidth="1"/>
    <col min="6444" max="6444" width="8" bestFit="1" customWidth="1"/>
    <col min="6445" max="6445" width="7" bestFit="1" customWidth="1"/>
    <col min="6446" max="6447" width="8" bestFit="1" customWidth="1"/>
    <col min="6448" max="6449" width="7" bestFit="1" customWidth="1"/>
    <col min="6450" max="6450" width="8" bestFit="1" customWidth="1"/>
    <col min="6451" max="6452" width="7" bestFit="1" customWidth="1"/>
    <col min="6453" max="6453" width="8" bestFit="1" customWidth="1"/>
    <col min="6454" max="6456" width="7" bestFit="1" customWidth="1"/>
    <col min="6457" max="6458" width="6" bestFit="1" customWidth="1"/>
    <col min="6459" max="6459" width="9" bestFit="1" customWidth="1"/>
    <col min="6460" max="6461" width="8" bestFit="1" customWidth="1"/>
    <col min="6462" max="6463" width="7" bestFit="1" customWidth="1"/>
    <col min="6464" max="6465" width="8" bestFit="1" customWidth="1"/>
    <col min="6466" max="6466" width="7" bestFit="1" customWidth="1"/>
    <col min="6467" max="6469" width="8" bestFit="1" customWidth="1"/>
    <col min="6470" max="6470" width="7" bestFit="1" customWidth="1"/>
    <col min="6471" max="6477" width="8" bestFit="1" customWidth="1"/>
    <col min="6478" max="6478" width="7" bestFit="1" customWidth="1"/>
    <col min="6479" max="6479" width="6" bestFit="1" customWidth="1"/>
    <col min="6480" max="6480" width="8" bestFit="1" customWidth="1"/>
    <col min="6481" max="6482" width="7" bestFit="1" customWidth="1"/>
    <col min="6483" max="6484" width="8" bestFit="1" customWidth="1"/>
    <col min="6485" max="6486" width="7" bestFit="1" customWidth="1"/>
    <col min="6487" max="6489" width="8" bestFit="1" customWidth="1"/>
    <col min="6490" max="6490" width="9" bestFit="1" customWidth="1"/>
    <col min="6491" max="6492" width="8" bestFit="1" customWidth="1"/>
    <col min="6493" max="6495" width="7" bestFit="1" customWidth="1"/>
    <col min="6496" max="6500" width="8" bestFit="1" customWidth="1"/>
    <col min="6501" max="6501" width="9" bestFit="1" customWidth="1"/>
    <col min="6502" max="6502" width="7" bestFit="1" customWidth="1"/>
    <col min="6503" max="6503" width="8" bestFit="1" customWidth="1"/>
    <col min="6504" max="6505" width="7" bestFit="1" customWidth="1"/>
    <col min="6506" max="6511" width="8" bestFit="1" customWidth="1"/>
    <col min="6512" max="6512" width="7" bestFit="1" customWidth="1"/>
    <col min="6513" max="6513" width="6" bestFit="1" customWidth="1"/>
    <col min="6514" max="6514" width="8" bestFit="1" customWidth="1"/>
    <col min="6515" max="6515" width="7" bestFit="1" customWidth="1"/>
    <col min="6516" max="6517" width="8" bestFit="1" customWidth="1"/>
    <col min="6518" max="6519" width="7" bestFit="1" customWidth="1"/>
    <col min="6520" max="6523" width="8" bestFit="1" customWidth="1"/>
    <col min="6524" max="6524" width="7" bestFit="1" customWidth="1"/>
    <col min="6525" max="6526" width="8" bestFit="1" customWidth="1"/>
    <col min="6527" max="6528" width="7" bestFit="1" customWidth="1"/>
    <col min="6529" max="6529" width="9" bestFit="1" customWidth="1"/>
    <col min="6530" max="6531" width="7" bestFit="1" customWidth="1"/>
    <col min="6532" max="6533" width="8" bestFit="1" customWidth="1"/>
    <col min="6534" max="6534" width="7" bestFit="1" customWidth="1"/>
    <col min="6535" max="6536" width="8" bestFit="1" customWidth="1"/>
    <col min="6537" max="6537" width="7" bestFit="1" customWidth="1"/>
    <col min="6538" max="6540" width="8" bestFit="1" customWidth="1"/>
    <col min="6541" max="6541" width="7" bestFit="1" customWidth="1"/>
    <col min="6542" max="6542" width="8" bestFit="1" customWidth="1"/>
    <col min="6543" max="6544" width="7" bestFit="1" customWidth="1"/>
    <col min="6545" max="6545" width="8" bestFit="1" customWidth="1"/>
    <col min="6546" max="6546" width="7" bestFit="1" customWidth="1"/>
    <col min="6547" max="6547" width="9" bestFit="1" customWidth="1"/>
    <col min="6548" max="6548" width="8" bestFit="1" customWidth="1"/>
    <col min="6549" max="6550" width="9" bestFit="1" customWidth="1"/>
    <col min="6551" max="6552" width="8" bestFit="1" customWidth="1"/>
    <col min="6553" max="6554" width="7" bestFit="1" customWidth="1"/>
    <col min="6555" max="6555" width="8" bestFit="1" customWidth="1"/>
    <col min="6556" max="6556" width="7" bestFit="1" customWidth="1"/>
    <col min="6557" max="6558" width="8" bestFit="1" customWidth="1"/>
    <col min="6559" max="6559" width="9" bestFit="1" customWidth="1"/>
    <col min="6560" max="6563" width="8" bestFit="1" customWidth="1"/>
    <col min="6564" max="6565" width="7" bestFit="1" customWidth="1"/>
    <col min="6566" max="6566" width="8" bestFit="1" customWidth="1"/>
    <col min="6567" max="6568" width="6" bestFit="1" customWidth="1"/>
    <col min="6569" max="6570" width="8" bestFit="1" customWidth="1"/>
    <col min="6571" max="6571" width="9" bestFit="1" customWidth="1"/>
    <col min="6572" max="6572" width="7" bestFit="1" customWidth="1"/>
    <col min="6573" max="6575" width="8" bestFit="1" customWidth="1"/>
    <col min="6576" max="6576" width="6" bestFit="1" customWidth="1"/>
    <col min="6577" max="6580" width="8" bestFit="1" customWidth="1"/>
    <col min="6581" max="6583" width="7" bestFit="1" customWidth="1"/>
    <col min="6584" max="6584" width="8" bestFit="1" customWidth="1"/>
    <col min="6585" max="6585" width="9" bestFit="1" customWidth="1"/>
    <col min="6586" max="6590" width="8" bestFit="1" customWidth="1"/>
    <col min="6591" max="6592" width="7" bestFit="1" customWidth="1"/>
    <col min="6593" max="6594" width="8" bestFit="1" customWidth="1"/>
    <col min="6595" max="6595" width="7" bestFit="1" customWidth="1"/>
    <col min="6596" max="6598" width="8" bestFit="1" customWidth="1"/>
    <col min="6599" max="6599" width="7" bestFit="1" customWidth="1"/>
    <col min="6600" max="6604" width="8" bestFit="1" customWidth="1"/>
    <col min="6605" max="6607" width="7" bestFit="1" customWidth="1"/>
    <col min="6608" max="6618" width="8" bestFit="1" customWidth="1"/>
    <col min="6619" max="6619" width="7" bestFit="1" customWidth="1"/>
    <col min="6620" max="6620" width="8" bestFit="1" customWidth="1"/>
    <col min="6621" max="6621" width="7" bestFit="1" customWidth="1"/>
    <col min="6622" max="6622" width="8" bestFit="1" customWidth="1"/>
    <col min="6623" max="6623" width="7" bestFit="1" customWidth="1"/>
    <col min="6624" max="6624" width="9" bestFit="1" customWidth="1"/>
    <col min="6625" max="6629" width="8" bestFit="1" customWidth="1"/>
    <col min="6630" max="6631" width="7" bestFit="1" customWidth="1"/>
    <col min="6632" max="6632" width="8" bestFit="1" customWidth="1"/>
    <col min="6633" max="6633" width="7" bestFit="1" customWidth="1"/>
    <col min="6634" max="6635" width="8" bestFit="1" customWidth="1"/>
    <col min="6636" max="6636" width="7" bestFit="1" customWidth="1"/>
    <col min="6637" max="6645" width="8" bestFit="1" customWidth="1"/>
    <col min="6646" max="6647" width="7" bestFit="1" customWidth="1"/>
    <col min="6648" max="6648" width="8" bestFit="1" customWidth="1"/>
    <col min="6649" max="6649" width="7" bestFit="1" customWidth="1"/>
    <col min="6650" max="6650" width="8" bestFit="1" customWidth="1"/>
    <col min="6651" max="6651" width="7" bestFit="1" customWidth="1"/>
    <col min="6652" max="6652" width="8" bestFit="1" customWidth="1"/>
    <col min="6653" max="6654" width="7" bestFit="1" customWidth="1"/>
    <col min="6655" max="6660" width="8" bestFit="1" customWidth="1"/>
    <col min="6661" max="6661" width="7" bestFit="1" customWidth="1"/>
    <col min="6662" max="6662" width="9" bestFit="1" customWidth="1"/>
    <col min="6663" max="6663" width="7" bestFit="1" customWidth="1"/>
    <col min="6664" max="6666" width="8" bestFit="1" customWidth="1"/>
    <col min="6667" max="6667" width="6" bestFit="1" customWidth="1"/>
    <col min="6668" max="6671" width="8" bestFit="1" customWidth="1"/>
    <col min="6672" max="6672" width="9" bestFit="1" customWidth="1"/>
    <col min="6673" max="6673" width="7" bestFit="1" customWidth="1"/>
    <col min="6674" max="6674" width="8" bestFit="1" customWidth="1"/>
    <col min="6675" max="6676" width="7" bestFit="1" customWidth="1"/>
    <col min="6677" max="6679" width="8" bestFit="1" customWidth="1"/>
    <col min="6680" max="6680" width="6" bestFit="1" customWidth="1"/>
    <col min="6681" max="6684" width="8" bestFit="1" customWidth="1"/>
    <col min="6685" max="6685" width="6" bestFit="1" customWidth="1"/>
    <col min="6686" max="6692" width="8" bestFit="1" customWidth="1"/>
    <col min="6693" max="6693" width="7" bestFit="1" customWidth="1"/>
    <col min="6694" max="6695" width="8" bestFit="1" customWidth="1"/>
    <col min="6696" max="6696" width="9" bestFit="1" customWidth="1"/>
    <col min="6697" max="6698" width="7" bestFit="1" customWidth="1"/>
    <col min="6699" max="6704" width="8" bestFit="1" customWidth="1"/>
    <col min="6705" max="6705" width="7" bestFit="1" customWidth="1"/>
    <col min="6706" max="6706" width="8" bestFit="1" customWidth="1"/>
    <col min="6707" max="6707" width="7" bestFit="1" customWidth="1"/>
    <col min="6708" max="6708" width="9" bestFit="1" customWidth="1"/>
    <col min="6709" max="6712" width="8" bestFit="1" customWidth="1"/>
    <col min="6713" max="6713" width="9" bestFit="1" customWidth="1"/>
    <col min="6714" max="6715" width="7" bestFit="1" customWidth="1"/>
    <col min="6716" max="6716" width="8" bestFit="1" customWidth="1"/>
    <col min="6717" max="6717" width="9" bestFit="1" customWidth="1"/>
    <col min="6718" max="6719" width="8" bestFit="1" customWidth="1"/>
    <col min="6720" max="6720" width="7" bestFit="1" customWidth="1"/>
    <col min="6721" max="6722" width="8" bestFit="1" customWidth="1"/>
    <col min="6723" max="6723" width="6" bestFit="1" customWidth="1"/>
    <col min="6724" max="6724" width="7" bestFit="1" customWidth="1"/>
    <col min="6725" max="6726" width="8" bestFit="1" customWidth="1"/>
    <col min="6727" max="6727" width="9" bestFit="1" customWidth="1"/>
    <col min="6728" max="6729" width="7" bestFit="1" customWidth="1"/>
    <col min="6730" max="6733" width="8" bestFit="1" customWidth="1"/>
    <col min="6734" max="6734" width="7" bestFit="1" customWidth="1"/>
    <col min="6735" max="6738" width="8" bestFit="1" customWidth="1"/>
    <col min="6739" max="6739" width="9" bestFit="1" customWidth="1"/>
    <col min="6740" max="6742" width="8" bestFit="1" customWidth="1"/>
    <col min="6743" max="6743" width="7" bestFit="1" customWidth="1"/>
    <col min="6744" max="6744" width="8" bestFit="1" customWidth="1"/>
    <col min="6745" max="6745" width="7" bestFit="1" customWidth="1"/>
    <col min="6746" max="6746" width="8" bestFit="1" customWidth="1"/>
    <col min="6747" max="6747" width="6" bestFit="1" customWidth="1"/>
    <col min="6748" max="6748" width="8" bestFit="1" customWidth="1"/>
    <col min="6749" max="6749" width="7" bestFit="1" customWidth="1"/>
    <col min="6750" max="6752" width="8" bestFit="1" customWidth="1"/>
    <col min="6753" max="6753" width="7" bestFit="1" customWidth="1"/>
    <col min="6754" max="6754" width="9" bestFit="1" customWidth="1"/>
    <col min="6755" max="6757" width="8" bestFit="1" customWidth="1"/>
    <col min="6758" max="6759" width="7" bestFit="1" customWidth="1"/>
    <col min="6760" max="6761" width="8" bestFit="1" customWidth="1"/>
    <col min="6762" max="6762" width="5" bestFit="1" customWidth="1"/>
    <col min="6763" max="6765" width="8" bestFit="1" customWidth="1"/>
    <col min="6766" max="6766" width="6" bestFit="1" customWidth="1"/>
    <col min="6767" max="6769" width="8" bestFit="1" customWidth="1"/>
    <col min="6770" max="6771" width="7" bestFit="1" customWidth="1"/>
    <col min="6772" max="6776" width="8" bestFit="1" customWidth="1"/>
    <col min="6777" max="6777" width="5" bestFit="1" customWidth="1"/>
    <col min="6778" max="6778" width="8" bestFit="1" customWidth="1"/>
    <col min="6779" max="6779" width="9" bestFit="1" customWidth="1"/>
    <col min="6780" max="6781" width="8" bestFit="1" customWidth="1"/>
    <col min="6782" max="6783" width="7" bestFit="1" customWidth="1"/>
    <col min="6784" max="6785" width="8" bestFit="1" customWidth="1"/>
    <col min="6786" max="6786" width="9" bestFit="1" customWidth="1"/>
    <col min="6787" max="6787" width="8" bestFit="1" customWidth="1"/>
    <col min="6788" max="6789" width="7" bestFit="1" customWidth="1"/>
    <col min="6790" max="6794" width="8" bestFit="1" customWidth="1"/>
    <col min="6795" max="6796" width="9" bestFit="1" customWidth="1"/>
    <col min="6797" max="6797" width="7" bestFit="1" customWidth="1"/>
    <col min="6798" max="6799" width="9" bestFit="1" customWidth="1"/>
    <col min="6800" max="6801" width="8" bestFit="1" customWidth="1"/>
    <col min="6802" max="6806" width="9" bestFit="1" customWidth="1"/>
    <col min="6807" max="6807" width="8" bestFit="1" customWidth="1"/>
    <col min="6808" max="6810" width="9" bestFit="1" customWidth="1"/>
    <col min="6811" max="6811" width="8" bestFit="1" customWidth="1"/>
    <col min="6812" max="6813" width="9" bestFit="1" customWidth="1"/>
    <col min="6814" max="6814" width="8" bestFit="1" customWidth="1"/>
    <col min="6815" max="6816" width="9" bestFit="1" customWidth="1"/>
    <col min="6817" max="6817" width="8" bestFit="1" customWidth="1"/>
    <col min="6818" max="6820" width="9" bestFit="1" customWidth="1"/>
    <col min="6821" max="6821" width="8" bestFit="1" customWidth="1"/>
    <col min="6822" max="6823" width="9" bestFit="1" customWidth="1"/>
    <col min="6824" max="6824" width="8" bestFit="1" customWidth="1"/>
    <col min="6825" max="6828" width="9" bestFit="1" customWidth="1"/>
    <col min="6829" max="6831" width="8" bestFit="1" customWidth="1"/>
    <col min="6832" max="6833" width="9" bestFit="1" customWidth="1"/>
    <col min="6834" max="6834" width="7" bestFit="1" customWidth="1"/>
    <col min="6835" max="6835" width="9" bestFit="1" customWidth="1"/>
    <col min="6836" max="6836" width="8" bestFit="1" customWidth="1"/>
    <col min="6837" max="6842" width="9" bestFit="1" customWidth="1"/>
    <col min="6843" max="6845" width="8" bestFit="1" customWidth="1"/>
    <col min="6846" max="6846" width="7" bestFit="1" customWidth="1"/>
    <col min="6847" max="6848" width="9" bestFit="1" customWidth="1"/>
    <col min="6849" max="6849" width="7" bestFit="1" customWidth="1"/>
    <col min="6850" max="6851" width="8" bestFit="1" customWidth="1"/>
    <col min="6852" max="6859" width="9" bestFit="1" customWidth="1"/>
    <col min="6860" max="6860" width="8" bestFit="1" customWidth="1"/>
    <col min="6861" max="6864" width="9" bestFit="1" customWidth="1"/>
    <col min="6865" max="6865" width="8" bestFit="1" customWidth="1"/>
    <col min="6866" max="6869" width="9" bestFit="1" customWidth="1"/>
    <col min="6870" max="6870" width="8" bestFit="1" customWidth="1"/>
    <col min="6871" max="6871" width="9" bestFit="1" customWidth="1"/>
    <col min="6872" max="6875" width="8" bestFit="1" customWidth="1"/>
    <col min="6876" max="6876" width="9" bestFit="1" customWidth="1"/>
    <col min="6877" max="6877" width="8" bestFit="1" customWidth="1"/>
    <col min="6878" max="6878" width="9" bestFit="1" customWidth="1"/>
    <col min="6879" max="6879" width="8" bestFit="1" customWidth="1"/>
    <col min="6880" max="6880" width="9" bestFit="1" customWidth="1"/>
    <col min="6881" max="6883" width="8" bestFit="1" customWidth="1"/>
    <col min="6884" max="6887" width="9" bestFit="1" customWidth="1"/>
    <col min="6888" max="6888" width="8" bestFit="1" customWidth="1"/>
    <col min="6889" max="6889" width="9" bestFit="1" customWidth="1"/>
    <col min="6890" max="6890" width="8" bestFit="1" customWidth="1"/>
    <col min="6891" max="6892" width="9" bestFit="1" customWidth="1"/>
    <col min="6893" max="6893" width="7" bestFit="1" customWidth="1"/>
    <col min="6894" max="6899" width="9" bestFit="1" customWidth="1"/>
    <col min="6900" max="6900" width="7" bestFit="1" customWidth="1"/>
    <col min="6901" max="6901" width="9" bestFit="1" customWidth="1"/>
    <col min="6902" max="6902" width="8" bestFit="1" customWidth="1"/>
    <col min="6903" max="6904" width="9" bestFit="1" customWidth="1"/>
    <col min="6905" max="6905" width="8" bestFit="1" customWidth="1"/>
    <col min="6906" max="6910" width="9" bestFit="1" customWidth="1"/>
    <col min="6911" max="6911" width="8" bestFit="1" customWidth="1"/>
    <col min="6912" max="6912" width="9" bestFit="1" customWidth="1"/>
    <col min="6913" max="6913" width="6" bestFit="1" customWidth="1"/>
    <col min="6914" max="6914" width="9" bestFit="1" customWidth="1"/>
    <col min="6915" max="6916" width="8" bestFit="1" customWidth="1"/>
    <col min="6917" max="6923" width="9" bestFit="1" customWidth="1"/>
    <col min="6924" max="6924" width="7" bestFit="1" customWidth="1"/>
    <col min="6925" max="6925" width="8" bestFit="1" customWidth="1"/>
    <col min="6926" max="6931" width="9" bestFit="1" customWidth="1"/>
    <col min="6932" max="6932" width="6" bestFit="1" customWidth="1"/>
    <col min="6933" max="6934" width="8" bestFit="1" customWidth="1"/>
    <col min="6935" max="6935" width="9" bestFit="1" customWidth="1"/>
    <col min="6936" max="6936" width="7" bestFit="1" customWidth="1"/>
    <col min="6937" max="6937" width="9" bestFit="1" customWidth="1"/>
    <col min="6938" max="6938" width="8" bestFit="1" customWidth="1"/>
    <col min="6939" max="6941" width="9" bestFit="1" customWidth="1"/>
    <col min="6942" max="6942" width="8" bestFit="1" customWidth="1"/>
    <col min="6943" max="6943" width="9" bestFit="1" customWidth="1"/>
    <col min="6944" max="6944" width="6" bestFit="1" customWidth="1"/>
    <col min="6945" max="6945" width="8" bestFit="1" customWidth="1"/>
    <col min="6946" max="6947" width="9" bestFit="1" customWidth="1"/>
    <col min="6948" max="6949" width="8" bestFit="1" customWidth="1"/>
    <col min="6950" max="6951" width="9" bestFit="1" customWidth="1"/>
    <col min="6952" max="6952" width="8" bestFit="1" customWidth="1"/>
    <col min="6953" max="6956" width="9" bestFit="1" customWidth="1"/>
    <col min="6957" max="6958" width="8" bestFit="1" customWidth="1"/>
    <col min="6959" max="6959" width="9" bestFit="1" customWidth="1"/>
    <col min="6960" max="6960" width="8" bestFit="1" customWidth="1"/>
    <col min="6961" max="6961" width="9" bestFit="1" customWidth="1"/>
    <col min="6962" max="6962" width="6" bestFit="1" customWidth="1"/>
    <col min="6963" max="6967" width="9" bestFit="1" customWidth="1"/>
    <col min="6968" max="6968" width="8" bestFit="1" customWidth="1"/>
    <col min="6969" max="6969" width="9" bestFit="1" customWidth="1"/>
    <col min="6970" max="6970" width="7" bestFit="1" customWidth="1"/>
    <col min="6971" max="6972" width="9" bestFit="1" customWidth="1"/>
    <col min="6973" max="6974" width="8" bestFit="1" customWidth="1"/>
    <col min="6975" max="6977" width="9" bestFit="1" customWidth="1"/>
    <col min="6978" max="6978" width="7" bestFit="1" customWidth="1"/>
    <col min="6979" max="6979" width="8" bestFit="1" customWidth="1"/>
    <col min="6980" max="6984" width="9" bestFit="1" customWidth="1"/>
    <col min="6985" max="6985" width="7" bestFit="1" customWidth="1"/>
    <col min="6986" max="6987" width="8" bestFit="1" customWidth="1"/>
    <col min="6988" max="6990" width="9" bestFit="1" customWidth="1"/>
    <col min="6991" max="6991" width="8" bestFit="1" customWidth="1"/>
    <col min="6992" max="6992" width="9" bestFit="1" customWidth="1"/>
    <col min="6993" max="6994" width="8" bestFit="1" customWidth="1"/>
    <col min="6995" max="6995" width="7" bestFit="1" customWidth="1"/>
    <col min="6996" max="6997" width="9" bestFit="1" customWidth="1"/>
    <col min="6998" max="7001" width="8" bestFit="1" customWidth="1"/>
    <col min="7002" max="7002" width="9" bestFit="1" customWidth="1"/>
    <col min="7003" max="7003" width="7" bestFit="1" customWidth="1"/>
    <col min="7004" max="7005" width="9" bestFit="1" customWidth="1"/>
    <col min="7006" max="7006" width="8" bestFit="1" customWidth="1"/>
    <col min="7007" max="7007" width="9" bestFit="1" customWidth="1"/>
    <col min="7008" max="7010" width="8" bestFit="1" customWidth="1"/>
    <col min="7011" max="7013" width="9" bestFit="1" customWidth="1"/>
    <col min="7014" max="7014" width="8" bestFit="1" customWidth="1"/>
    <col min="7015" max="7017" width="9" bestFit="1" customWidth="1"/>
    <col min="7018" max="7019" width="8" bestFit="1" customWidth="1"/>
    <col min="7020" max="7020" width="9" bestFit="1" customWidth="1"/>
    <col min="7021" max="7021" width="7" bestFit="1" customWidth="1"/>
    <col min="7022" max="7022" width="9" bestFit="1" customWidth="1"/>
    <col min="7023" max="7023" width="8" bestFit="1" customWidth="1"/>
    <col min="7024" max="7024" width="9" bestFit="1" customWidth="1"/>
    <col min="7025" max="7025" width="8" bestFit="1" customWidth="1"/>
    <col min="7026" max="7029" width="9" bestFit="1" customWidth="1"/>
    <col min="7030" max="7030" width="8" bestFit="1" customWidth="1"/>
    <col min="7031" max="7031" width="9" bestFit="1" customWidth="1"/>
    <col min="7032" max="7032" width="8" bestFit="1" customWidth="1"/>
    <col min="7033" max="7036" width="9" bestFit="1" customWidth="1"/>
    <col min="7037" max="7037" width="7" bestFit="1" customWidth="1"/>
    <col min="7038" max="7038" width="9" bestFit="1" customWidth="1"/>
    <col min="7039" max="7039" width="8" bestFit="1" customWidth="1"/>
    <col min="7040" max="7040" width="9" bestFit="1" customWidth="1"/>
    <col min="7041" max="7042" width="8" bestFit="1" customWidth="1"/>
    <col min="7043" max="7044" width="9" bestFit="1" customWidth="1"/>
    <col min="7045" max="7048" width="8" bestFit="1" customWidth="1"/>
    <col min="7049" max="7049" width="7" bestFit="1" customWidth="1"/>
    <col min="7050" max="7052" width="9" bestFit="1" customWidth="1"/>
    <col min="7053" max="7053" width="7" bestFit="1" customWidth="1"/>
    <col min="7054" max="7055" width="8" bestFit="1" customWidth="1"/>
    <col min="7056" max="7056" width="9" bestFit="1" customWidth="1"/>
    <col min="7057" max="7057" width="7" bestFit="1" customWidth="1"/>
    <col min="7058" max="7059" width="9" bestFit="1" customWidth="1"/>
    <col min="7060" max="7061" width="8" bestFit="1" customWidth="1"/>
    <col min="7062" max="7066" width="9" bestFit="1" customWidth="1"/>
    <col min="7067" max="7067" width="7" bestFit="1" customWidth="1"/>
    <col min="7068" max="7072" width="8" bestFit="1" customWidth="1"/>
    <col min="7073" max="7078" width="9" bestFit="1" customWidth="1"/>
    <col min="7079" max="7079" width="8" bestFit="1" customWidth="1"/>
    <col min="7080" max="7085" width="9" bestFit="1" customWidth="1"/>
    <col min="7086" max="7086" width="8" bestFit="1" customWidth="1"/>
    <col min="7087" max="7088" width="9" bestFit="1" customWidth="1"/>
    <col min="7089" max="7089" width="7" bestFit="1" customWidth="1"/>
    <col min="7090" max="7091" width="9" bestFit="1" customWidth="1"/>
    <col min="7092" max="7092" width="4" bestFit="1" customWidth="1"/>
    <col min="7093" max="7093" width="9" bestFit="1" customWidth="1"/>
    <col min="7094" max="7094" width="8" bestFit="1" customWidth="1"/>
    <col min="7095" max="7095" width="9" bestFit="1" customWidth="1"/>
    <col min="7096" max="7096" width="8" bestFit="1" customWidth="1"/>
    <col min="7097" max="7097" width="9" bestFit="1" customWidth="1"/>
    <col min="7098" max="7098" width="8" bestFit="1" customWidth="1"/>
    <col min="7099" max="7099" width="9" bestFit="1" customWidth="1"/>
    <col min="7100" max="7100" width="8" bestFit="1" customWidth="1"/>
    <col min="7101" max="7106" width="9" bestFit="1" customWidth="1"/>
    <col min="7107" max="7108" width="8" bestFit="1" customWidth="1"/>
    <col min="7109" max="7114" width="9" bestFit="1" customWidth="1"/>
    <col min="7115" max="7115" width="8" bestFit="1" customWidth="1"/>
    <col min="7116" max="7117" width="7" bestFit="1" customWidth="1"/>
    <col min="7118" max="7121" width="9" bestFit="1" customWidth="1"/>
    <col min="7122" max="7122" width="8" bestFit="1" customWidth="1"/>
    <col min="7123" max="7126" width="9" bestFit="1" customWidth="1"/>
    <col min="7127" max="7127" width="8" bestFit="1" customWidth="1"/>
    <col min="7128" max="7129" width="9" bestFit="1" customWidth="1"/>
    <col min="7130" max="7130" width="8" bestFit="1" customWidth="1"/>
    <col min="7131" max="7132" width="9" bestFit="1" customWidth="1"/>
    <col min="7133" max="7133" width="8" bestFit="1" customWidth="1"/>
    <col min="7134" max="7135" width="9" bestFit="1" customWidth="1"/>
    <col min="7136" max="7136" width="8" bestFit="1" customWidth="1"/>
    <col min="7137" max="7137" width="6" bestFit="1" customWidth="1"/>
    <col min="7138" max="7139" width="8" bestFit="1" customWidth="1"/>
    <col min="7140" max="7140" width="9" bestFit="1" customWidth="1"/>
    <col min="7141" max="7141" width="7" bestFit="1" customWidth="1"/>
    <col min="7142" max="7145" width="9" bestFit="1" customWidth="1"/>
    <col min="7146" max="7147" width="8" bestFit="1" customWidth="1"/>
    <col min="7148" max="7149" width="9" bestFit="1" customWidth="1"/>
    <col min="7150" max="7150" width="8" bestFit="1" customWidth="1"/>
    <col min="7151" max="7151" width="9" bestFit="1" customWidth="1"/>
    <col min="7152" max="7152" width="7" bestFit="1" customWidth="1"/>
    <col min="7153" max="7155" width="9" bestFit="1" customWidth="1"/>
    <col min="7156" max="7156" width="8" bestFit="1" customWidth="1"/>
    <col min="7157" max="7160" width="9" bestFit="1" customWidth="1"/>
    <col min="7161" max="7161" width="7" bestFit="1" customWidth="1"/>
    <col min="7162" max="7165" width="9" bestFit="1" customWidth="1"/>
    <col min="7166" max="7166" width="8" bestFit="1" customWidth="1"/>
    <col min="7167" max="7167" width="9" bestFit="1" customWidth="1"/>
    <col min="7168" max="7168" width="7" bestFit="1" customWidth="1"/>
    <col min="7169" max="7172" width="9" bestFit="1" customWidth="1"/>
    <col min="7173" max="7173" width="8" bestFit="1" customWidth="1"/>
    <col min="7174" max="7174" width="9" bestFit="1" customWidth="1"/>
    <col min="7175" max="7176" width="8" bestFit="1" customWidth="1"/>
    <col min="7177" max="7177" width="7" bestFit="1" customWidth="1"/>
    <col min="7178" max="7178" width="9" bestFit="1" customWidth="1"/>
    <col min="7179" max="7179" width="8" bestFit="1" customWidth="1"/>
    <col min="7180" max="7181" width="9" bestFit="1" customWidth="1"/>
    <col min="7182" max="7182" width="8" bestFit="1" customWidth="1"/>
    <col min="7183" max="7187" width="9" bestFit="1" customWidth="1"/>
    <col min="7188" max="7188" width="8" bestFit="1" customWidth="1"/>
    <col min="7189" max="7190" width="9" bestFit="1" customWidth="1"/>
    <col min="7191" max="7192" width="8" bestFit="1" customWidth="1"/>
    <col min="7193" max="7194" width="9" bestFit="1" customWidth="1"/>
    <col min="7195" max="7195" width="8" bestFit="1" customWidth="1"/>
    <col min="7196" max="7196" width="7" bestFit="1" customWidth="1"/>
    <col min="7197" max="7197" width="9" bestFit="1" customWidth="1"/>
    <col min="7198" max="7198" width="8" bestFit="1" customWidth="1"/>
    <col min="7199" max="7206" width="9" bestFit="1" customWidth="1"/>
    <col min="7207" max="7208" width="8" bestFit="1" customWidth="1"/>
    <col min="7209" max="7210" width="9" bestFit="1" customWidth="1"/>
    <col min="7211" max="7211" width="7" bestFit="1" customWidth="1"/>
    <col min="7212" max="7215" width="9" bestFit="1" customWidth="1"/>
    <col min="7216" max="7216" width="8" bestFit="1" customWidth="1"/>
    <col min="7217" max="7220" width="9" bestFit="1" customWidth="1"/>
    <col min="7221" max="7221" width="8" bestFit="1" customWidth="1"/>
    <col min="7222" max="7225" width="9" bestFit="1" customWidth="1"/>
    <col min="7226" max="7228" width="8" bestFit="1" customWidth="1"/>
    <col min="7229" max="7230" width="9" bestFit="1" customWidth="1"/>
    <col min="7231" max="7231" width="8" bestFit="1" customWidth="1"/>
    <col min="7232" max="7232" width="9" bestFit="1" customWidth="1"/>
    <col min="7233" max="7233" width="8" bestFit="1" customWidth="1"/>
    <col min="7234" max="7235" width="9" bestFit="1" customWidth="1"/>
    <col min="7236" max="7236" width="8" bestFit="1" customWidth="1"/>
    <col min="7237" max="7237" width="6" bestFit="1" customWidth="1"/>
    <col min="7238" max="7241" width="9" bestFit="1" customWidth="1"/>
    <col min="7242" max="7242" width="8" bestFit="1" customWidth="1"/>
    <col min="7243" max="7250" width="9" bestFit="1" customWidth="1"/>
    <col min="7251" max="7251" width="8" bestFit="1" customWidth="1"/>
    <col min="7252" max="7252" width="9" bestFit="1" customWidth="1"/>
    <col min="7253" max="7255" width="8" bestFit="1" customWidth="1"/>
    <col min="7256" max="7256" width="9" bestFit="1" customWidth="1"/>
    <col min="7257" max="7257" width="8" bestFit="1" customWidth="1"/>
    <col min="7258" max="7262" width="9" bestFit="1" customWidth="1"/>
    <col min="7263" max="7263" width="8" bestFit="1" customWidth="1"/>
    <col min="7264" max="7264" width="6" bestFit="1" customWidth="1"/>
    <col min="7265" max="7265" width="8" bestFit="1" customWidth="1"/>
    <col min="7266" max="7267" width="9" bestFit="1" customWidth="1"/>
    <col min="7268" max="7269" width="8" bestFit="1" customWidth="1"/>
    <col min="7270" max="7270" width="9" bestFit="1" customWidth="1"/>
    <col min="7271" max="7271" width="8" bestFit="1" customWidth="1"/>
    <col min="7272" max="7273" width="9" bestFit="1" customWidth="1"/>
    <col min="7274" max="7274" width="7" bestFit="1" customWidth="1"/>
    <col min="7275" max="7275" width="8" bestFit="1" customWidth="1"/>
    <col min="7276" max="7277" width="9" bestFit="1" customWidth="1"/>
    <col min="7278" max="7278" width="8" bestFit="1" customWidth="1"/>
    <col min="7279" max="7279" width="9" bestFit="1" customWidth="1"/>
    <col min="7280" max="7280" width="8" bestFit="1" customWidth="1"/>
    <col min="7281" max="7283" width="9" bestFit="1" customWidth="1"/>
    <col min="7284" max="7284" width="7" bestFit="1" customWidth="1"/>
    <col min="7285" max="7288" width="9" bestFit="1" customWidth="1"/>
    <col min="7289" max="7290" width="8" bestFit="1" customWidth="1"/>
    <col min="7291" max="7291" width="9" bestFit="1" customWidth="1"/>
    <col min="7292" max="7292" width="8" bestFit="1" customWidth="1"/>
    <col min="7293" max="7293" width="9" bestFit="1" customWidth="1"/>
    <col min="7294" max="7297" width="8" bestFit="1" customWidth="1"/>
    <col min="7298" max="7298" width="7" bestFit="1" customWidth="1"/>
    <col min="7299" max="7299" width="8" bestFit="1" customWidth="1"/>
    <col min="7300" max="7301" width="9" bestFit="1" customWidth="1"/>
    <col min="7302" max="7302" width="8" bestFit="1" customWidth="1"/>
    <col min="7303" max="7304" width="9" bestFit="1" customWidth="1"/>
    <col min="7305" max="7306" width="8" bestFit="1" customWidth="1"/>
    <col min="7307" max="7312" width="9" bestFit="1" customWidth="1"/>
    <col min="7313" max="7313" width="8" bestFit="1" customWidth="1"/>
    <col min="7314" max="7315" width="9" bestFit="1" customWidth="1"/>
    <col min="7316" max="7316" width="8" bestFit="1" customWidth="1"/>
    <col min="7317" max="7317" width="9" bestFit="1" customWidth="1"/>
    <col min="7318" max="7320" width="8" bestFit="1" customWidth="1"/>
    <col min="7321" max="7321" width="9" bestFit="1" customWidth="1"/>
    <col min="7322" max="7323" width="8" bestFit="1" customWidth="1"/>
    <col min="7324" max="7326" width="9" bestFit="1" customWidth="1"/>
    <col min="7327" max="7327" width="8" bestFit="1" customWidth="1"/>
    <col min="7328" max="7328" width="9" bestFit="1" customWidth="1"/>
    <col min="7329" max="7329" width="8" bestFit="1" customWidth="1"/>
    <col min="7330" max="7337" width="9" bestFit="1" customWidth="1"/>
    <col min="7338" max="7338" width="8" bestFit="1" customWidth="1"/>
    <col min="7339" max="7342" width="9" bestFit="1" customWidth="1"/>
    <col min="7343" max="7343" width="8" bestFit="1" customWidth="1"/>
    <col min="7344" max="7344" width="9" bestFit="1" customWidth="1"/>
    <col min="7345" max="7347" width="8" bestFit="1" customWidth="1"/>
    <col min="7348" max="7352" width="9" bestFit="1" customWidth="1"/>
    <col min="7353" max="7353" width="8" bestFit="1" customWidth="1"/>
    <col min="7354" max="7355" width="9" bestFit="1" customWidth="1"/>
    <col min="7356" max="7356" width="8" bestFit="1" customWidth="1"/>
    <col min="7357" max="7358" width="9" bestFit="1" customWidth="1"/>
    <col min="7359" max="7359" width="8" bestFit="1" customWidth="1"/>
    <col min="7360" max="7363" width="9" bestFit="1" customWidth="1"/>
    <col min="7364" max="7364" width="8" bestFit="1" customWidth="1"/>
    <col min="7365" max="7365" width="9" bestFit="1" customWidth="1"/>
    <col min="7366" max="7366" width="8" bestFit="1" customWidth="1"/>
    <col min="7367" max="7370" width="9" bestFit="1" customWidth="1"/>
    <col min="7371" max="7371" width="8" bestFit="1" customWidth="1"/>
    <col min="7372" max="7374" width="9" bestFit="1" customWidth="1"/>
    <col min="7375" max="7376" width="8" bestFit="1" customWidth="1"/>
    <col min="7377" max="7380" width="9" bestFit="1" customWidth="1"/>
    <col min="7381" max="7382" width="8" bestFit="1" customWidth="1"/>
    <col min="7383" max="7386" width="9" bestFit="1" customWidth="1"/>
    <col min="7387" max="7387" width="8" bestFit="1" customWidth="1"/>
    <col min="7388" max="7389" width="7" bestFit="1" customWidth="1"/>
    <col min="7390" max="7392" width="9" bestFit="1" customWidth="1"/>
    <col min="7393" max="7393" width="8" bestFit="1" customWidth="1"/>
    <col min="7394" max="7395" width="9" bestFit="1" customWidth="1"/>
    <col min="7396" max="7396" width="8" bestFit="1" customWidth="1"/>
    <col min="7397" max="7397" width="9" bestFit="1" customWidth="1"/>
    <col min="7398" max="7398" width="8" bestFit="1" customWidth="1"/>
    <col min="7399" max="7400" width="9" bestFit="1" customWidth="1"/>
    <col min="7401" max="7403" width="8" bestFit="1" customWidth="1"/>
    <col min="7404" max="7404" width="9" bestFit="1" customWidth="1"/>
    <col min="7405" max="7405" width="8" bestFit="1" customWidth="1"/>
    <col min="7406" max="7406" width="9" bestFit="1" customWidth="1"/>
    <col min="7407" max="7407" width="8" bestFit="1" customWidth="1"/>
    <col min="7408" max="7410" width="9" bestFit="1" customWidth="1"/>
    <col min="7411" max="7411" width="8" bestFit="1" customWidth="1"/>
    <col min="7412" max="7417" width="9" bestFit="1" customWidth="1"/>
    <col min="7418" max="7418" width="8" bestFit="1" customWidth="1"/>
    <col min="7419" max="7423" width="9" bestFit="1" customWidth="1"/>
    <col min="7424" max="7425" width="8" bestFit="1" customWidth="1"/>
    <col min="7426" max="7426" width="9" bestFit="1" customWidth="1"/>
    <col min="7427" max="7427" width="8" bestFit="1" customWidth="1"/>
    <col min="7428" max="7430" width="9" bestFit="1" customWidth="1"/>
    <col min="7431" max="7431" width="7" bestFit="1" customWidth="1"/>
    <col min="7432" max="7432" width="8" bestFit="1" customWidth="1"/>
    <col min="7433" max="7437" width="9" bestFit="1" customWidth="1"/>
    <col min="7438" max="7438" width="7" bestFit="1" customWidth="1"/>
    <col min="7439" max="7439" width="9" bestFit="1" customWidth="1"/>
    <col min="7440" max="7441" width="8" bestFit="1" customWidth="1"/>
    <col min="7442" max="7443" width="9" bestFit="1" customWidth="1"/>
    <col min="7444" max="7444" width="8" bestFit="1" customWidth="1"/>
    <col min="7445" max="7445" width="9" bestFit="1" customWidth="1"/>
    <col min="7446" max="7446" width="8" bestFit="1" customWidth="1"/>
    <col min="7447" max="7449" width="9" bestFit="1" customWidth="1"/>
    <col min="7450" max="7451" width="8" bestFit="1" customWidth="1"/>
    <col min="7452" max="7453" width="9" bestFit="1" customWidth="1"/>
    <col min="7454" max="7455" width="8" bestFit="1" customWidth="1"/>
    <col min="7456" max="7457" width="9" bestFit="1" customWidth="1"/>
    <col min="7458" max="7458" width="8" bestFit="1" customWidth="1"/>
    <col min="7459" max="7462" width="9" bestFit="1" customWidth="1"/>
    <col min="7463" max="7466" width="8" bestFit="1" customWidth="1"/>
    <col min="7467" max="7468" width="9" bestFit="1" customWidth="1"/>
    <col min="7469" max="7469" width="8" bestFit="1" customWidth="1"/>
    <col min="7470" max="7470" width="9" bestFit="1" customWidth="1"/>
    <col min="7471" max="7471" width="8" bestFit="1" customWidth="1"/>
    <col min="7472" max="7472" width="9" bestFit="1" customWidth="1"/>
    <col min="7473" max="7473" width="8" bestFit="1" customWidth="1"/>
    <col min="7474" max="7478" width="9" bestFit="1" customWidth="1"/>
    <col min="7479" max="7479" width="7" bestFit="1" customWidth="1"/>
    <col min="7480" max="7482" width="9" bestFit="1" customWidth="1"/>
    <col min="7483" max="7484" width="8" bestFit="1" customWidth="1"/>
    <col min="7485" max="7492" width="9" bestFit="1" customWidth="1"/>
    <col min="7493" max="7493" width="8" bestFit="1" customWidth="1"/>
    <col min="7494" max="7494" width="9" bestFit="1" customWidth="1"/>
    <col min="7495" max="7495" width="8" bestFit="1" customWidth="1"/>
    <col min="7496" max="7496" width="9" bestFit="1" customWidth="1"/>
    <col min="7497" max="7497" width="8" bestFit="1" customWidth="1"/>
    <col min="7498" max="7500" width="9" bestFit="1" customWidth="1"/>
    <col min="7501" max="7501" width="8" bestFit="1" customWidth="1"/>
    <col min="7502" max="7504" width="9" bestFit="1" customWidth="1"/>
    <col min="7505" max="7505" width="10" bestFit="1" customWidth="1"/>
    <col min="7506" max="7506" width="9" bestFit="1" customWidth="1"/>
    <col min="7507" max="7507" width="10" bestFit="1" customWidth="1"/>
    <col min="7508" max="7508" width="9" bestFit="1" customWidth="1"/>
    <col min="7509" max="7509" width="10" bestFit="1" customWidth="1"/>
    <col min="7510" max="7510" width="9" bestFit="1" customWidth="1"/>
    <col min="7511" max="7511" width="10" bestFit="1" customWidth="1"/>
    <col min="7512" max="7512" width="9" bestFit="1" customWidth="1"/>
    <col min="7513" max="7515" width="10" bestFit="1" customWidth="1"/>
    <col min="7516" max="7516" width="8" bestFit="1" customWidth="1"/>
    <col min="7517" max="7519" width="10" bestFit="1" customWidth="1"/>
    <col min="7520" max="7520" width="9" bestFit="1" customWidth="1"/>
    <col min="7521" max="7521" width="10" bestFit="1" customWidth="1"/>
    <col min="7522" max="7522" width="7" bestFit="1" customWidth="1"/>
    <col min="7523" max="7523" width="9" bestFit="1" customWidth="1"/>
    <col min="7524" max="7524" width="10" bestFit="1" customWidth="1"/>
    <col min="7525" max="7525" width="7" bestFit="1" customWidth="1"/>
    <col min="7526" max="7527" width="10" bestFit="1" customWidth="1"/>
    <col min="7528" max="7530" width="9" bestFit="1" customWidth="1"/>
    <col min="7531" max="7531" width="8" bestFit="1" customWidth="1"/>
    <col min="7532" max="7532" width="9" bestFit="1" customWidth="1"/>
    <col min="7533" max="7538" width="10" bestFit="1" customWidth="1"/>
    <col min="7539" max="7540" width="9" bestFit="1" customWidth="1"/>
    <col min="7541" max="7542" width="10" bestFit="1" customWidth="1"/>
    <col min="7543" max="7543" width="8" bestFit="1" customWidth="1"/>
    <col min="7544" max="7545" width="10" bestFit="1" customWidth="1"/>
    <col min="7546" max="7546" width="9" bestFit="1" customWidth="1"/>
    <col min="7547" max="7547" width="11.6640625" bestFit="1" customWidth="1"/>
  </cols>
  <sheetData>
    <row r="3" spans="1:3" x14ac:dyDescent="0.3">
      <c r="A3" s="5" t="s">
        <v>10932</v>
      </c>
      <c r="B3" s="4" t="s">
        <v>10937</v>
      </c>
      <c r="C3" s="15" t="s">
        <v>10938</v>
      </c>
    </row>
    <row r="4" spans="1:3" x14ac:dyDescent="0.3">
      <c r="A4" s="7" t="s">
        <v>10934</v>
      </c>
      <c r="B4" s="18">
        <v>33655.013599999998</v>
      </c>
      <c r="C4" s="19">
        <v>3660.6406999999986</v>
      </c>
    </row>
    <row r="5" spans="1:3" x14ac:dyDescent="0.3">
      <c r="A5" s="7" t="s">
        <v>10935</v>
      </c>
      <c r="B5" s="18">
        <v>14998.782999999999</v>
      </c>
      <c r="C5" s="19">
        <v>2429.8073999999992</v>
      </c>
    </row>
    <row r="6" spans="1:3" x14ac:dyDescent="0.3">
      <c r="A6" s="7" t="s">
        <v>10936</v>
      </c>
      <c r="B6" s="18">
        <v>51267.769000000008</v>
      </c>
      <c r="C6" s="19">
        <v>11314.756800000003</v>
      </c>
    </row>
    <row r="7" spans="1:3" x14ac:dyDescent="0.3">
      <c r="A7" s="7" t="s">
        <v>10939</v>
      </c>
      <c r="B7" s="18">
        <v>31655.785999999982</v>
      </c>
      <c r="C7" s="19">
        <v>2787.7909999999974</v>
      </c>
    </row>
    <row r="8" spans="1:3" x14ac:dyDescent="0.3">
      <c r="A8" s="7" t="s">
        <v>10940</v>
      </c>
      <c r="B8" s="18">
        <v>44218.058400000016</v>
      </c>
      <c r="C8" s="19">
        <v>5613.8402999999953</v>
      </c>
    </row>
    <row r="9" spans="1:3" x14ac:dyDescent="0.3">
      <c r="A9" s="7" t="s">
        <v>10941</v>
      </c>
      <c r="B9" s="18">
        <v>47037.225300000006</v>
      </c>
      <c r="C9" s="19">
        <v>6917.009</v>
      </c>
    </row>
    <row r="10" spans="1:3" x14ac:dyDescent="0.3">
      <c r="A10" s="7" t="s">
        <v>10942</v>
      </c>
      <c r="B10" s="18">
        <v>57105.399000000012</v>
      </c>
      <c r="C10" s="19">
        <v>491.05629999999735</v>
      </c>
    </row>
    <row r="11" spans="1:3" x14ac:dyDescent="0.3">
      <c r="A11" s="7" t="s">
        <v>10943</v>
      </c>
      <c r="B11" s="18">
        <v>51370.369999999995</v>
      </c>
      <c r="C11" s="19">
        <v>7022.6811999999982</v>
      </c>
    </row>
    <row r="12" spans="1:3" x14ac:dyDescent="0.3">
      <c r="A12" s="7" t="s">
        <v>10944</v>
      </c>
      <c r="B12" s="18">
        <v>120091.29500000004</v>
      </c>
      <c r="C12" s="19">
        <v>14877.550499999996</v>
      </c>
    </row>
    <row r="13" spans="1:3" x14ac:dyDescent="0.3">
      <c r="A13" s="7" t="s">
        <v>10945</v>
      </c>
      <c r="B13" s="18">
        <v>48998.432199999967</v>
      </c>
      <c r="C13" s="19">
        <v>5081.7015000000047</v>
      </c>
    </row>
    <row r="14" spans="1:3" x14ac:dyDescent="0.3">
      <c r="A14" s="7" t="s">
        <v>10946</v>
      </c>
      <c r="B14" s="18">
        <v>113001.14200000009</v>
      </c>
      <c r="C14" s="19">
        <v>11816.113299999992</v>
      </c>
    </row>
    <row r="15" spans="1:3" x14ac:dyDescent="0.3">
      <c r="A15" s="7" t="s">
        <v>10947</v>
      </c>
      <c r="B15" s="18">
        <v>109158.67130000007</v>
      </c>
      <c r="C15" s="19">
        <v>10097.424500000001</v>
      </c>
    </row>
    <row r="16" spans="1:3" x14ac:dyDescent="0.3">
      <c r="A16" s="8" t="s">
        <v>10933</v>
      </c>
      <c r="B16" s="14">
        <v>722557.94480000017</v>
      </c>
      <c r="C16" s="17">
        <v>82110.372499999998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0280-8E4B-4DBD-BB5A-2954D392695B}">
  <sheetPr>
    <tabColor theme="4" tint="0.39997558519241921"/>
  </sheetPr>
  <dimension ref="A3:E7"/>
  <sheetViews>
    <sheetView topLeftCell="B1" workbookViewId="0">
      <selection activeCell="B4" sqref="B4"/>
    </sheetView>
  </sheetViews>
  <sheetFormatPr baseColWidth="10" defaultRowHeight="14.4" x14ac:dyDescent="0.3"/>
  <cols>
    <col min="1" max="1" width="19" bestFit="1" customWidth="1"/>
    <col min="2" max="2" width="14.5546875" bestFit="1" customWidth="1"/>
  </cols>
  <sheetData>
    <row r="3" spans="1:5" x14ac:dyDescent="0.3">
      <c r="A3" s="5" t="s">
        <v>10932</v>
      </c>
      <c r="B3" s="6" t="s">
        <v>10938</v>
      </c>
      <c r="D3" s="21" t="s">
        <v>15</v>
      </c>
      <c r="E3" s="21" t="s">
        <v>21</v>
      </c>
    </row>
    <row r="4" spans="1:5" x14ac:dyDescent="0.3">
      <c r="A4" s="7" t="s">
        <v>32</v>
      </c>
      <c r="B4" s="6">
        <v>739.97269999999457</v>
      </c>
      <c r="D4" t="str">
        <f>A4</f>
        <v>Furniture</v>
      </c>
      <c r="E4" s="22">
        <f>GETPIVOTDATA("Profit",$A$3,"Category",A4)</f>
        <v>739.97269999999457</v>
      </c>
    </row>
    <row r="5" spans="1:5" x14ac:dyDescent="0.3">
      <c r="A5" s="20" t="s">
        <v>46</v>
      </c>
      <c r="B5" s="10">
        <v>32689.317099999993</v>
      </c>
      <c r="D5" t="str">
        <f t="shared" ref="D5:D6" si="0">A5</f>
        <v>Office Supplies</v>
      </c>
      <c r="E5" s="22">
        <f t="shared" ref="E5:E6" si="1">GETPIVOTDATA("Profit",$A$3,"Category",A5)</f>
        <v>32689.317099999993</v>
      </c>
    </row>
    <row r="6" spans="1:5" x14ac:dyDescent="0.3">
      <c r="A6" s="20" t="s">
        <v>71</v>
      </c>
      <c r="B6" s="10">
        <v>48681.082699999948</v>
      </c>
      <c r="D6" t="str">
        <f t="shared" si="0"/>
        <v>Technology</v>
      </c>
      <c r="E6" s="22">
        <f t="shared" si="1"/>
        <v>48681.082699999948</v>
      </c>
    </row>
    <row r="7" spans="1:5" x14ac:dyDescent="0.3">
      <c r="A7" s="8" t="s">
        <v>10933</v>
      </c>
      <c r="B7" s="9">
        <v>82110.372499999939</v>
      </c>
      <c r="D7" s="21" t="s">
        <v>10933</v>
      </c>
      <c r="E7" s="22">
        <f>GETPIVOTDATA("Profit",$A$3)</f>
        <v>82110.372499999939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9713-2284-4875-B928-66D4DBCB63D9}">
  <sheetPr>
    <tabColor theme="4" tint="0.59999389629810485"/>
  </sheetPr>
  <dimension ref="A3:B7"/>
  <sheetViews>
    <sheetView workbookViewId="0">
      <selection activeCell="B4" sqref="B4"/>
    </sheetView>
  </sheetViews>
  <sheetFormatPr baseColWidth="10" defaultRowHeight="14.4" x14ac:dyDescent="0.3"/>
  <cols>
    <col min="1" max="1" width="19" bestFit="1" customWidth="1"/>
    <col min="2" max="2" width="14.109375" bestFit="1" customWidth="1"/>
  </cols>
  <sheetData>
    <row r="3" spans="1:2" x14ac:dyDescent="0.3">
      <c r="A3" s="5" t="s">
        <v>10932</v>
      </c>
      <c r="B3" s="6" t="s">
        <v>10937</v>
      </c>
    </row>
    <row r="4" spans="1:2" x14ac:dyDescent="0.3">
      <c r="A4" s="7" t="s">
        <v>32</v>
      </c>
      <c r="B4" s="23">
        <v>0.33041768693870494</v>
      </c>
    </row>
    <row r="5" spans="1:2" x14ac:dyDescent="0.3">
      <c r="A5" s="20" t="s">
        <v>46</v>
      </c>
      <c r="B5" s="24">
        <v>0.31778716247256428</v>
      </c>
    </row>
    <row r="6" spans="1:2" x14ac:dyDescent="0.3">
      <c r="A6" s="20" t="s">
        <v>71</v>
      </c>
      <c r="B6" s="24">
        <v>0.35179515058873079</v>
      </c>
    </row>
    <row r="7" spans="1:2" x14ac:dyDescent="0.3">
      <c r="A7" s="8" t="s">
        <v>10933</v>
      </c>
      <c r="B7" s="2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E83E-94DC-4F86-A1C1-4A48F538A092}">
  <sheetPr>
    <tabColor theme="4" tint="0.59999389629810485"/>
  </sheetPr>
  <dimension ref="A3:E53"/>
  <sheetViews>
    <sheetView workbookViewId="0">
      <selection activeCell="A34" sqref="A4:A52"/>
      <pivotSelection pane="bottomRight" showHeader="1" activeRow="33" click="1" r:id="rId1">
        <pivotArea dataOnly="0" labelOnly="1" fieldPosition="0">
          <references count="1">
            <reference field="11" count="0"/>
          </references>
        </pivotArea>
      </pivotSelection>
    </sheetView>
  </sheetViews>
  <sheetFormatPr baseColWidth="10" defaultRowHeight="14.4" x14ac:dyDescent="0.3"/>
  <cols>
    <col min="1" max="1" width="19" bestFit="1" customWidth="1"/>
    <col min="2" max="2" width="14.109375" bestFit="1" customWidth="1"/>
    <col min="5" max="5" width="19.5546875" customWidth="1"/>
  </cols>
  <sheetData>
    <row r="3" spans="1:5" x14ac:dyDescent="0.3">
      <c r="A3" s="5" t="s">
        <v>10932</v>
      </c>
      <c r="B3" s="6" t="s">
        <v>10937</v>
      </c>
      <c r="D3" s="21" t="s">
        <v>10949</v>
      </c>
      <c r="E3" s="21" t="s">
        <v>18</v>
      </c>
    </row>
    <row r="4" spans="1:5" x14ac:dyDescent="0.3">
      <c r="A4" s="7" t="s">
        <v>310</v>
      </c>
      <c r="B4" s="6">
        <v>14240.781000000003</v>
      </c>
      <c r="D4" t="str">
        <f>A4</f>
        <v>Arizona</v>
      </c>
      <c r="E4" s="22">
        <f>GETPIVOTDATA("Sales",$A$3,"State",A4)</f>
        <v>14240.781000000003</v>
      </c>
    </row>
    <row r="5" spans="1:5" x14ac:dyDescent="0.3">
      <c r="A5" s="20" t="s">
        <v>43</v>
      </c>
      <c r="B5" s="10">
        <v>165129.07899999994</v>
      </c>
      <c r="D5" t="str">
        <f t="shared" ref="D5:D52" si="0">A5</f>
        <v>California</v>
      </c>
      <c r="E5" s="22">
        <f t="shared" ref="E5:E52" si="1">GETPIVOTDATA("Sales",$A$3,"State",A5)</f>
        <v>165129.07899999994</v>
      </c>
    </row>
    <row r="6" spans="1:5" x14ac:dyDescent="0.3">
      <c r="A6" s="20" t="s">
        <v>457</v>
      </c>
      <c r="B6" s="10">
        <v>13307.092000000004</v>
      </c>
      <c r="D6" t="str">
        <f t="shared" si="0"/>
        <v>Colorado</v>
      </c>
      <c r="E6" s="22">
        <f t="shared" si="1"/>
        <v>13307.092000000004</v>
      </c>
    </row>
    <row r="7" spans="1:5" x14ac:dyDescent="0.3">
      <c r="A7" s="20" t="s">
        <v>747</v>
      </c>
      <c r="B7" s="10">
        <v>4031.610000000001</v>
      </c>
      <c r="D7" t="str">
        <f t="shared" si="0"/>
        <v>Connecticut</v>
      </c>
      <c r="E7" s="22">
        <f t="shared" si="1"/>
        <v>4031.610000000001</v>
      </c>
    </row>
    <row r="8" spans="1:5" x14ac:dyDescent="0.3">
      <c r="A8" s="20" t="s">
        <v>245</v>
      </c>
      <c r="B8" s="10">
        <v>14589.992999999997</v>
      </c>
      <c r="D8" t="str">
        <f t="shared" si="0"/>
        <v>Delaware</v>
      </c>
      <c r="E8" s="22">
        <f t="shared" si="1"/>
        <v>14589.992999999997</v>
      </c>
    </row>
    <row r="9" spans="1:5" x14ac:dyDescent="0.3">
      <c r="A9" s="20" t="s">
        <v>3034</v>
      </c>
      <c r="B9" s="10">
        <v>2670.19</v>
      </c>
      <c r="D9" t="str">
        <f t="shared" si="0"/>
        <v>District of Columbia</v>
      </c>
      <c r="E9" s="22">
        <f t="shared" si="1"/>
        <v>2670.19</v>
      </c>
    </row>
    <row r="10" spans="1:5" x14ac:dyDescent="0.3">
      <c r="A10" s="20" t="s">
        <v>6260</v>
      </c>
      <c r="B10" s="10">
        <v>1409.816</v>
      </c>
      <c r="D10" t="str">
        <f t="shared" si="0"/>
        <v>Idaho</v>
      </c>
      <c r="E10" s="22">
        <f t="shared" si="1"/>
        <v>1409.816</v>
      </c>
    </row>
    <row r="11" spans="1:5" x14ac:dyDescent="0.3">
      <c r="A11" s="20" t="s">
        <v>211</v>
      </c>
      <c r="B11" s="10">
        <v>32521.068999999989</v>
      </c>
      <c r="D11" t="str">
        <f t="shared" si="0"/>
        <v>Illinois</v>
      </c>
      <c r="E11" s="22">
        <f t="shared" si="1"/>
        <v>32521.068999999989</v>
      </c>
    </row>
    <row r="12" spans="1:5" x14ac:dyDescent="0.3">
      <c r="A12" s="20" t="s">
        <v>254</v>
      </c>
      <c r="B12" s="10">
        <v>11621.989999999998</v>
      </c>
      <c r="D12" t="str">
        <f t="shared" si="0"/>
        <v>Indiana</v>
      </c>
      <c r="E12" s="22">
        <f t="shared" si="1"/>
        <v>11621.989999999998</v>
      </c>
    </row>
    <row r="13" spans="1:5" x14ac:dyDescent="0.3">
      <c r="A13" s="20" t="s">
        <v>489</v>
      </c>
      <c r="B13" s="10">
        <v>1711.99</v>
      </c>
      <c r="D13" t="str">
        <f t="shared" si="0"/>
        <v>Iowa</v>
      </c>
      <c r="E13" s="22">
        <f t="shared" si="1"/>
        <v>1711.99</v>
      </c>
    </row>
    <row r="14" spans="1:5" x14ac:dyDescent="0.3">
      <c r="A14" s="20" t="s">
        <v>4530</v>
      </c>
      <c r="B14" s="10">
        <v>301.01</v>
      </c>
      <c r="D14" t="str">
        <f t="shared" si="0"/>
        <v>Kansas</v>
      </c>
      <c r="E14" s="22">
        <f t="shared" si="1"/>
        <v>301.01</v>
      </c>
    </row>
    <row r="15" spans="1:5" x14ac:dyDescent="0.3">
      <c r="A15" s="20" t="s">
        <v>2735</v>
      </c>
      <c r="B15" s="10">
        <v>6080.47</v>
      </c>
      <c r="D15" t="str">
        <f t="shared" si="0"/>
        <v>Maryland</v>
      </c>
      <c r="E15" s="22">
        <f t="shared" si="1"/>
        <v>6080.47</v>
      </c>
    </row>
    <row r="16" spans="1:5" x14ac:dyDescent="0.3">
      <c r="A16" s="20" t="s">
        <v>1245</v>
      </c>
      <c r="B16" s="10">
        <v>7562.4359999999961</v>
      </c>
      <c r="D16" t="str">
        <f t="shared" si="0"/>
        <v>Massachusetts</v>
      </c>
      <c r="E16" s="22">
        <f t="shared" si="1"/>
        <v>7562.4359999999961</v>
      </c>
    </row>
    <row r="17" spans="1:5" x14ac:dyDescent="0.3">
      <c r="A17" s="20" t="s">
        <v>238</v>
      </c>
      <c r="B17" s="10">
        <v>19788.202000000001</v>
      </c>
      <c r="D17" t="str">
        <f t="shared" si="0"/>
        <v>Michigan</v>
      </c>
      <c r="E17" s="22">
        <f t="shared" si="1"/>
        <v>19788.202000000001</v>
      </c>
    </row>
    <row r="18" spans="1:5" x14ac:dyDescent="0.3">
      <c r="A18" s="20" t="s">
        <v>229</v>
      </c>
      <c r="B18" s="10">
        <v>19211.260000000002</v>
      </c>
      <c r="D18" t="str">
        <f t="shared" si="0"/>
        <v>Minnesota</v>
      </c>
      <c r="E18" s="22">
        <f t="shared" si="1"/>
        <v>19211.260000000002</v>
      </c>
    </row>
    <row r="19" spans="1:5" x14ac:dyDescent="0.3">
      <c r="A19" s="20" t="s">
        <v>596</v>
      </c>
      <c r="B19" s="10">
        <v>4264.8899999999994</v>
      </c>
      <c r="D19" t="str">
        <f t="shared" si="0"/>
        <v>Missouri</v>
      </c>
      <c r="E19" s="22">
        <f t="shared" si="1"/>
        <v>4264.8899999999994</v>
      </c>
    </row>
    <row r="20" spans="1:5" x14ac:dyDescent="0.3">
      <c r="A20" s="20" t="s">
        <v>1762</v>
      </c>
      <c r="B20" s="10">
        <v>898.08799999999997</v>
      </c>
      <c r="D20" t="str">
        <f t="shared" si="0"/>
        <v>Montana</v>
      </c>
      <c r="E20" s="22">
        <f t="shared" si="1"/>
        <v>898.08799999999997</v>
      </c>
    </row>
    <row r="21" spans="1:5" x14ac:dyDescent="0.3">
      <c r="A21" s="20" t="s">
        <v>138</v>
      </c>
      <c r="B21" s="10">
        <v>2852.62</v>
      </c>
      <c r="D21" t="str">
        <f t="shared" si="0"/>
        <v>Nebraska</v>
      </c>
      <c r="E21" s="22">
        <f t="shared" si="1"/>
        <v>2852.62</v>
      </c>
    </row>
    <row r="22" spans="1:5" x14ac:dyDescent="0.3">
      <c r="A22" s="20" t="s">
        <v>1392</v>
      </c>
      <c r="B22" s="10">
        <v>6584.4140000000007</v>
      </c>
      <c r="D22" t="str">
        <f t="shared" si="0"/>
        <v>Nevada</v>
      </c>
      <c r="E22" s="22">
        <f t="shared" si="1"/>
        <v>6584.4140000000007</v>
      </c>
    </row>
    <row r="23" spans="1:5" x14ac:dyDescent="0.3">
      <c r="A23" s="20" t="s">
        <v>2694</v>
      </c>
      <c r="B23" s="10">
        <v>908.63999999999987</v>
      </c>
      <c r="D23" t="str">
        <f t="shared" si="0"/>
        <v>New Hampshire</v>
      </c>
      <c r="E23" s="22">
        <f t="shared" si="1"/>
        <v>908.63999999999987</v>
      </c>
    </row>
    <row r="24" spans="1:5" x14ac:dyDescent="0.3">
      <c r="A24" s="20" t="s">
        <v>788</v>
      </c>
      <c r="B24" s="10">
        <v>10019.119999999999</v>
      </c>
      <c r="D24" t="str">
        <f t="shared" si="0"/>
        <v>New Jersey</v>
      </c>
      <c r="E24" s="22">
        <f t="shared" si="1"/>
        <v>10019.119999999999</v>
      </c>
    </row>
    <row r="25" spans="1:5" x14ac:dyDescent="0.3">
      <c r="A25" s="20" t="s">
        <v>668</v>
      </c>
      <c r="B25" s="10">
        <v>2147.1480000000001</v>
      </c>
      <c r="D25" t="str">
        <f t="shared" si="0"/>
        <v>New Mexico</v>
      </c>
      <c r="E25" s="22">
        <f t="shared" si="1"/>
        <v>2147.1480000000001</v>
      </c>
    </row>
    <row r="26" spans="1:5" x14ac:dyDescent="0.3">
      <c r="A26" s="20" t="s">
        <v>267</v>
      </c>
      <c r="B26" s="10">
        <v>131613.361</v>
      </c>
      <c r="D26" t="str">
        <f t="shared" si="0"/>
        <v>New York</v>
      </c>
      <c r="E26" s="22">
        <f t="shared" si="1"/>
        <v>131613.361</v>
      </c>
    </row>
    <row r="27" spans="1:5" x14ac:dyDescent="0.3">
      <c r="A27" s="20" t="s">
        <v>7449</v>
      </c>
      <c r="B27" s="10">
        <v>891.53</v>
      </c>
      <c r="D27" t="str">
        <f t="shared" si="0"/>
        <v>North Dakota</v>
      </c>
      <c r="E27" s="22">
        <f t="shared" si="1"/>
        <v>891.53</v>
      </c>
    </row>
    <row r="28" spans="1:5" x14ac:dyDescent="0.3">
      <c r="A28" s="20" t="s">
        <v>498</v>
      </c>
      <c r="B28" s="10">
        <v>26779.944000000014</v>
      </c>
      <c r="D28" t="str">
        <f t="shared" si="0"/>
        <v>Ohio</v>
      </c>
      <c r="E28" s="22">
        <f t="shared" si="1"/>
        <v>26779.944000000014</v>
      </c>
    </row>
    <row r="29" spans="1:5" x14ac:dyDescent="0.3">
      <c r="A29" s="20" t="s">
        <v>649</v>
      </c>
      <c r="B29" s="10">
        <v>8449.739999999998</v>
      </c>
      <c r="D29" t="str">
        <f t="shared" si="0"/>
        <v>Oklahoma</v>
      </c>
      <c r="E29" s="22">
        <f t="shared" si="1"/>
        <v>8449.739999999998</v>
      </c>
    </row>
    <row r="30" spans="1:5" x14ac:dyDescent="0.3">
      <c r="A30" s="20" t="s">
        <v>420</v>
      </c>
      <c r="B30" s="10">
        <v>8237.0670000000009</v>
      </c>
      <c r="D30" t="str">
        <f t="shared" si="0"/>
        <v>Oregon</v>
      </c>
      <c r="E30" s="22">
        <f t="shared" si="1"/>
        <v>8237.0670000000009</v>
      </c>
    </row>
    <row r="31" spans="1:5" x14ac:dyDescent="0.3">
      <c r="A31" s="20" t="s">
        <v>147</v>
      </c>
      <c r="B31" s="10">
        <v>48466.30900000003</v>
      </c>
      <c r="D31" t="str">
        <f t="shared" si="0"/>
        <v>Pennsylvania</v>
      </c>
      <c r="E31" s="22">
        <f t="shared" si="1"/>
        <v>48466.30900000003</v>
      </c>
    </row>
    <row r="32" spans="1:5" x14ac:dyDescent="0.3">
      <c r="A32" s="20" t="s">
        <v>1399</v>
      </c>
      <c r="B32" s="10">
        <v>2398.9160000000002</v>
      </c>
      <c r="D32" t="str">
        <f t="shared" si="0"/>
        <v>Rhode Island</v>
      </c>
      <c r="E32" s="22">
        <f t="shared" si="1"/>
        <v>2398.9160000000002</v>
      </c>
    </row>
    <row r="33" spans="1:5" x14ac:dyDescent="0.3">
      <c r="A33" s="20" t="s">
        <v>5326</v>
      </c>
      <c r="B33" s="10">
        <v>45.730000000000004</v>
      </c>
      <c r="D33" t="str">
        <f t="shared" si="0"/>
        <v>South Dakota</v>
      </c>
      <c r="E33" s="22">
        <f t="shared" si="1"/>
        <v>45.730000000000004</v>
      </c>
    </row>
    <row r="34" spans="1:5" x14ac:dyDescent="0.3">
      <c r="A34" s="20" t="s">
        <v>104</v>
      </c>
      <c r="B34" s="10">
        <v>73070.409799999979</v>
      </c>
      <c r="D34" t="str">
        <f t="shared" si="0"/>
        <v>Texas</v>
      </c>
      <c r="E34" s="22">
        <f t="shared" si="1"/>
        <v>73070.409799999979</v>
      </c>
    </row>
    <row r="35" spans="1:5" x14ac:dyDescent="0.3">
      <c r="A35" s="20" t="s">
        <v>121</v>
      </c>
      <c r="B35" s="10">
        <v>7093.0639999999985</v>
      </c>
      <c r="D35" t="str">
        <f t="shared" si="0"/>
        <v>Utah</v>
      </c>
      <c r="E35" s="22">
        <f t="shared" si="1"/>
        <v>7093.0639999999985</v>
      </c>
    </row>
    <row r="36" spans="1:5" x14ac:dyDescent="0.3">
      <c r="A36" s="20" t="s">
        <v>5203</v>
      </c>
      <c r="B36" s="10">
        <v>1352.3799999999999</v>
      </c>
      <c r="D36" t="str">
        <f t="shared" si="0"/>
        <v>Vermont</v>
      </c>
      <c r="E36" s="22">
        <f t="shared" si="1"/>
        <v>1352.3799999999999</v>
      </c>
    </row>
    <row r="37" spans="1:5" x14ac:dyDescent="0.3">
      <c r="A37" s="20" t="s">
        <v>96</v>
      </c>
      <c r="B37" s="10">
        <v>61040.281999999948</v>
      </c>
      <c r="D37" t="str">
        <f t="shared" si="0"/>
        <v>Washington</v>
      </c>
      <c r="E37" s="22">
        <f t="shared" si="1"/>
        <v>61040.281999999948</v>
      </c>
    </row>
    <row r="38" spans="1:5" x14ac:dyDescent="0.3">
      <c r="A38" s="20" t="s">
        <v>9726</v>
      </c>
      <c r="B38" s="10">
        <v>673.34399999999994</v>
      </c>
      <c r="D38" t="str">
        <f t="shared" si="0"/>
        <v>West Virginia</v>
      </c>
      <c r="E38" s="22">
        <f t="shared" si="1"/>
        <v>673.34399999999994</v>
      </c>
    </row>
    <row r="39" spans="1:5" x14ac:dyDescent="0.3">
      <c r="A39" s="20" t="s">
        <v>114</v>
      </c>
      <c r="B39" s="10">
        <v>10593.960000000001</v>
      </c>
      <c r="D39" t="str">
        <f t="shared" si="0"/>
        <v>Wisconsin</v>
      </c>
      <c r="E39" s="22">
        <f t="shared" si="1"/>
        <v>10593.960000000001</v>
      </c>
    </row>
    <row r="40" spans="1:5" x14ac:dyDescent="0.3">
      <c r="A40" s="8" t="s">
        <v>10933</v>
      </c>
      <c r="B40" s="9">
        <v>722557.94479999994</v>
      </c>
      <c r="D40" t="str">
        <f t="shared" si="0"/>
        <v>Total général</v>
      </c>
      <c r="E40" s="22" t="e">
        <f t="shared" si="1"/>
        <v>#REF!</v>
      </c>
    </row>
    <row r="41" spans="1:5" x14ac:dyDescent="0.3">
      <c r="D41">
        <f t="shared" si="0"/>
        <v>0</v>
      </c>
      <c r="E41" s="22" t="e">
        <f t="shared" si="1"/>
        <v>#REF!</v>
      </c>
    </row>
    <row r="42" spans="1:5" x14ac:dyDescent="0.3">
      <c r="D42">
        <f t="shared" si="0"/>
        <v>0</v>
      </c>
      <c r="E42" s="22" t="e">
        <f t="shared" si="1"/>
        <v>#REF!</v>
      </c>
    </row>
    <row r="43" spans="1:5" x14ac:dyDescent="0.3">
      <c r="D43">
        <f t="shared" si="0"/>
        <v>0</v>
      </c>
      <c r="E43" s="22" t="e">
        <f t="shared" si="1"/>
        <v>#REF!</v>
      </c>
    </row>
    <row r="44" spans="1:5" x14ac:dyDescent="0.3">
      <c r="D44">
        <f t="shared" si="0"/>
        <v>0</v>
      </c>
      <c r="E44" s="22" t="e">
        <f t="shared" si="1"/>
        <v>#REF!</v>
      </c>
    </row>
    <row r="45" spans="1:5" x14ac:dyDescent="0.3">
      <c r="D45">
        <f t="shared" si="0"/>
        <v>0</v>
      </c>
      <c r="E45" s="22" t="e">
        <f t="shared" si="1"/>
        <v>#REF!</v>
      </c>
    </row>
    <row r="46" spans="1:5" x14ac:dyDescent="0.3">
      <c r="D46">
        <f t="shared" si="0"/>
        <v>0</v>
      </c>
      <c r="E46" s="22" t="e">
        <f t="shared" si="1"/>
        <v>#REF!</v>
      </c>
    </row>
    <row r="47" spans="1:5" x14ac:dyDescent="0.3">
      <c r="D47">
        <f t="shared" si="0"/>
        <v>0</v>
      </c>
      <c r="E47" s="22" t="e">
        <f t="shared" si="1"/>
        <v>#REF!</v>
      </c>
    </row>
    <row r="48" spans="1:5" x14ac:dyDescent="0.3">
      <c r="D48">
        <f t="shared" si="0"/>
        <v>0</v>
      </c>
      <c r="E48" s="22" t="e">
        <f t="shared" si="1"/>
        <v>#REF!</v>
      </c>
    </row>
    <row r="49" spans="4:5" x14ac:dyDescent="0.3">
      <c r="D49">
        <f t="shared" si="0"/>
        <v>0</v>
      </c>
      <c r="E49" s="22" t="e">
        <f t="shared" si="1"/>
        <v>#REF!</v>
      </c>
    </row>
    <row r="50" spans="4:5" x14ac:dyDescent="0.3">
      <c r="D50">
        <f t="shared" si="0"/>
        <v>0</v>
      </c>
      <c r="E50" s="22" t="e">
        <f t="shared" si="1"/>
        <v>#REF!</v>
      </c>
    </row>
    <row r="51" spans="4:5" x14ac:dyDescent="0.3">
      <c r="D51">
        <f t="shared" si="0"/>
        <v>0</v>
      </c>
      <c r="E51" s="22" t="e">
        <f t="shared" si="1"/>
        <v>#REF!</v>
      </c>
    </row>
    <row r="52" spans="4:5" x14ac:dyDescent="0.3">
      <c r="D52">
        <f t="shared" si="0"/>
        <v>0</v>
      </c>
      <c r="E52" s="22" t="e">
        <f t="shared" si="1"/>
        <v>#REF!</v>
      </c>
    </row>
    <row r="53" spans="4:5" x14ac:dyDescent="0.3">
      <c r="E53" s="22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A842-CFD2-418B-9C82-9052C05AAA09}">
  <sheetPr>
    <tabColor theme="4" tint="0.59999389629810485"/>
  </sheetPr>
  <dimension ref="A3:B9"/>
  <sheetViews>
    <sheetView workbookViewId="0">
      <selection activeCell="B13" sqref="B13"/>
    </sheetView>
  </sheetViews>
  <sheetFormatPr baseColWidth="10" defaultRowHeight="14.4" x14ac:dyDescent="0.3"/>
  <cols>
    <col min="1" max="1" width="19" bestFit="1" customWidth="1"/>
    <col min="2" max="2" width="14.109375" bestFit="1" customWidth="1"/>
  </cols>
  <sheetData>
    <row r="3" spans="1:2" x14ac:dyDescent="0.3">
      <c r="A3" s="5" t="s">
        <v>10932</v>
      </c>
      <c r="B3" s="6" t="s">
        <v>10937</v>
      </c>
    </row>
    <row r="4" spans="1:2" x14ac:dyDescent="0.3">
      <c r="A4" s="7" t="s">
        <v>56</v>
      </c>
      <c r="B4" s="6">
        <v>57622.43599999998</v>
      </c>
    </row>
    <row r="5" spans="1:2" x14ac:dyDescent="0.3">
      <c r="A5" s="20" t="s">
        <v>59</v>
      </c>
      <c r="B5" s="10">
        <v>62227.138000000014</v>
      </c>
    </row>
    <row r="6" spans="1:2" x14ac:dyDescent="0.3">
      <c r="A6" s="20" t="s">
        <v>75</v>
      </c>
      <c r="B6" s="10">
        <v>74785.869000000021</v>
      </c>
    </row>
    <row r="7" spans="1:2" x14ac:dyDescent="0.3">
      <c r="A7" s="20" t="s">
        <v>36</v>
      </c>
      <c r="B7" s="10">
        <v>110031.16899999995</v>
      </c>
    </row>
    <row r="8" spans="1:2" x14ac:dyDescent="0.3">
      <c r="A8" s="20" t="s">
        <v>72</v>
      </c>
      <c r="B8" s="10">
        <v>113782.78400000004</v>
      </c>
    </row>
    <row r="9" spans="1:2" x14ac:dyDescent="0.3">
      <c r="A9" s="8" t="s">
        <v>10933</v>
      </c>
      <c r="B9" s="9">
        <v>418449.39600000007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237C-D188-4D8B-A5F1-1CF76A9BB5EE}">
  <sheetPr>
    <tabColor theme="4" tint="0.59999389629810485"/>
  </sheetPr>
  <dimension ref="A2:N17"/>
  <sheetViews>
    <sheetView topLeftCell="A6" workbookViewId="0">
      <selection activeCell="F22" sqref="F22"/>
    </sheetView>
  </sheetViews>
  <sheetFormatPr baseColWidth="10" defaultRowHeight="14.4" x14ac:dyDescent="0.3"/>
  <cols>
    <col min="1" max="1" width="19" bestFit="1" customWidth="1"/>
    <col min="2" max="2" width="14.109375" bestFit="1" customWidth="1"/>
    <col min="4" max="4" width="19" bestFit="1" customWidth="1"/>
    <col min="5" max="5" width="14.5546875" bestFit="1" customWidth="1"/>
    <col min="7" max="7" width="19" bestFit="1" customWidth="1"/>
    <col min="8" max="8" width="17.109375" bestFit="1" customWidth="1"/>
    <col min="10" max="10" width="19" bestFit="1" customWidth="1"/>
    <col min="11" max="11" width="17.5546875" bestFit="1" customWidth="1"/>
    <col min="13" max="13" width="19" bestFit="1" customWidth="1"/>
    <col min="14" max="14" width="20.77734375" bestFit="1" customWidth="1"/>
  </cols>
  <sheetData>
    <row r="2" spans="1:14" x14ac:dyDescent="0.3">
      <c r="M2" s="21" t="s">
        <v>10951</v>
      </c>
    </row>
    <row r="3" spans="1:14" x14ac:dyDescent="0.3">
      <c r="A3" s="5" t="s">
        <v>10932</v>
      </c>
      <c r="B3" s="6" t="s">
        <v>10937</v>
      </c>
      <c r="D3" s="5" t="s">
        <v>10932</v>
      </c>
      <c r="E3" s="6" t="s">
        <v>10938</v>
      </c>
      <c r="G3" s="5" t="s">
        <v>10932</v>
      </c>
      <c r="H3" s="6" t="s">
        <v>10948</v>
      </c>
      <c r="J3" s="5" t="s">
        <v>10932</v>
      </c>
      <c r="K3" s="6" t="s">
        <v>10950</v>
      </c>
      <c r="M3" s="5" t="s">
        <v>10932</v>
      </c>
      <c r="N3" s="6" t="s">
        <v>10952</v>
      </c>
    </row>
    <row r="4" spans="1:14" x14ac:dyDescent="0.3">
      <c r="A4" s="7" t="s">
        <v>10934</v>
      </c>
      <c r="B4" s="6">
        <v>33655.013599999998</v>
      </c>
      <c r="D4" s="7" t="s">
        <v>10934</v>
      </c>
      <c r="E4" s="6">
        <v>3660.6406999999986</v>
      </c>
      <c r="G4" s="7" t="s">
        <v>10934</v>
      </c>
      <c r="H4" s="6">
        <v>492</v>
      </c>
      <c r="J4" s="7" t="s">
        <v>10934</v>
      </c>
      <c r="K4" s="6">
        <v>130</v>
      </c>
      <c r="M4" s="7" t="s">
        <v>10934</v>
      </c>
      <c r="N4" s="6">
        <v>0.10876955046008356</v>
      </c>
    </row>
    <row r="5" spans="1:14" x14ac:dyDescent="0.3">
      <c r="A5" s="7" t="s">
        <v>10935</v>
      </c>
      <c r="B5" s="6">
        <v>14998.782999999999</v>
      </c>
      <c r="D5" s="7" t="s">
        <v>10935</v>
      </c>
      <c r="E5" s="6">
        <v>2429.8073999999992</v>
      </c>
      <c r="G5" s="7" t="s">
        <v>10935</v>
      </c>
      <c r="H5" s="6">
        <v>330</v>
      </c>
      <c r="J5" s="7" t="s">
        <v>10935</v>
      </c>
      <c r="K5" s="6">
        <v>96</v>
      </c>
      <c r="M5" s="7" t="s">
        <v>10935</v>
      </c>
      <c r="N5" s="6">
        <v>0.16200030362463402</v>
      </c>
    </row>
    <row r="6" spans="1:14" x14ac:dyDescent="0.3">
      <c r="A6" s="7" t="s">
        <v>10936</v>
      </c>
      <c r="B6" s="6">
        <v>51267.769000000008</v>
      </c>
      <c r="D6" s="7" t="s">
        <v>10936</v>
      </c>
      <c r="E6" s="6">
        <v>11314.756800000003</v>
      </c>
      <c r="G6" s="7" t="s">
        <v>10936</v>
      </c>
      <c r="H6" s="6">
        <v>780</v>
      </c>
      <c r="J6" s="7" t="s">
        <v>10936</v>
      </c>
      <c r="K6" s="6">
        <v>217</v>
      </c>
      <c r="M6" s="7" t="s">
        <v>10936</v>
      </c>
      <c r="N6" s="6">
        <v>0.22069922332684305</v>
      </c>
    </row>
    <row r="7" spans="1:14" x14ac:dyDescent="0.3">
      <c r="A7" s="7" t="s">
        <v>10939</v>
      </c>
      <c r="B7" s="6">
        <v>31655.785999999982</v>
      </c>
      <c r="D7" s="7" t="s">
        <v>10939</v>
      </c>
      <c r="E7" s="6">
        <v>2787.7909999999974</v>
      </c>
      <c r="G7" s="7" t="s">
        <v>10939</v>
      </c>
      <c r="H7" s="6">
        <v>719</v>
      </c>
      <c r="J7" s="7" t="s">
        <v>10939</v>
      </c>
      <c r="K7" s="6">
        <v>187</v>
      </c>
      <c r="M7" s="7" t="s">
        <v>10939</v>
      </c>
      <c r="N7" s="6">
        <v>8.8065764659895004E-2</v>
      </c>
    </row>
    <row r="8" spans="1:14" x14ac:dyDescent="0.3">
      <c r="A8" s="7" t="s">
        <v>10940</v>
      </c>
      <c r="B8" s="6">
        <v>44218.058400000016</v>
      </c>
      <c r="D8" s="7" t="s">
        <v>10940</v>
      </c>
      <c r="E8" s="6">
        <v>5613.8402999999953</v>
      </c>
      <c r="G8" s="7" t="s">
        <v>10940</v>
      </c>
      <c r="H8" s="6">
        <v>831</v>
      </c>
      <c r="J8" s="7" t="s">
        <v>10940</v>
      </c>
      <c r="K8" s="6">
        <v>230</v>
      </c>
      <c r="M8" s="7" t="s">
        <v>10940</v>
      </c>
      <c r="N8" s="6">
        <v>0.12695809140276484</v>
      </c>
    </row>
    <row r="9" spans="1:14" x14ac:dyDescent="0.3">
      <c r="A9" s="7" t="s">
        <v>10941</v>
      </c>
      <c r="B9" s="6">
        <v>47037.225300000006</v>
      </c>
      <c r="D9" s="7" t="s">
        <v>10941</v>
      </c>
      <c r="E9" s="6">
        <v>6917.009</v>
      </c>
      <c r="G9" s="7" t="s">
        <v>10941</v>
      </c>
      <c r="H9" s="6">
        <v>803</v>
      </c>
      <c r="J9" s="7" t="s">
        <v>10941</v>
      </c>
      <c r="K9" s="6">
        <v>221</v>
      </c>
      <c r="M9" s="7" t="s">
        <v>10941</v>
      </c>
      <c r="N9" s="6">
        <v>0.14705393347255963</v>
      </c>
    </row>
    <row r="10" spans="1:14" x14ac:dyDescent="0.3">
      <c r="A10" s="7" t="s">
        <v>10942</v>
      </c>
      <c r="B10" s="6">
        <v>57105.399000000012</v>
      </c>
      <c r="D10" s="7" t="s">
        <v>10942</v>
      </c>
      <c r="E10" s="6">
        <v>491.05629999999735</v>
      </c>
      <c r="G10" s="7" t="s">
        <v>10942</v>
      </c>
      <c r="H10" s="6">
        <v>905</v>
      </c>
      <c r="J10" s="7" t="s">
        <v>10942</v>
      </c>
      <c r="K10" s="6">
        <v>242</v>
      </c>
      <c r="M10" s="7" t="s">
        <v>10942</v>
      </c>
      <c r="N10" s="6">
        <v>8.5991221250375505E-3</v>
      </c>
    </row>
    <row r="11" spans="1:14" x14ac:dyDescent="0.3">
      <c r="A11" s="7" t="s">
        <v>10943</v>
      </c>
      <c r="B11" s="6">
        <v>51370.369999999995</v>
      </c>
      <c r="D11" s="7" t="s">
        <v>10943</v>
      </c>
      <c r="E11" s="6">
        <v>7022.6811999999982</v>
      </c>
      <c r="G11" s="7" t="s">
        <v>10943</v>
      </c>
      <c r="H11" s="6">
        <v>915</v>
      </c>
      <c r="J11" s="7" t="s">
        <v>10943</v>
      </c>
      <c r="K11" s="6">
        <v>231</v>
      </c>
      <c r="M11" s="7" t="s">
        <v>10943</v>
      </c>
      <c r="N11" s="6">
        <v>0.13670684482124615</v>
      </c>
    </row>
    <row r="12" spans="1:14" x14ac:dyDescent="0.3">
      <c r="A12" s="7" t="s">
        <v>10944</v>
      </c>
      <c r="B12" s="6">
        <v>120091.29500000004</v>
      </c>
      <c r="D12" s="7" t="s">
        <v>10944</v>
      </c>
      <c r="E12" s="6">
        <v>14877.550499999996</v>
      </c>
      <c r="G12" s="7" t="s">
        <v>10944</v>
      </c>
      <c r="H12" s="6">
        <v>1753</v>
      </c>
      <c r="J12" s="7" t="s">
        <v>10944</v>
      </c>
      <c r="K12" s="6">
        <v>462</v>
      </c>
      <c r="M12" s="7" t="s">
        <v>10944</v>
      </c>
      <c r="N12" s="6">
        <v>0.12388533656831655</v>
      </c>
    </row>
    <row r="13" spans="1:14" x14ac:dyDescent="0.3">
      <c r="A13" s="7" t="s">
        <v>10945</v>
      </c>
      <c r="B13" s="6">
        <v>48998.432199999967</v>
      </c>
      <c r="D13" s="7" t="s">
        <v>10945</v>
      </c>
      <c r="E13" s="6">
        <v>5081.7015000000047</v>
      </c>
      <c r="G13" s="7" t="s">
        <v>10945</v>
      </c>
      <c r="H13" s="6">
        <v>864</v>
      </c>
      <c r="J13" s="7" t="s">
        <v>10945</v>
      </c>
      <c r="K13" s="6">
        <v>246</v>
      </c>
      <c r="M13" s="7" t="s">
        <v>10945</v>
      </c>
      <c r="N13" s="6">
        <v>0.10371151222263002</v>
      </c>
    </row>
    <row r="14" spans="1:14" x14ac:dyDescent="0.3">
      <c r="A14" s="7" t="s">
        <v>10946</v>
      </c>
      <c r="B14" s="6">
        <v>113001.14200000009</v>
      </c>
      <c r="D14" s="7" t="s">
        <v>10946</v>
      </c>
      <c r="E14" s="6">
        <v>11816.113299999992</v>
      </c>
      <c r="G14" s="7" t="s">
        <v>10946</v>
      </c>
      <c r="H14" s="6">
        <v>1935</v>
      </c>
      <c r="J14" s="7" t="s">
        <v>10946</v>
      </c>
      <c r="K14" s="6">
        <v>474</v>
      </c>
      <c r="M14" s="7" t="s">
        <v>10946</v>
      </c>
      <c r="N14" s="6">
        <v>0.10456631756871963</v>
      </c>
    </row>
    <row r="15" spans="1:14" x14ac:dyDescent="0.3">
      <c r="A15" s="7" t="s">
        <v>10947</v>
      </c>
      <c r="B15" s="6">
        <v>109158.67130000007</v>
      </c>
      <c r="D15" s="7" t="s">
        <v>10947</v>
      </c>
      <c r="E15" s="6">
        <v>10097.424500000001</v>
      </c>
      <c r="G15" s="7" t="s">
        <v>10947</v>
      </c>
      <c r="H15" s="6">
        <v>1953</v>
      </c>
      <c r="J15" s="7" t="s">
        <v>10947</v>
      </c>
      <c r="K15" s="6">
        <v>512</v>
      </c>
      <c r="M15" s="7" t="s">
        <v>10947</v>
      </c>
      <c r="N15" s="6">
        <v>9.2502266469049577E-2</v>
      </c>
    </row>
    <row r="16" spans="1:14" x14ac:dyDescent="0.3">
      <c r="A16" s="8" t="s">
        <v>10933</v>
      </c>
      <c r="B16" s="9">
        <v>722557.94480000017</v>
      </c>
      <c r="D16" s="8" t="s">
        <v>10933</v>
      </c>
      <c r="E16" s="9">
        <v>82110.372499999998</v>
      </c>
      <c r="G16" s="8" t="s">
        <v>10933</v>
      </c>
      <c r="H16" s="9">
        <v>12280</v>
      </c>
      <c r="J16" s="8" t="s">
        <v>10933</v>
      </c>
      <c r="K16" s="9">
        <v>3248</v>
      </c>
      <c r="M16" s="8" t="s">
        <v>10933</v>
      </c>
      <c r="N16" s="9">
        <v>0.11363846054274301</v>
      </c>
    </row>
    <row r="17" spans="2:14" x14ac:dyDescent="0.3">
      <c r="B17" s="26">
        <f>GETPIVOTDATA("Sales",$A$3)</f>
        <v>722557.94480000017</v>
      </c>
      <c r="E17" s="26">
        <f>GETPIVOTDATA("Profit",$D$3)</f>
        <v>82110.372499999998</v>
      </c>
      <c r="H17" s="27">
        <f>GETPIVOTDATA("Quantity",$G$3)</f>
        <v>12280</v>
      </c>
      <c r="K17" s="27">
        <f>GETPIVOTDATA("Order ID",$J$3)</f>
        <v>3248</v>
      </c>
      <c r="N17" s="28">
        <f>GETPIVOTDATA("Profit Margin",$M$3)</f>
        <v>0.11363846054274301</v>
      </c>
    </row>
  </sheetData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1CC7-8AED-419C-BB1D-4D3131D79691}">
  <sheetPr>
    <tabColor theme="4" tint="0.59999389629810485"/>
  </sheetPr>
  <dimension ref="A1:F9"/>
  <sheetViews>
    <sheetView workbookViewId="0">
      <selection activeCell="I16" sqref="I16"/>
    </sheetView>
  </sheetViews>
  <sheetFormatPr baseColWidth="10" defaultRowHeight="14.4" x14ac:dyDescent="0.3"/>
  <cols>
    <col min="1" max="1" width="19" bestFit="1" customWidth="1"/>
    <col min="2" max="2" width="14.109375" bestFit="1" customWidth="1"/>
    <col min="3" max="3" width="14.5546875" bestFit="1" customWidth="1"/>
    <col min="4" max="4" width="17.109375" bestFit="1" customWidth="1"/>
    <col min="5" max="5" width="17.5546875" bestFit="1" customWidth="1"/>
    <col min="6" max="6" width="20.77734375" bestFit="1" customWidth="1"/>
  </cols>
  <sheetData>
    <row r="1" spans="1:6" x14ac:dyDescent="0.3">
      <c r="A1" s="33" t="s">
        <v>10953</v>
      </c>
    </row>
    <row r="3" spans="1:6" x14ac:dyDescent="0.3">
      <c r="A3" s="5" t="s">
        <v>10932</v>
      </c>
      <c r="B3" s="4" t="s">
        <v>10937</v>
      </c>
      <c r="C3" s="11" t="s">
        <v>10938</v>
      </c>
      <c r="D3" s="11" t="s">
        <v>10948</v>
      </c>
      <c r="E3" s="11" t="s">
        <v>10950</v>
      </c>
      <c r="F3" s="15" t="s">
        <v>10952</v>
      </c>
    </row>
    <row r="4" spans="1:6" x14ac:dyDescent="0.3">
      <c r="A4" s="7">
        <v>2011</v>
      </c>
      <c r="B4" s="4">
        <v>233786.00109999994</v>
      </c>
      <c r="C4" s="11">
        <v>21120.177800000005</v>
      </c>
      <c r="D4" s="11">
        <v>3459</v>
      </c>
      <c r="E4" s="11">
        <v>917</v>
      </c>
      <c r="F4" s="15">
        <v>9.0339788099485188E-2</v>
      </c>
    </row>
    <row r="5" spans="1:6" x14ac:dyDescent="0.3">
      <c r="A5" s="20">
        <v>2012</v>
      </c>
      <c r="B5" s="12">
        <v>217329.70679999972</v>
      </c>
      <c r="C5" s="13">
        <v>22735.91880000001</v>
      </c>
      <c r="D5" s="13">
        <v>3546</v>
      </c>
      <c r="E5" s="13">
        <v>939</v>
      </c>
      <c r="F5" s="16">
        <v>0.10461486896921558</v>
      </c>
    </row>
    <row r="6" spans="1:6" x14ac:dyDescent="0.3">
      <c r="A6" s="20">
        <v>2013</v>
      </c>
      <c r="B6" s="12">
        <v>243262.42920000016</v>
      </c>
      <c r="C6" s="13">
        <v>25095.263899999984</v>
      </c>
      <c r="D6" s="13">
        <v>4063</v>
      </c>
      <c r="E6" s="13">
        <v>1105</v>
      </c>
      <c r="F6" s="16">
        <v>0.10316128134759237</v>
      </c>
    </row>
    <row r="7" spans="1:6" x14ac:dyDescent="0.3">
      <c r="A7" s="29">
        <v>2014</v>
      </c>
      <c r="B7" s="30">
        <v>271442.23690000025</v>
      </c>
      <c r="C7" s="31">
        <v>38254.27590000003</v>
      </c>
      <c r="D7" s="31">
        <v>5275</v>
      </c>
      <c r="E7" s="31">
        <v>1392</v>
      </c>
      <c r="F7" s="32">
        <v>0.14092971063340068</v>
      </c>
    </row>
    <row r="9" spans="1:6" ht="16.8" x14ac:dyDescent="0.4">
      <c r="B9" s="35">
        <f>(GETPIVOTDATA("Somme de Sales",$A$3,"Year",2014)/GETPIVOTDATA("Somme de Sales",$A$3,"Year",2013))-1</f>
        <v>0.11584118350159134</v>
      </c>
      <c r="C9" s="34">
        <f>(GETPIVOTDATA("Somme de Profit",$A$3,"Year",2014)/GETPIVOTDATA("Somme de Profit",$A$3,"Year",2013))-1</f>
        <v>0.52436236783308154</v>
      </c>
      <c r="D9" s="34">
        <f>(GETPIVOTDATA("Somme de Quantity",$A$3,"Year",2014)/GETPIVOTDATA("Somme de Quantity",$A$3,"Year",2013))-1</f>
        <v>0.29830174747723359</v>
      </c>
      <c r="E9" s="34">
        <f>(GETPIVOTDATA("Nombre de Order ID",$A$3,"Year",2014)/GETPIVOTDATA("Nombre de Order ID",$A$3,"Year",2013))-1</f>
        <v>0.25972850678733028</v>
      </c>
      <c r="F9" s="34">
        <f>(GETPIVOTDATA("Somme de Profit Margin",$A$3,"Year",2014)/GETPIVOTDATA("Somme de Profit Margin",$A$3,"Year",2013))-1</f>
        <v>0.36611050960632308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V9995"/>
  <sheetViews>
    <sheetView workbookViewId="0">
      <selection activeCell="A3" sqref="A3"/>
    </sheetView>
  </sheetViews>
  <sheetFormatPr baseColWidth="10"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Dashboard</vt:lpstr>
      <vt:lpstr>Combo chart</vt:lpstr>
      <vt:lpstr>waterfall chart</vt:lpstr>
      <vt:lpstr>Pie chart</vt:lpstr>
      <vt:lpstr>Map chart</vt:lpstr>
      <vt:lpstr>Top 5 </vt:lpstr>
      <vt:lpstr>KPI</vt:lpstr>
      <vt:lpstr>KPI Year On Year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Philippe ROUMBO</cp:lastModifiedBy>
  <dcterms:created xsi:type="dcterms:W3CDTF">2015-06-05T18:17:20Z</dcterms:created>
  <dcterms:modified xsi:type="dcterms:W3CDTF">2025-10-14T23:13:00Z</dcterms:modified>
</cp:coreProperties>
</file>