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125"/>
  <workbookPr autoCompressPictures="0"/>
  <bookViews>
    <workbookView xWindow="240" yWindow="20" windowWidth="25040" windowHeight="14800"/>
  </bookViews>
  <sheets>
    <sheet name="Whitlock tables" sheetId="1" r:id="rId1"/>
  </sheets>
  <definedNames>
    <definedName name="_xlnm.Print_Area" localSheetId="0">'Whitlock tables'!$A$1:$C$32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F2" i="1"/>
  <c r="D15" i="1"/>
  <c r="E15" i="1"/>
</calcChain>
</file>

<file path=xl/sharedStrings.xml><?xml version="1.0" encoding="utf-8"?>
<sst xmlns="http://schemas.openxmlformats.org/spreadsheetml/2006/main" count="78" uniqueCount="72">
  <si>
    <t>Notes</t>
  </si>
  <si>
    <t>1.3-2.06</t>
  </si>
  <si>
    <t>Depth below lake surface (m)</t>
  </si>
  <si>
    <t>Peat</t>
  </si>
  <si>
    <t>2.06-3.82</t>
  </si>
  <si>
    <t>Interbedded peat and organic silt with beds 1 to 30 cm thick</t>
  </si>
  <si>
    <t>3.82-5.82</t>
  </si>
  <si>
    <t>Clayey silt with occasional root casts and basalt pebbles</t>
  </si>
  <si>
    <t>5.82-16.93</t>
  </si>
  <si>
    <t>Silty clay with fine sand</t>
  </si>
  <si>
    <t>13.85–14.18</t>
  </si>
  <si>
    <t>14.63–14.89</t>
  </si>
  <si>
    <t>15.55–15.89</t>
  </si>
  <si>
    <t>16.67–16.93</t>
  </si>
  <si>
    <t>interval where silty clay was crumbly and contained basaltic pebbles</t>
  </si>
  <si>
    <t>16.93-19.62</t>
  </si>
  <si>
    <t>Clay-rich with moderate organic content</t>
  </si>
  <si>
    <t>19.62-23.42</t>
  </si>
  <si>
    <t>Silty clay with up to 31% organic matter</t>
  </si>
  <si>
    <t>2.15–2.16</t>
  </si>
  <si>
    <t>Carp Ash-1 - MSH Ye</t>
  </si>
  <si>
    <t>2.29–2.31</t>
  </si>
  <si>
    <t>Carp Ash-2 - MSH Ye</t>
  </si>
  <si>
    <t>3.64–3.68</t>
  </si>
  <si>
    <t>Carp Ash-3 - Mazama</t>
  </si>
  <si>
    <t>6.50–6.52</t>
  </si>
  <si>
    <t>Carp Ash-4 - unknown tephra</t>
  </si>
  <si>
    <t>9.51–9.85</t>
  </si>
  <si>
    <t>Carp Ash-5 - MSH Set C</t>
  </si>
  <si>
    <t>12.71–12.75</t>
  </si>
  <si>
    <t>Carp Ash-6 - lacks glass</t>
  </si>
  <si>
    <t>17.17–17.19</t>
  </si>
  <si>
    <t>Carp Ash-7 - lacks glass</t>
  </si>
  <si>
    <t>18.57–18.64</t>
  </si>
  <si>
    <t>19.06–19.07</t>
  </si>
  <si>
    <t>Carp Ash-8 - older MSH Set C-like (lower MgO, more hydrated than set C)</t>
  </si>
  <si>
    <t>Carp Ash-9 - older MSH Set C-like (lower MgO, more hydrated than set C)</t>
  </si>
  <si>
    <t>19.11–19.50 &amp; 19.73–19.80</t>
  </si>
  <si>
    <t>Carp Ash-10 - older MSH Set C-like; match to Palouse and Thatcher Basin tephras</t>
  </si>
  <si>
    <t>20.065–20.07</t>
  </si>
  <si>
    <t>20.99–20.995</t>
  </si>
  <si>
    <t>22.18–22.20</t>
  </si>
  <si>
    <t>Carp Ash-12 - contains altered glass, unidentifiable</t>
  </si>
  <si>
    <t>Carp Ash-13 - crystal-rich, similar to ash 11 but with slightly different MgO</t>
  </si>
  <si>
    <t>Carp Ash-11 - unknown tephra (ashes 11 &amp; 13 used to corrlate between 90 and 93 cores)</t>
  </si>
  <si>
    <t>Carp Ash-14 - similar to tephra at Pringle Falls</t>
  </si>
  <si>
    <t>Carp Ash-15 - similar to tephra at Pringle Falls and to Summer Lake KK</t>
  </si>
  <si>
    <t>Core 90A, segment 2</t>
  </si>
  <si>
    <t>Core 90A, segment 4</t>
  </si>
  <si>
    <t>Basic Lithology</t>
  </si>
  <si>
    <t>Tephra</t>
  </si>
  <si>
    <t>no core description sheets for segments 7-12 (5.36 to 8.14 m)</t>
  </si>
  <si>
    <t>Core 90A, segments 18, 19, &amp; 20</t>
  </si>
  <si>
    <t>Core 90A, segments 28 &amp; 29 (29 was frozen &amp; thawed)</t>
  </si>
  <si>
    <t>Core 90A, segments 53 &amp; 54</t>
  </si>
  <si>
    <t>Core 90A, segments 64, 65, &amp; 66</t>
  </si>
  <si>
    <t>Core 90A, segment 67</t>
  </si>
  <si>
    <t>Core 90A, segments 67 through 75</t>
  </si>
  <si>
    <t>20.18–20.19 core 90</t>
  </si>
  <si>
    <t>19.91–19.915 core 93</t>
  </si>
  <si>
    <t>Core Segments To Examine</t>
  </si>
  <si>
    <t>Core 94 (WH-3) segment 40</t>
  </si>
  <si>
    <t>Core 94 (WH-3) segment 41</t>
  </si>
  <si>
    <t>Core 94 (WH-3) segment 45</t>
  </si>
  <si>
    <t>Core 94 (WH-3) segment 52</t>
  </si>
  <si>
    <t>Core 90A, segment 76; Core 94 (WH-3) segment 35 
                            (94 core may be unopened above 18.67 m)</t>
  </si>
  <si>
    <t>Raw 20.17-20.18 in 90 and 19.10-19.11 in 94</t>
  </si>
  <si>
    <t>Depth Ft</t>
  </si>
  <si>
    <t>Converted to m</t>
  </si>
  <si>
    <t>Less 1.07</t>
  </si>
  <si>
    <t>Carp Lake, WA</t>
  </si>
  <si>
    <t>Tables from Whitlock et 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</si>
</sst>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indent="2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2" borderId="0" xfId="0" applyFill="1" applyBorder="1"/>
    <xf numFmtId="0" fontId="1" fillId="2" borderId="0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33"/>
  <sheetViews>
    <sheetView tabSelected="1" workbookViewId="0">
      <selection activeCell="E12" sqref="E12"/>
    </sheetView>
  </sheetViews>
  <sheetFormatPr baseColWidth="10" defaultColWidth="8.83203125" defaultRowHeight="14" x14ac:dyDescent="0"/>
  <cols>
    <col min="1" max="1" width="27.33203125" customWidth="1"/>
    <col min="2" max="2" width="79.1640625" customWidth="1"/>
    <col min="3" max="3" width="57.1640625" customWidth="1"/>
    <col min="4" max="6" width="11.1640625" style="19" customWidth="1"/>
  </cols>
  <sheetData>
    <row r="1" spans="1:6" ht="29" thickBot="1">
      <c r="A1" s="21" t="s">
        <v>71</v>
      </c>
      <c r="B1" s="20" t="s">
        <v>70</v>
      </c>
      <c r="D1" s="15" t="s">
        <v>67</v>
      </c>
      <c r="E1" s="15" t="s">
        <v>68</v>
      </c>
      <c r="F1" s="15" t="s">
        <v>69</v>
      </c>
    </row>
    <row r="2" spans="1:6" ht="15" thickBot="1">
      <c r="A2" s="12" t="s">
        <v>50</v>
      </c>
      <c r="B2" s="11"/>
      <c r="C2" s="11"/>
      <c r="D2" s="16">
        <v>56.26</v>
      </c>
      <c r="E2" s="17">
        <f>D2/3.28</f>
        <v>17.152439024390244</v>
      </c>
      <c r="F2" s="18">
        <f>E2-1.07</f>
        <v>16.082439024390244</v>
      </c>
    </row>
    <row r="3" spans="1:6" ht="15" thickBot="1">
      <c r="A3" s="13" t="s">
        <v>2</v>
      </c>
      <c r="B3" s="14" t="s">
        <v>0</v>
      </c>
      <c r="C3" s="14" t="s">
        <v>60</v>
      </c>
    </row>
    <row r="4" spans="1:6">
      <c r="A4" s="5" t="s">
        <v>19</v>
      </c>
      <c r="B4" s="5" t="s">
        <v>20</v>
      </c>
      <c r="C4" t="s">
        <v>47</v>
      </c>
    </row>
    <row r="5" spans="1:6">
      <c r="A5" s="6" t="s">
        <v>21</v>
      </c>
      <c r="B5" s="5" t="s">
        <v>22</v>
      </c>
      <c r="C5" t="s">
        <v>47</v>
      </c>
    </row>
    <row r="6" spans="1:6">
      <c r="A6" s="6" t="s">
        <v>23</v>
      </c>
      <c r="B6" s="5" t="s">
        <v>24</v>
      </c>
      <c r="C6" t="s">
        <v>48</v>
      </c>
    </row>
    <row r="7" spans="1:6">
      <c r="A7" s="6" t="s">
        <v>25</v>
      </c>
      <c r="B7" s="5" t="s">
        <v>26</v>
      </c>
      <c r="C7" t="s">
        <v>51</v>
      </c>
    </row>
    <row r="8" spans="1:6">
      <c r="A8" s="6" t="s">
        <v>27</v>
      </c>
      <c r="B8" s="5" t="s">
        <v>28</v>
      </c>
      <c r="C8" t="s">
        <v>52</v>
      </c>
    </row>
    <row r="9" spans="1:6">
      <c r="A9" s="6" t="s">
        <v>29</v>
      </c>
      <c r="B9" s="5" t="s">
        <v>30</v>
      </c>
      <c r="C9" t="s">
        <v>53</v>
      </c>
    </row>
    <row r="10" spans="1:6">
      <c r="A10" s="6" t="s">
        <v>31</v>
      </c>
      <c r="B10" s="5" t="s">
        <v>32</v>
      </c>
      <c r="C10" t="s">
        <v>54</v>
      </c>
    </row>
    <row r="11" spans="1:6">
      <c r="A11" s="6" t="s">
        <v>33</v>
      </c>
      <c r="B11" s="5" t="s">
        <v>35</v>
      </c>
      <c r="C11" t="s">
        <v>55</v>
      </c>
    </row>
    <row r="12" spans="1:6">
      <c r="A12" s="6" t="s">
        <v>34</v>
      </c>
      <c r="B12" s="5" t="s">
        <v>36</v>
      </c>
      <c r="C12" t="s">
        <v>56</v>
      </c>
    </row>
    <row r="13" spans="1:6">
      <c r="A13" s="7" t="s">
        <v>37</v>
      </c>
      <c r="B13" s="5" t="s">
        <v>38</v>
      </c>
      <c r="C13" t="s">
        <v>57</v>
      </c>
    </row>
    <row r="14" spans="1:6" ht="28">
      <c r="A14" s="6" t="s">
        <v>58</v>
      </c>
      <c r="B14" s="5" t="s">
        <v>44</v>
      </c>
      <c r="C14" s="1" t="s">
        <v>65</v>
      </c>
      <c r="D14" s="19" t="s">
        <v>66</v>
      </c>
    </row>
    <row r="15" spans="1:6">
      <c r="A15" s="6" t="s">
        <v>59</v>
      </c>
      <c r="B15" s="5" t="s">
        <v>42</v>
      </c>
      <c r="C15" t="s">
        <v>61</v>
      </c>
      <c r="D15" s="19">
        <f>20.17-19.1</f>
        <v>1.0700000000000003</v>
      </c>
      <c r="E15" s="19">
        <f>D15*3.28</f>
        <v>3.5096000000000007</v>
      </c>
    </row>
    <row r="16" spans="1:6">
      <c r="A16" s="8" t="s">
        <v>39</v>
      </c>
      <c r="B16" s="5" t="s">
        <v>43</v>
      </c>
      <c r="C16" t="s">
        <v>62</v>
      </c>
    </row>
    <row r="17" spans="1:3">
      <c r="A17" s="8" t="s">
        <v>40</v>
      </c>
      <c r="B17" s="5" t="s">
        <v>45</v>
      </c>
      <c r="C17" t="s">
        <v>63</v>
      </c>
    </row>
    <row r="18" spans="1:3">
      <c r="A18" s="8" t="s">
        <v>41</v>
      </c>
      <c r="B18" s="5" t="s">
        <v>46</v>
      </c>
      <c r="C18" t="s">
        <v>64</v>
      </c>
    </row>
    <row r="20" spans="1:3">
      <c r="A20" s="9"/>
      <c r="B20" s="10"/>
    </row>
    <row r="21" spans="1:3">
      <c r="A21" s="12" t="s">
        <v>49</v>
      </c>
      <c r="B21" s="11"/>
      <c r="C21" s="11"/>
    </row>
    <row r="22" spans="1:3" ht="15" thickBot="1">
      <c r="A22" s="13" t="s">
        <v>2</v>
      </c>
      <c r="B22" s="14" t="s">
        <v>0</v>
      </c>
      <c r="C22" s="14"/>
    </row>
    <row r="23" spans="1:3">
      <c r="A23" s="6" t="s">
        <v>1</v>
      </c>
      <c r="B23" s="5" t="s">
        <v>3</v>
      </c>
    </row>
    <row r="24" spans="1:3">
      <c r="A24" s="6" t="s">
        <v>4</v>
      </c>
      <c r="B24" s="5" t="s">
        <v>5</v>
      </c>
    </row>
    <row r="25" spans="1:3">
      <c r="A25" s="6" t="s">
        <v>6</v>
      </c>
      <c r="B25" s="5" t="s">
        <v>7</v>
      </c>
    </row>
    <row r="26" spans="1:3">
      <c r="A26" s="3" t="s">
        <v>8</v>
      </c>
      <c r="B26" t="s">
        <v>9</v>
      </c>
    </row>
    <row r="27" spans="1:3">
      <c r="A27" s="2" t="s">
        <v>10</v>
      </c>
      <c r="B27" s="4" t="s">
        <v>14</v>
      </c>
    </row>
    <row r="28" spans="1:3">
      <c r="A28" s="2" t="s">
        <v>11</v>
      </c>
      <c r="B28" s="4" t="s">
        <v>14</v>
      </c>
    </row>
    <row r="29" spans="1:3">
      <c r="A29" s="2" t="s">
        <v>12</v>
      </c>
      <c r="B29" s="4" t="s">
        <v>14</v>
      </c>
    </row>
    <row r="30" spans="1:3">
      <c r="A30" s="2" t="s">
        <v>13</v>
      </c>
      <c r="B30" s="4" t="s">
        <v>14</v>
      </c>
    </row>
    <row r="31" spans="1:3">
      <c r="A31" s="6" t="s">
        <v>15</v>
      </c>
      <c r="B31" s="5" t="s">
        <v>16</v>
      </c>
    </row>
    <row r="32" spans="1:3">
      <c r="A32" s="6" t="s">
        <v>17</v>
      </c>
      <c r="B32" s="5" t="s">
        <v>18</v>
      </c>
    </row>
    <row r="33" spans="1:1">
      <c r="A33" s="3"/>
    </row>
  </sheetData>
  <pageMargins left="0.7" right="0.7" top="0.75" bottom="0.75" header="0.3" footer="0.3"/>
  <pageSetup scale="78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Whitlock tables</vt:lpstr>
    </vt:vector>
  </TitlesOfParts>
  <Company>Concord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 Kuehn, Concord University</dc:creator>
  <cp:lastModifiedBy>Stephen Kuehn</cp:lastModifiedBy>
  <cp:lastPrinted>2012-07-30T17:37:09Z</cp:lastPrinted>
  <dcterms:created xsi:type="dcterms:W3CDTF">2012-07-10T04:56:24Z</dcterms:created>
  <dcterms:modified xsi:type="dcterms:W3CDTF">2018-02-19T15:03:25Z</dcterms:modified>
</cp:coreProperties>
</file>