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57272B3-E21B-4100-837D-0D0EC14E1FA0}" xr6:coauthVersionLast="41" xr6:coauthVersionMax="41" xr10:uidLastSave="{00000000-0000-0000-0000-000000000000}"/>
  <bookViews>
    <workbookView xWindow="-120" yWindow="-120" windowWidth="29040" windowHeight="15840" tabRatio="423" firstSheet="7" activeTab="11" xr2:uid="{00000000-000D-0000-FFFF-FFFF00000000}"/>
  </bookViews>
  <sheets>
    <sheet name="Pré I manhã" sheetId="1" r:id="rId1"/>
    <sheet name="1º Ano manhã" sheetId="4" r:id="rId2"/>
    <sheet name="1º Ano tarde" sheetId="5" r:id="rId3"/>
    <sheet name="2º Ano manhã" sheetId="6" r:id="rId4"/>
    <sheet name="2º Ano tarde" sheetId="7" r:id="rId5"/>
    <sheet name="3º Ano I manhã" sheetId="8" r:id="rId6"/>
    <sheet name="3º Ano tarde" sheetId="9" r:id="rId7"/>
    <sheet name="4º Ano I manhã" sheetId="10" r:id="rId8"/>
    <sheet name="4º Ano tarde" sheetId="11" r:id="rId9"/>
    <sheet name="5º Ano I manhã" sheetId="12" r:id="rId10"/>
    <sheet name="5º Ano II manhã" sheetId="13" r:id="rId11"/>
    <sheet name="5º Ano tarde" sheetId="14" r:id="rId12"/>
  </sheets>
  <definedNames>
    <definedName name="InícioNotaAluno" localSheetId="1">INDEX('1º Ano manhã'!#REF!,MATCH('1º Ano manhã'!NomeAluno,DadosAluno35810[Nome do(a) Aluno(a)],0),1)</definedName>
    <definedName name="InícioNotaAluno" localSheetId="2">INDEX('1º Ano tarde'!#REF!,MATCH('1º Ano tarde'!NomeAluno,DadosAluno3581012[Nome do(a) Aluno(a)],0),1)</definedName>
    <definedName name="InícioNotaAluno" localSheetId="3">INDEX('2º Ano manhã'!#REF!,MATCH('2º Ano manhã'!NomeAluno,DadosAluno358101214[Nome do(a) Aluno(a)],0),1)</definedName>
    <definedName name="InícioNotaAluno" localSheetId="4">INDEX('2º Ano tarde'!#REF!,MATCH('2º Ano tarde'!NomeAluno,DadosAluno35810121416[Nome do(a) Aluno(a)],0),1)</definedName>
    <definedName name="InícioNotaAluno" localSheetId="5">INDEX('3º Ano I manhã'!#REF!,MATCH('3º Ano I manhã'!NomeAluno,DadosAluno3581012141618[Nome do(a) Aluno(a)],0),1)</definedName>
    <definedName name="InícioNotaAluno" localSheetId="6">INDEX('3º Ano tarde'!#REF!,MATCH('3º Ano tarde'!NomeAluno,DadosAluno35810121416182022[Nome do(a) Aluno(a)],0),1)</definedName>
    <definedName name="InícioNotaAluno" localSheetId="7">INDEX('4º Ano I manhã'!#REF!,MATCH('4º Ano I manhã'!NomeAluno,DadosAluno3581012141618202224[Nome do(a) Aluno(a)],0),1)</definedName>
    <definedName name="InícioNotaAluno" localSheetId="8">INDEX('4º Ano tarde'!#REF!,MATCH('4º Ano tarde'!NomeAluno,DadosAluno35810121416182022242628[Nome do(a) Aluno(a)],0),1)</definedName>
    <definedName name="InícioNotaAluno" localSheetId="9">INDEX('5º Ano I manhã'!#REF!,MATCH('5º Ano I manhã'!NomeAluno,DadosAluno3581012141618202224262830[Nome do(a) Aluno(a)],0),1)</definedName>
    <definedName name="InícioNotaAluno" localSheetId="10">INDEX('5º Ano II manhã'!#REF!,MATCH('5º Ano II manhã'!NomeAluno,DadosAluno358101214161820222426283032[Nome do(a) Aluno(a)],0),1)</definedName>
    <definedName name="InícioNotaAluno" localSheetId="11">INDEX('5º Ano tarde'!#REF!,MATCH('5º Ano tarde'!NomeAluno,DadosAluno3581012141618202224262830329[Nome do(a) Aluno(a)],0),1)</definedName>
    <definedName name="InícioNotaAluno">INDEX('Pré I manhã'!#REF!,MATCH(NomeAluno,DadosAluno[Nome do(a) Aluno(a)],0),1)</definedName>
    <definedName name="Nome_da_Turma" localSheetId="1">'1º Ano manhã'!$B$1</definedName>
    <definedName name="Nome_da_Turma" localSheetId="2">'1º Ano tarde'!$B$1</definedName>
    <definedName name="Nome_da_Turma" localSheetId="3">'2º Ano manhã'!$B$1</definedName>
    <definedName name="Nome_da_Turma" localSheetId="4">'2º Ano tarde'!$B$1</definedName>
    <definedName name="Nome_da_Turma" localSheetId="5">'3º Ano I manhã'!$B$1</definedName>
    <definedName name="Nome_da_Turma" localSheetId="6">'3º Ano tarde'!$B$1</definedName>
    <definedName name="Nome_da_Turma" localSheetId="7">'4º Ano I manhã'!$B$1</definedName>
    <definedName name="Nome_da_Turma" localSheetId="8">'4º Ano tarde'!$B$1</definedName>
    <definedName name="Nome_da_Turma" localSheetId="9">'5º Ano I manhã'!$B$1</definedName>
    <definedName name="Nome_da_Turma" localSheetId="10">'5º Ano II manhã'!$B$1</definedName>
    <definedName name="Nome_da_Turma" localSheetId="11">'5º Ano tarde'!$B$1</definedName>
    <definedName name="Nome_da_Turma">'Pré I manhã'!$B$1</definedName>
    <definedName name="Nome_do_Professor" localSheetId="1">'1º Ano manhã'!$B$2</definedName>
    <definedName name="Nome_do_Professor" localSheetId="2">'1º Ano tarde'!$B$2</definedName>
    <definedName name="Nome_do_Professor" localSheetId="3">'2º Ano manhã'!$B$2</definedName>
    <definedName name="Nome_do_Professor" localSheetId="4">'2º Ano tarde'!$B$2</definedName>
    <definedName name="Nome_do_Professor" localSheetId="5">'3º Ano I manhã'!$B$2</definedName>
    <definedName name="Nome_do_Professor" localSheetId="6">'3º Ano tarde'!$B$2</definedName>
    <definedName name="Nome_do_Professor" localSheetId="7">'4º Ano I manhã'!$B$2</definedName>
    <definedName name="Nome_do_Professor" localSheetId="8">'4º Ano tarde'!$B$2</definedName>
    <definedName name="Nome_do_Professor" localSheetId="9">'5º Ano I manhã'!$B$2</definedName>
    <definedName name="Nome_do_Professor" localSheetId="10">'5º Ano II manhã'!$B$2</definedName>
    <definedName name="Nome_do_Professor" localSheetId="11">'5º Ano tarde'!$B$2</definedName>
    <definedName name="Nome_do_Professor">'Pré I manhã'!$B$2</definedName>
    <definedName name="NomeAluno" localSheetId="1">#REF!</definedName>
    <definedName name="NomeAluno" localSheetId="2">#REF!</definedName>
    <definedName name="NomeAluno" localSheetId="3">#REF!</definedName>
    <definedName name="NomeAluno" localSheetId="4">#REF!</definedName>
    <definedName name="NomeAluno" localSheetId="5">#REF!</definedName>
    <definedName name="NomeAluno" localSheetId="6">#REF!</definedName>
    <definedName name="NomeAluno" localSheetId="7">#REF!</definedName>
    <definedName name="NomeAluno" localSheetId="8">#REF!</definedName>
    <definedName name="NomeAluno" localSheetId="9">#REF!</definedName>
    <definedName name="NomeAluno" localSheetId="10">#REF!</definedName>
    <definedName name="NomeAluno" localSheetId="11">#REF!</definedName>
    <definedName name="NomeAluno">#REF!</definedName>
    <definedName name="PesquisaAluno" localSheetId="1">DadosAluno35810[Nome do(a) Aluno(a)]</definedName>
    <definedName name="PesquisaAluno" localSheetId="2">DadosAluno3581012[Nome do(a) Aluno(a)]</definedName>
    <definedName name="PesquisaAluno" localSheetId="3">DadosAluno358101214[Nome do(a) Aluno(a)]</definedName>
    <definedName name="PesquisaAluno" localSheetId="4">DadosAluno35810121416[Nome do(a) Aluno(a)]</definedName>
    <definedName name="PesquisaAluno" localSheetId="5">DadosAluno3581012141618[Nome do(a) Aluno(a)]</definedName>
    <definedName name="PesquisaAluno" localSheetId="6">DadosAluno35810121416182022[Nome do(a) Aluno(a)]</definedName>
    <definedName name="PesquisaAluno" localSheetId="7">DadosAluno3581012141618202224[Nome do(a) Aluno(a)]</definedName>
    <definedName name="PesquisaAluno" localSheetId="8">DadosAluno35810121416182022242628[Nome do(a) Aluno(a)]</definedName>
    <definedName name="PesquisaAluno" localSheetId="9">DadosAluno3581012141618202224262830[Nome do(a) Aluno(a)]</definedName>
    <definedName name="PesquisaAluno" localSheetId="10">DadosAluno358101214161820222426283032[Nome do(a) Aluno(a)]</definedName>
    <definedName name="PesquisaAluno" localSheetId="11">DadosAluno3581012141618202224262830329[Nome do(a) Aluno(a)]</definedName>
    <definedName name="PesquisaAluno">DadosAluno[Nome do(a) Aluno(a)]</definedName>
    <definedName name="RótulosGráficoProgresso" localSheetId="1">OFFSET('1º Ano manhã'!ValoresGráficoProgresso,1,0)</definedName>
    <definedName name="RótulosGráficoProgresso" localSheetId="2">OFFSET('1º Ano tarde'!ValoresGráficoProgresso,1,0)</definedName>
    <definedName name="RótulosGráficoProgresso" localSheetId="3">OFFSET('2º Ano manhã'!ValoresGráficoProgresso,1,0)</definedName>
    <definedName name="RótulosGráficoProgresso" localSheetId="4">OFFSET('2º Ano tarde'!ValoresGráficoProgresso,1,0)</definedName>
    <definedName name="RótulosGráficoProgresso" localSheetId="5">OFFSET('3º Ano I manhã'!ValoresGráficoProgresso,1,0)</definedName>
    <definedName name="RótulosGráficoProgresso" localSheetId="6">OFFSET('3º Ano tarde'!ValoresGráficoProgresso,1,0)</definedName>
    <definedName name="RótulosGráficoProgresso" localSheetId="7">OFFSET('4º Ano I manhã'!ValoresGráficoProgresso,1,0)</definedName>
    <definedName name="RótulosGráficoProgresso" localSheetId="8">OFFSET('4º Ano tarde'!ValoresGráficoProgresso,1,0)</definedName>
    <definedName name="RótulosGráficoProgresso" localSheetId="9">OFFSET('5º Ano I manhã'!ValoresGráficoProgresso,1,0)</definedName>
    <definedName name="RótulosGráficoProgresso" localSheetId="10">OFFSET('5º Ano II manhã'!ValoresGráficoProgresso,1,0)</definedName>
    <definedName name="RótulosGráficoProgresso" localSheetId="11">OFFSET('5º Ano tarde'!ValoresGráficoProgresso,1,0)</definedName>
    <definedName name="RótulosGráficoProgresso">OFFSET(ValoresGráficoProgresso,1,0)</definedName>
    <definedName name="tarde" localSheetId="1">INDEX('Pré I manhã'!#REF!,MATCH(NomeAluno,DadosAluno[Nome do(a) Aluno(a)],0),1)</definedName>
    <definedName name="tarde" localSheetId="2">INDEX('Pré I manhã'!#REF!,MATCH(NomeAluno,DadosAluno[Nome do(a) Aluno(a)],0),1)</definedName>
    <definedName name="tarde" localSheetId="3">INDEX('Pré I manhã'!#REF!,MATCH(NomeAluno,DadosAluno[Nome do(a) Aluno(a)],0),1)</definedName>
    <definedName name="tarde" localSheetId="4">INDEX('Pré I manhã'!#REF!,MATCH(NomeAluno,DadosAluno[Nome do(a) Aluno(a)],0),1)</definedName>
    <definedName name="tarde" localSheetId="5">INDEX('Pré I manhã'!#REF!,MATCH(NomeAluno,DadosAluno[Nome do(a) Aluno(a)],0),1)</definedName>
    <definedName name="tarde" localSheetId="6">INDEX('Pré I manhã'!#REF!,MATCH(NomeAluno,DadosAluno[Nome do(a) Aluno(a)],0),1)</definedName>
    <definedName name="tarde" localSheetId="7">INDEX('Pré I manhã'!#REF!,MATCH(NomeAluno,DadosAluno[Nome do(a) Aluno(a)],0),1)</definedName>
    <definedName name="tarde" localSheetId="8">INDEX('Pré I manhã'!#REF!,MATCH(NomeAluno,DadosAluno[Nome do(a) Aluno(a)],0),1)</definedName>
    <definedName name="tarde" localSheetId="9">INDEX('Pré I manhã'!#REF!,MATCH(NomeAluno,DadosAluno[Nome do(a) Aluno(a)],0),1)</definedName>
    <definedName name="tarde" localSheetId="10">INDEX('Pré I manhã'!#REF!,MATCH(NomeAluno,DadosAluno[Nome do(a) Aluno(a)],0),1)</definedName>
    <definedName name="tarde" localSheetId="11">INDEX('Pré I manhã'!#REF!,MATCH(NomeAluno,DadosAluno[Nome do(a) Aluno(a)],0),1)</definedName>
    <definedName name="tarde">INDEX('Pré I manhã'!#REF!,MATCH(NomeAluno,DadosAluno[Nome do(a) Aluno(a)],0),1)</definedName>
    <definedName name="Títulos_Impressão" localSheetId="1">'1º Ano manhã'!$B:$B,'1º Ano manhã'!$4:$4</definedName>
    <definedName name="Títulos_Impressão" localSheetId="2">'1º Ano tarde'!$B:$B,'1º Ano tarde'!$4:$4</definedName>
    <definedName name="Títulos_Impressão" localSheetId="3">'2º Ano manhã'!$B:$B,'2º Ano manhã'!$4:$4</definedName>
    <definedName name="Títulos_Impressão" localSheetId="4">'2º Ano tarde'!$B:$B,'2º Ano tarde'!$4:$4</definedName>
    <definedName name="Títulos_Impressão" localSheetId="5">'3º Ano I manhã'!$B:$B,'3º Ano I manhã'!$4:$4</definedName>
    <definedName name="Títulos_Impressão" localSheetId="6">'3º Ano tarde'!$B:$B,'3º Ano tarde'!$4:$4</definedName>
    <definedName name="Títulos_Impressão" localSheetId="7">'4º Ano I manhã'!$B:$B,'4º Ano I manhã'!$4:$4</definedName>
    <definedName name="Títulos_Impressão" localSheetId="8">'4º Ano tarde'!$B:$B,'4º Ano tarde'!$4:$4</definedName>
    <definedName name="Títulos_Impressão" localSheetId="9">'5º Ano I manhã'!$B:$B,'5º Ano I manhã'!$4:$4</definedName>
    <definedName name="Títulos_Impressão" localSheetId="10">'5º Ano II manhã'!$B:$B,'5º Ano II manhã'!$4:$4</definedName>
    <definedName name="Títulos_Impressão" localSheetId="11">'5º Ano tarde'!$B:$B,'5º Ano tarde'!$4:$4</definedName>
    <definedName name="Títulos_Impressão" localSheetId="0">'Pré I manhã'!$B:$B,'Pré I manhã'!$4:$4</definedName>
    <definedName name="Total_de_Pontos" localSheetId="1">'1º Ano manhã'!$C$2</definedName>
    <definedName name="Total_de_Pontos" localSheetId="2">'1º Ano tarde'!$C$2</definedName>
    <definedName name="Total_de_Pontos" localSheetId="3">'2º Ano manhã'!$C$2</definedName>
    <definedName name="Total_de_Pontos" localSheetId="4">'2º Ano tarde'!$C$2</definedName>
    <definedName name="Total_de_Pontos" localSheetId="5">'3º Ano I manhã'!$C$2</definedName>
    <definedName name="Total_de_Pontos" localSheetId="6">'3º Ano tarde'!$C$2</definedName>
    <definedName name="Total_de_Pontos" localSheetId="7">'4º Ano I manhã'!$C$2</definedName>
    <definedName name="Total_de_Pontos" localSheetId="8">'4º Ano tarde'!$C$2</definedName>
    <definedName name="Total_de_Pontos" localSheetId="9">'5º Ano I manhã'!$C$2</definedName>
    <definedName name="Total_de_Pontos" localSheetId="10">'5º Ano II manhã'!$C$2</definedName>
    <definedName name="Total_de_Pontos" localSheetId="11">'5º Ano tarde'!$C$2</definedName>
    <definedName name="Total_de_Pontos">'Pré I manhã'!$C$2</definedName>
    <definedName name="ValoresAlunoGráficoProgresso" localSheetId="1">IFERROR(OFFSET('1º Ano manhã'!InícioNotaAluno,,,,COUNT('1º Ano manhã'!ValoresGráficoProgresso)),0)</definedName>
    <definedName name="ValoresAlunoGráficoProgresso" localSheetId="2">IFERROR(OFFSET('1º Ano tarde'!InícioNotaAluno,,,,COUNT('1º Ano tarde'!ValoresGráficoProgresso)),0)</definedName>
    <definedName name="ValoresAlunoGráficoProgresso" localSheetId="3">IFERROR(OFFSET('2º Ano manhã'!InícioNotaAluno,,,,COUNT('2º Ano manhã'!ValoresGráficoProgresso)),0)</definedName>
    <definedName name="ValoresAlunoGráficoProgresso" localSheetId="4">IFERROR(OFFSET('2º Ano tarde'!InícioNotaAluno,,,,COUNT('2º Ano tarde'!ValoresGráficoProgresso)),0)</definedName>
    <definedName name="ValoresAlunoGráficoProgresso" localSheetId="5">IFERROR(OFFSET('3º Ano I manhã'!InícioNotaAluno,,,,COUNT('3º Ano I manhã'!ValoresGráficoProgresso)),0)</definedName>
    <definedName name="ValoresAlunoGráficoProgresso" localSheetId="6">IFERROR(OFFSET('3º Ano tarde'!InícioNotaAluno,,,,COUNT('3º Ano tarde'!ValoresGráficoProgresso)),0)</definedName>
    <definedName name="ValoresAlunoGráficoProgresso" localSheetId="7">IFERROR(OFFSET('4º Ano I manhã'!InícioNotaAluno,,,,COUNT('4º Ano I manhã'!ValoresGráficoProgresso)),0)</definedName>
    <definedName name="ValoresAlunoGráficoProgresso" localSheetId="8">IFERROR(OFFSET('4º Ano tarde'!InícioNotaAluno,,,,COUNT('4º Ano tarde'!ValoresGráficoProgresso)),0)</definedName>
    <definedName name="ValoresAlunoGráficoProgresso" localSheetId="9">IFERROR(OFFSET('5º Ano I manhã'!InícioNotaAluno,,,,COUNT('5º Ano I manhã'!ValoresGráficoProgresso)),0)</definedName>
    <definedName name="ValoresAlunoGráficoProgresso" localSheetId="10">IFERROR(OFFSET('5º Ano II manhã'!InícioNotaAluno,,,,COUNT('5º Ano II manhã'!ValoresGráficoProgresso)),0)</definedName>
    <definedName name="ValoresAlunoGráficoProgresso" localSheetId="11">IFERROR(OFFSET('5º Ano tarde'!InícioNotaAluno,,,,COUNT('5º Ano tarde'!ValoresGráficoProgresso)),0)</definedName>
    <definedName name="ValoresAlunoGráficoProgresso">IFERROR(OFFSET(InícioNotaAluno,,,,COUNT(ValoresGráficoProgresso)),0)</definedName>
    <definedName name="ValoresGráficoProgresso" localSheetId="1">TotalPontosAtribuições47911</definedName>
    <definedName name="ValoresGráficoProgresso" localSheetId="2">TotalPontosAtribuições4791113</definedName>
    <definedName name="ValoresGráficoProgresso" localSheetId="3">TotalPontosAtribuições479111315</definedName>
    <definedName name="ValoresGráficoProgresso" localSheetId="4">TotalPontosAtribuições47911131517</definedName>
    <definedName name="ValoresGráficoProgresso" localSheetId="5">TotalPontosAtribuições4791113151719</definedName>
    <definedName name="ValoresGráficoProgresso" localSheetId="6">TotalPontosAtribuições47911131517192123</definedName>
    <definedName name="ValoresGráficoProgresso" localSheetId="7">TotalPontosAtribuições4791113151719212325</definedName>
    <definedName name="ValoresGráficoProgresso" localSheetId="8">TotalPontosAtribuições47911131517192123252729</definedName>
    <definedName name="ValoresGráficoProgresso" localSheetId="9">TotalPontosAtribuições4791113151719212325272931</definedName>
    <definedName name="ValoresGráficoProgresso" localSheetId="10">TotalPontosAtribuições479111315171921232527293133</definedName>
    <definedName name="ValoresGráficoProgresso" localSheetId="11">TotalPontosAtribuições47911131517192123252729313320</definedName>
    <definedName name="ValoresGráficoProgresso">TotalPontosAtribuições</definedName>
  </definedNames>
  <calcPr calcId="181029"/>
</workbook>
</file>

<file path=xl/calcChain.xml><?xml version="1.0" encoding="utf-8"?>
<calcChain xmlns="http://schemas.openxmlformats.org/spreadsheetml/2006/main">
  <c r="G29" i="14" l="1"/>
  <c r="G25" i="14"/>
  <c r="G26" i="14"/>
  <c r="G27" i="14"/>
  <c r="G28" i="14"/>
  <c r="G30" i="14"/>
  <c r="G31" i="14"/>
  <c r="G32" i="14"/>
  <c r="G23" i="12"/>
  <c r="G24" i="12"/>
  <c r="G29" i="12"/>
  <c r="G28" i="12"/>
  <c r="G27" i="12"/>
  <c r="G26" i="12"/>
  <c r="G25" i="12"/>
  <c r="G26" i="5" l="1"/>
  <c r="G25" i="5"/>
  <c r="G24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5" i="5"/>
  <c r="G20" i="4"/>
  <c r="G21" i="4"/>
  <c r="G22" i="4"/>
  <c r="G23" i="4"/>
  <c r="G24" i="4"/>
  <c r="G25" i="4"/>
  <c r="G26" i="4"/>
  <c r="G27" i="4"/>
  <c r="G24" i="7" l="1"/>
  <c r="G23" i="7"/>
  <c r="G26" i="6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<sst xmlns="http://schemas.openxmlformats.org/spreadsheetml/2006/main" count="381" uniqueCount="257">
  <si>
    <t>Pré I - Manhã</t>
  </si>
  <si>
    <t>1º Bimestre</t>
  </si>
  <si>
    <t>2º Bimestre</t>
  </si>
  <si>
    <t>3º Bimestre</t>
  </si>
  <si>
    <t>4º Bimestre</t>
  </si>
  <si>
    <t>Professora Paula</t>
  </si>
  <si>
    <t>Nome do(a) Aluno(a)</t>
  </si>
  <si>
    <t>TOTAL / Média</t>
  </si>
  <si>
    <t>BEATRIZ MARCELA SIMÕES</t>
  </si>
  <si>
    <t>BIANCA FURTADO DE AMORIM</t>
  </si>
  <si>
    <t>CLARA GABRIELLE ARAUJO CAMPÊLO</t>
  </si>
  <si>
    <t>GUSTAVO DE CARVALHO</t>
  </si>
  <si>
    <t>HELENA GABRIELA LACERDA RAIMUNDO</t>
  </si>
  <si>
    <t>JOSE HENRIQUE PEREIRA ALVARENGA</t>
  </si>
  <si>
    <t xml:space="preserve">KETHILYN VITORIA BARROS DA ROSA </t>
  </si>
  <si>
    <t>LARISSA STELLA DA SILVA DOMICIANO</t>
  </si>
  <si>
    <t>LUIZ FERNANDO APARECIDO PEREIRA</t>
  </si>
  <si>
    <t>MANUELLY SALLES DIAS</t>
  </si>
  <si>
    <t>MARIA EDUARDA PIMENTEL DIAS DE OLIVEIRA</t>
  </si>
  <si>
    <t>MARIA LUIZA NASCIMENTO SIMÕES SANTOS</t>
  </si>
  <si>
    <t>MAYARA FERNANDA LOPES</t>
  </si>
  <si>
    <t>RONALDO SOARES PEREIRA</t>
  </si>
  <si>
    <t>RUAN PIERRE VIEIRA COSTA</t>
  </si>
  <si>
    <t>EDUARDO AUGUSTO NUNES DA ROSA</t>
  </si>
  <si>
    <t>ELANA MARIA ALVARENGA INOCÊNCIO</t>
  </si>
  <si>
    <t>ELOÁ VITÓRIA NUNES ANDRÉ</t>
  </si>
  <si>
    <t>LUIS PAULO SANTOS GODOI</t>
  </si>
  <si>
    <t>YURI GABRIEL DA SILVA BENEDITO</t>
  </si>
  <si>
    <t>CARLOS EDUARDO DA SILVA COSTA</t>
  </si>
  <si>
    <t xml:space="preserve">LUCAS FERNANDO DOS SANTOS </t>
  </si>
  <si>
    <t>RAFAEL CAVALCANTI PINHEIRO</t>
  </si>
  <si>
    <t xml:space="preserve">VALENTINA DE ALVARENGA SIMÕES </t>
  </si>
  <si>
    <t>YASMIN NASCIMENTO GALVÃO</t>
  </si>
  <si>
    <t>YURI GABRIEL DE SOUZA MARTINS</t>
  </si>
  <si>
    <t>1º Ano - Manhã</t>
  </si>
  <si>
    <t>Professora Leila</t>
  </si>
  <si>
    <t>LUCAS SILVA TEODORO</t>
  </si>
  <si>
    <t>Informática - 1º Ano - Tarde</t>
  </si>
  <si>
    <t>Professora Flávia</t>
  </si>
  <si>
    <t>MARIA LUIZA SANTOS BELARMINO</t>
  </si>
  <si>
    <t>informática - 2º Ano - Manhã</t>
  </si>
  <si>
    <t>PROFESSORA LILIANE</t>
  </si>
  <si>
    <t>Informática - 2º Ano - Tarde</t>
  </si>
  <si>
    <t>EDUARDO DE SOUZA MESQUITA BELICO</t>
  </si>
  <si>
    <t>EMANUELLY ELOHÁ DA SILVA BARBOSA</t>
  </si>
  <si>
    <t>INDIARA DE PAULA PEREIRA</t>
  </si>
  <si>
    <t>JULIO APARECIDO DA SILVA</t>
  </si>
  <si>
    <t>LAURA BUENO CASTRO DOS SANTOS</t>
  </si>
  <si>
    <t>LYVIA QUÉREN DE ASSIS MARIANO</t>
  </si>
  <si>
    <t>SAMUEL FRANÇA FERREIRA NASCIMENTO</t>
  </si>
  <si>
    <t>YASMIN MORAIS DA SILVA</t>
  </si>
  <si>
    <t>Informática - 3º Ano I - Manhã</t>
  </si>
  <si>
    <t>Professora Ambrozina</t>
  </si>
  <si>
    <t>ALISSON APARECIDO SOUZA SILVA</t>
  </si>
  <si>
    <t>ARTHUR LUIZ BARBOSA COSTA</t>
  </si>
  <si>
    <t>CARLOS HENRIQUE DE ALVARENGA</t>
  </si>
  <si>
    <t>DHAPHINI GABRIELI DA SILVA BENEDITO</t>
  </si>
  <si>
    <t>GUSTAVO HALLEY PINHEIRO</t>
  </si>
  <si>
    <t>MARIA EDUARDA DE PAULA SANTOS</t>
  </si>
  <si>
    <t>MIRELLA DIAS FINAMOR ROSA</t>
  </si>
  <si>
    <t>NATAN HENRIQUE SIMÕES</t>
  </si>
  <si>
    <t>SABRINA VITORIA RODRIGUES</t>
  </si>
  <si>
    <t>Informática - 3º Ano - Tarde</t>
  </si>
  <si>
    <t>ANA LUIZA DA ROSA</t>
  </si>
  <si>
    <t>GIOVANA CAMILI DE MATOS</t>
  </si>
  <si>
    <t>LUIZ FELIPE DA SILVA TAVARES</t>
  </si>
  <si>
    <t>MARIA LUISA DE SOUZA DOS SANTOS</t>
  </si>
  <si>
    <t>MIGUEL ULISSES SANTOS CARVALHO</t>
  </si>
  <si>
    <t>WENDELL HENRIQUE SILVA CABRAL</t>
  </si>
  <si>
    <t>ANA CARLA DA SILVA</t>
  </si>
  <si>
    <t>Informática - 4º Ano I - Manhã</t>
  </si>
  <si>
    <t>Professora Fabiana</t>
  </si>
  <si>
    <t>AUGUSTO SILVA SALUCHI</t>
  </si>
  <si>
    <t xml:space="preserve">CARLOS HENRIQUE LOPES </t>
  </si>
  <si>
    <t>DANIEL ROSA DE ALMEIDA</t>
  </si>
  <si>
    <t>EDUARDO LUIZ DA SILVA</t>
  </si>
  <si>
    <t>GABRIEL MESSIAS NOGUEIRA ALVARENGA PEREIRA</t>
  </si>
  <si>
    <t>JEFFERSON HENRIQUE MORAIS OLIVEIRA</t>
  </si>
  <si>
    <t>KARLA CRISTINA DA SILVA</t>
  </si>
  <si>
    <t>LARISSA GOIS DUARTE</t>
  </si>
  <si>
    <t>MIGUEL RIBEIRO PORFÍRIO DE CASTRO</t>
  </si>
  <si>
    <t>RYCHERD GABRIEL DA SILVA BENEDITO</t>
  </si>
  <si>
    <t>YASMIN HELIA GOIS ARAUJO</t>
  </si>
  <si>
    <t>Informática - 4º Ano - Tarde</t>
  </si>
  <si>
    <t>Professora Fátima</t>
  </si>
  <si>
    <t>DAVI MIGUEL DUARTE BARBOSA</t>
  </si>
  <si>
    <t>DOMINIKY DENIS NASCIMENTO ROSA</t>
  </si>
  <si>
    <t>GEOVANA DE SOUZA FRANCELINO</t>
  </si>
  <si>
    <t>LETICIA RAQUELI SOUZA FRANCELINO</t>
  </si>
  <si>
    <t>LUIZ OTAVIO FELIX RAIMUNDO</t>
  </si>
  <si>
    <t>NATHALIA DE CASSIA MOTA</t>
  </si>
  <si>
    <t>PILLAR DA SILVA</t>
  </si>
  <si>
    <t>VINICIUS GABRIEL MARQUES DA SILVA</t>
  </si>
  <si>
    <t>VITORIA CAROLINE DE BRITO</t>
  </si>
  <si>
    <t>Informática - 5º  Ano I - Manhã</t>
  </si>
  <si>
    <t>Informática - 5º Ano II - Manhã</t>
  </si>
  <si>
    <t>Professora Gisele</t>
  </si>
  <si>
    <t>ANA CLARA LOPES DOS SANTOS</t>
  </si>
  <si>
    <t>CAIO MARTINI SOUZA</t>
  </si>
  <si>
    <t>CAMILA APAREIDA FRANCELINO</t>
  </si>
  <si>
    <t>CARLOS DANIEL DIAS RAIMUNDO</t>
  </si>
  <si>
    <t>CARLOS HENRIQUE ALVES DE SOUZA</t>
  </si>
  <si>
    <t>CLARA MARIA FRANCELINO</t>
  </si>
  <si>
    <t>ELLEN TAYANE VIEIRA SILVA</t>
  </si>
  <si>
    <t>GABRIELA RAFAELA DA ROSA</t>
  </si>
  <si>
    <t xml:space="preserve">HELOISA LORRAINE DA COSTA </t>
  </si>
  <si>
    <t>LUNA HELENA DA SILVA - transferida 19/03</t>
  </si>
  <si>
    <t>JOÃO GABRIEL LOPES RODRIGUES</t>
  </si>
  <si>
    <t>KAREN ANDRESSA DA FONSECA</t>
  </si>
  <si>
    <t>LUAN BARBOSA DE PAULA</t>
  </si>
  <si>
    <t>MANUELA ARAUJO CAMPELO</t>
  </si>
  <si>
    <t>MATHEUS FELIPE ROSA FARIA</t>
  </si>
  <si>
    <t>MATHEUS MORAIS DAMASCENO</t>
  </si>
  <si>
    <t>PEDRO OTAVIO LEAL ARAUJO</t>
  </si>
  <si>
    <t>RAFAEL HENRIQUE NUNES ALMEIDA</t>
  </si>
  <si>
    <t>Professora Rogéria</t>
  </si>
  <si>
    <t xml:space="preserve"> </t>
  </si>
  <si>
    <t>GABRIEL SANTOS OLIMPIO adm 20/08</t>
  </si>
  <si>
    <t>ALICE ALVES SILVA</t>
  </si>
  <si>
    <t>ANA JÚLIA DOS SANTOS SILVA</t>
  </si>
  <si>
    <t xml:space="preserve">BEATRIZ MARCELA SIMÕES </t>
  </si>
  <si>
    <t>BIANCA FURTADODE AMORIM</t>
  </si>
  <si>
    <t xml:space="preserve">DAVI GODOI ALMEIDA </t>
  </si>
  <si>
    <t>GABRIEL LOUREIRO FONSECA adm 18/02</t>
  </si>
  <si>
    <t xml:space="preserve">ISABELA VITORIA PIMENTA </t>
  </si>
  <si>
    <t xml:space="preserve">ISABELLE DE LIMA ANDRADE </t>
  </si>
  <si>
    <t>JOÃO FELIPE DA SILVA ANDRÉ transf 11/03</t>
  </si>
  <si>
    <t xml:space="preserve">LAVÍNIA MEDEIROS DOS SANTOS </t>
  </si>
  <si>
    <t>MARCO ANTONIO DE ANDRADE MARTINS</t>
  </si>
  <si>
    <t>MARIA HELENA LEMES XIMENES</t>
  </si>
  <si>
    <t xml:space="preserve">MARIA LUIZA NASCIMENTO SIMÕES SANTOS </t>
  </si>
  <si>
    <t xml:space="preserve">RONALDO SOARES PEREIRA </t>
  </si>
  <si>
    <t xml:space="preserve">SARA CANDIDO SOUZA </t>
  </si>
  <si>
    <t>PIETTRO HENRIQUE SILVA ALMEIDA (r.tarde)</t>
  </si>
  <si>
    <t xml:space="preserve">ANA CLARA SOUZA DE PAULA </t>
  </si>
  <si>
    <t>BENJAMIN JOSÉ RODIGUES CAMARGO</t>
  </si>
  <si>
    <t>DAVI JOSÉ PEREIRA DA SILVA</t>
  </si>
  <si>
    <t>EDUARDO TADEU DE ALVARENGA ROSA</t>
  </si>
  <si>
    <t>EMANUELLY VITÓRIA DA SILVA RODRIGUES</t>
  </si>
  <si>
    <t>ENZO GABRIEL TAVARES MARCONDES DA SILVA</t>
  </si>
  <si>
    <t>GUSTAVO AKON DE SOUZA MESSIAS</t>
  </si>
  <si>
    <t>ISSABELA GONÇALVES FURQUIM MOREIRA</t>
  </si>
  <si>
    <t>JOAQUIM MARQUES DIAS SILVA</t>
  </si>
  <si>
    <t>JONAS SILVA GALVÃO</t>
  </si>
  <si>
    <t>KAUÃ FELIPE SANTOS DA SILVA</t>
  </si>
  <si>
    <t>KETHILYN VITÓRIA BARROS DA ROSA</t>
  </si>
  <si>
    <t xml:space="preserve">MARCELLA DE SOUZA SANTOS </t>
  </si>
  <si>
    <t>MIRELLA DE SOUZA  SANTOS</t>
  </si>
  <si>
    <t xml:space="preserve">ANIELLY VICTORIA DOS SANTOS BARBOSA </t>
  </si>
  <si>
    <t xml:space="preserve">ARIEL JOSÉ RODRIGUES PRESTES r. tarde </t>
  </si>
  <si>
    <t>BENDO GUIRLHERME DIAS FONSECA</t>
  </si>
  <si>
    <t>DAVI LUCAS DE SOUZA PEREIRA</t>
  </si>
  <si>
    <t xml:space="preserve">DIOGO WALLACE RODRIGUES </t>
  </si>
  <si>
    <t>LETÍCIA CRISTINA CEZAR</t>
  </si>
  <si>
    <t>KYARA CRISTIANE COSTA SANTIAGO</t>
  </si>
  <si>
    <t xml:space="preserve">MARIA EDUARDA LUIZA DE ALMEIDA </t>
  </si>
  <si>
    <t>NICOLI ADRIANO FELISBERTO BIO</t>
  </si>
  <si>
    <t>ABNER AUGUSTO RUSSO MURATA</t>
  </si>
  <si>
    <t xml:space="preserve">DANDARA ALANA BATISTA DE SOUZA </t>
  </si>
  <si>
    <t>DANIEL LUCAS FINAMOR</t>
  </si>
  <si>
    <t>EMANUEAL HENRIQUE DE SILVA PINHEIRO</t>
  </si>
  <si>
    <t>GABRIEL NASCIMENTO DE SOUZA</t>
  </si>
  <si>
    <t xml:space="preserve">GIOVANA LETICIA SILVA </t>
  </si>
  <si>
    <t>ICARO AUGUSTO ANTUNES BARBOSA</t>
  </si>
  <si>
    <t>ISABELLY IASMIN DOS ANTOS SILVA</t>
  </si>
  <si>
    <t>JHONANTAN EDUARDO PRADO DA SILVA trans15/02</t>
  </si>
  <si>
    <t>LAIS CORREIA PEREIRA transf 01/03</t>
  </si>
  <si>
    <t xml:space="preserve">LORENA ROSA FARIA </t>
  </si>
  <si>
    <t>MARIA FERNANDA BARBOSWA SILVA transf 21/02</t>
  </si>
  <si>
    <t>MARIA FERNANDA LUZ NOGUEIRA</t>
  </si>
  <si>
    <t>MARILHA GABRIELY FELIX RAIMUNDO</t>
  </si>
  <si>
    <t>NICOLLAS RODRIGUES DUARTE CASSIMIRO</t>
  </si>
  <si>
    <t xml:space="preserve">RENATA CAMILA ROSA </t>
  </si>
  <si>
    <t>VITOR GABRIEL PEREIRA ROSA</t>
  </si>
  <si>
    <t xml:space="preserve">ARIEL JOSÉ RODRIGUES PRESTES reman </t>
  </si>
  <si>
    <t>Professora Cristina</t>
  </si>
  <si>
    <t>ANNA FLÁVIA LEMES XIMENES</t>
  </si>
  <si>
    <t xml:space="preserve">BRUNA ELIANE PEREIRA </t>
  </si>
  <si>
    <t xml:space="preserve">BRUNO HONAN DA SILVA GARCIA </t>
  </si>
  <si>
    <t>CLEITON APARECIDO LEONEL</t>
  </si>
  <si>
    <t>ELOÁ GABRYELE PENIDO BARBOSA LEAL</t>
  </si>
  <si>
    <t>ENZO GABRIEL APARECIDO SALUCHI ROSA</t>
  </si>
  <si>
    <t>GABRIEL APARECIDO SALUCH ROSA</t>
  </si>
  <si>
    <t xml:space="preserve">ISACK BRANDÃO DOS ANTOS </t>
  </si>
  <si>
    <t>MATHEUS GUILHERME GOMES</t>
  </si>
  <si>
    <t>MELISSA MARIA RODRIGUES PRESTES</t>
  </si>
  <si>
    <t>MIGUEL ALEXANDRE ROSA E SANTOS</t>
  </si>
  <si>
    <t>NAYARA GAB RIELE GONÇALVES DA ROSA</t>
  </si>
  <si>
    <t>NICOLAS ADRIANO FELISBERTO BIO</t>
  </si>
  <si>
    <t>VITOR LEONARDO PRADO FRANCO SOUZA</t>
  </si>
  <si>
    <t>WESLEY FELIX DOS SANTOS</t>
  </si>
  <si>
    <t>AMANDA RAFAELLA DA SILVA MOURA</t>
  </si>
  <si>
    <t>ANTONIO ALVES LIMA NETO</t>
  </si>
  <si>
    <t>CLARA AMARAL BERNADINO DA SILVA</t>
  </si>
  <si>
    <t>JOÃO AUGUSTO AMARAL DA SILVA</t>
  </si>
  <si>
    <t>LAUANY VICTÓRIA DA SILVA GALVÃO</t>
  </si>
  <si>
    <t>LORRAYNE VITÓRIA DA SILVA RIBEIRO</t>
  </si>
  <si>
    <t>LUIZ FELIPE DA SILVA DE ALMEIDA</t>
  </si>
  <si>
    <t>PEDRO FELIPE DE SOUZA BEZERRA</t>
  </si>
  <si>
    <t>RAFAELA APARECIDA FERREIRA</t>
  </si>
  <si>
    <t>SARA PEREIRA DE ALMEIDA</t>
  </si>
  <si>
    <t>VITÓRIA STELLA CAMARGO E FONSECA</t>
  </si>
  <si>
    <t>VYASMIN KAROLINE DA ROSA NOGUEIRA</t>
  </si>
  <si>
    <t>DANIEL AUGUSTO SANTOS</t>
  </si>
  <si>
    <t xml:space="preserve">ELIEZER CARDOSO LUIZ </t>
  </si>
  <si>
    <t>FABIANA CRISTINA STADTER VON WOLFERGRUM</t>
  </si>
  <si>
    <t>FELIPE DE ARAÚJO REDFERN</t>
  </si>
  <si>
    <t>JOÃO ANTÔNIO MORAES SILVA DE LIMA</t>
  </si>
  <si>
    <t>JOSÉ HENRIQUE NUNES BARBOSA DE BRITO</t>
  </si>
  <si>
    <t>JÚLIA BEATRIZ FERRAZ DE MORAIS</t>
  </si>
  <si>
    <t xml:space="preserve">KAIKE JOSÉ LOPES SANTOS </t>
  </si>
  <si>
    <t xml:space="preserve">KAUÃ HENRIQUE BATISTA </t>
  </si>
  <si>
    <t>LUCAS MOISÉS DIOGO DA SILVA</t>
  </si>
  <si>
    <t>RAFAELA ELENA PEREIRA</t>
  </si>
  <si>
    <t>Professora Liliane</t>
  </si>
  <si>
    <t>ALEKYSSA MELODY A J DOS REIS</t>
  </si>
  <si>
    <t>ANDRÉ OLIVEIRA DI LORENZO TEIXEIRA</t>
  </si>
  <si>
    <t>CAUÃ FERRAZ SILVA</t>
  </si>
  <si>
    <t xml:space="preserve">GUSTAVO HENRIQUE SIMÕES </t>
  </si>
  <si>
    <t>KAINÃ DOS SANTOS PEIXOTO LEMES</t>
  </si>
  <si>
    <t>MATHEUS GABRIEL PEREIRA ROSA</t>
  </si>
  <si>
    <t>MURILO CAMILO DA SILVA</t>
  </si>
  <si>
    <t>NICOLAS MEIRELES ARAÚJO DA SILVA</t>
  </si>
  <si>
    <t xml:space="preserve">PEDRO GABRIEL BERNARDES </t>
  </si>
  <si>
    <t>THOBIAS RAFAEL DA SILVA</t>
  </si>
  <si>
    <t>VINÍCIUS BUENO SIMOES DE OLIVEIRA GARCIA</t>
  </si>
  <si>
    <t xml:space="preserve">ANNA LUIZA SILVA </t>
  </si>
  <si>
    <t>ANTONELLA RODELO GOMES</t>
  </si>
  <si>
    <t>ELISMARA VITÓRIA NOGUEIRA VITOR</t>
  </si>
  <si>
    <t>GUSTAVO FERRAZ SILVA</t>
  </si>
  <si>
    <t>LINCOLN GOULART</t>
  </si>
  <si>
    <t>MARIA EDUARDA VICENTE FLORES</t>
  </si>
  <si>
    <t>MIGUEL ANTONY SALLES</t>
  </si>
  <si>
    <t>NICOLE DE GOES</t>
  </si>
  <si>
    <t xml:space="preserve">PAULO MATHEUS MARTINS DOS SANTOS </t>
  </si>
  <si>
    <t xml:space="preserve">PAULO ROBERTO SOARES CHAVES </t>
  </si>
  <si>
    <t>SULIVAN ADRIANO FELISBERT BIO</t>
  </si>
  <si>
    <t>VICTÓRIA FERNANDA FARIA DAS NEVES</t>
  </si>
  <si>
    <t>WILLIAN OTÁVIO DIAS RAIMUNDO</t>
  </si>
  <si>
    <t xml:space="preserve">Informática - 5º Ano  </t>
  </si>
  <si>
    <t xml:space="preserve">ADILSON GIOVAN I DE SOUZA </t>
  </si>
  <si>
    <t>ANA CAROLINE TOSHI PEREIRA GONÇALVES</t>
  </si>
  <si>
    <t>ANA CLARA PIMENTA SILVERIO</t>
  </si>
  <si>
    <t xml:space="preserve">ANA JULYA NUNES ZACARIAS </t>
  </si>
  <si>
    <t>ANA LIVIA OLIVEIRA ALVES</t>
  </si>
  <si>
    <t>ANNA LUIZA DA SILVA VALENÇA DOS SANTOS</t>
  </si>
  <si>
    <t>EDUARDA DOS SANTOS LEMES</t>
  </si>
  <si>
    <t>ELOA SILVA MENDES</t>
  </si>
  <si>
    <t>HELOIS RUFINO HEDINJA SIMÕES</t>
  </si>
  <si>
    <t>JOÃO VICTOR BARBOSA SILVA transf 21/02</t>
  </si>
  <si>
    <t>KAUÃ DIEGO DA SILVA</t>
  </si>
  <si>
    <t>LARA MOREIRA BENTO</t>
  </si>
  <si>
    <t xml:space="preserve">LORENZO BUENO CASTRO DOS SANTOS </t>
  </si>
  <si>
    <t>LUIS HENRIQUE MNARTINS DIAS</t>
  </si>
  <si>
    <t>MARIA EDUARDA CUNDARI DA SILVA</t>
  </si>
  <si>
    <t>MATHEUS ALVIMN DA PALMA</t>
  </si>
  <si>
    <t xml:space="preserve">VITOR HUGO SILVA SOUZA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</si>
</sst>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9"/>
      <name val="Segoe UI"/>
      <charset val="134"/>
      <scheme val="minor"/>
    </font>
    <font>
      <sz val="8"/>
      <name val="Segoe UI"/>
      <family val="2"/>
      <scheme val="minor"/>
    </font>
    <font>
      <sz val="14"/>
      <name val="Segoe UI"/>
      <family val="2"/>
      <scheme val="major"/>
    </font>
    <font>
      <sz val="12"/>
      <name val="Segoe UI"/>
      <family val="2"/>
      <scheme val="minor"/>
    </font>
    <font>
      <b/>
      <sz val="8"/>
      <color indexed="8"/>
      <name val="Segoe UI"/>
      <family val="2"/>
      <scheme val="minor"/>
    </font>
    <font>
      <b/>
      <sz val="9"/>
      <name val="Segoe UI"/>
      <family val="2"/>
      <scheme val="minor"/>
    </font>
    <font>
      <sz val="12"/>
      <name val="Segoe UI"/>
      <family val="2"/>
      <scheme val="major"/>
    </font>
    <font>
      <sz val="18"/>
      <name val="Segoe UI"/>
      <family val="2"/>
      <scheme val="major"/>
    </font>
    <font>
      <sz val="10"/>
      <name val="Segoe UI"/>
      <family val="2"/>
      <scheme val="minor"/>
    </font>
    <font>
      <sz val="8"/>
      <name val="Arial"/>
      <family val="2"/>
    </font>
    <font>
      <sz val="9"/>
      <color theme="0"/>
      <name val="Segoe UI"/>
      <family val="2"/>
      <scheme val="minor"/>
    </font>
    <font>
      <sz val="9"/>
      <color theme="1"/>
      <name val="Segoe UI"/>
      <family val="2"/>
      <scheme val="minor"/>
    </font>
    <font>
      <sz val="10"/>
      <name val="Arial"/>
      <family val="2"/>
    </font>
    <font>
      <b/>
      <sz val="10"/>
      <name val="Segoe UI"/>
      <family val="2"/>
      <scheme val="minor"/>
    </font>
    <font>
      <sz val="8"/>
      <color theme="1"/>
      <name val="Arial"/>
      <family val="2"/>
    </font>
    <font>
      <u/>
      <sz val="12"/>
      <name val="Segoe UI"/>
      <family val="2"/>
      <scheme val="major"/>
    </font>
    <font>
      <u/>
      <sz val="9"/>
      <name val="Segoe UI"/>
      <family val="2"/>
      <scheme val="minor"/>
    </font>
    <font>
      <sz val="8"/>
      <name val="Arial"/>
      <family val="2"/>
      <charset val="134"/>
    </font>
    <font>
      <sz val="9"/>
      <name val="Segoe UI"/>
      <family val="2"/>
      <charset val="134"/>
      <scheme val="minor"/>
    </font>
    <font>
      <b/>
      <sz val="9"/>
      <name val="Segoe UI"/>
      <family val="2"/>
      <scheme val="minor"/>
    </font>
    <font>
      <b/>
      <sz val="10"/>
      <name val="Segoe UI"/>
      <family val="2"/>
      <scheme val="minor"/>
    </font>
    <font>
      <sz val="1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/>
      <right/>
      <top/>
      <bottom style="thin">
        <color theme="5" tint="0.59996337778862885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5" tint="0.59996337778862885"/>
      </right>
      <top/>
      <bottom style="thin">
        <color theme="5" tint="0.5999633777886288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2" borderId="0" xfId="0" applyFont="1" applyFill="1"/>
    <xf numFmtId="14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vertical="top" wrapText="1"/>
    </xf>
    <xf numFmtId="1" fontId="4" fillId="0" borderId="1" xfId="0" applyNumberFormat="1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0" fontId="6" fillId="2" borderId="2" xfId="0" applyFont="1" applyFill="1" applyBorder="1" applyAlignment="1">
      <alignment vertical="top" wrapText="1"/>
    </xf>
    <xf numFmtId="0" fontId="7" fillId="2" borderId="2" xfId="0" applyFont="1" applyFill="1" applyBorder="1"/>
    <xf numFmtId="49" fontId="0" fillId="0" borderId="0" xfId="0" applyNumberFormat="1" applyAlignment="1">
      <alignment horizontal="left" wrapText="1"/>
    </xf>
    <xf numFmtId="0" fontId="9" fillId="0" borderId="3" xfId="0" applyFont="1" applyBorder="1"/>
    <xf numFmtId="0" fontId="9" fillId="0" borderId="4" xfId="0" applyFont="1" applyBorder="1"/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left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textRotation="45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/>
    </xf>
    <xf numFmtId="0" fontId="12" fillId="0" borderId="4" xfId="0" applyFont="1" applyBorder="1"/>
    <xf numFmtId="0" fontId="2" fillId="2" borderId="0" xfId="0" applyFont="1" applyFill="1" applyAlignment="1">
      <alignment wrapText="1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4" fillId="0" borderId="4" xfId="0" applyFont="1" applyBorder="1"/>
    <xf numFmtId="0" fontId="9" fillId="0" borderId="6" xfId="0" applyFont="1" applyBorder="1"/>
    <xf numFmtId="0" fontId="14" fillId="0" borderId="3" xfId="0" applyFont="1" applyBorder="1"/>
    <xf numFmtId="0" fontId="7" fillId="2" borderId="0" xfId="0" applyFont="1" applyFill="1"/>
    <xf numFmtId="0" fontId="15" fillId="2" borderId="2" xfId="0" applyFont="1" applyFill="1" applyBorder="1" applyAlignment="1">
      <alignment vertical="top" wrapText="1"/>
    </xf>
    <xf numFmtId="0" fontId="9" fillId="0" borderId="7" xfId="0" applyFont="1" applyBorder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7" fillId="0" borderId="4" xfId="0" applyFont="1" applyBorder="1"/>
    <xf numFmtId="0" fontId="17" fillId="0" borderId="6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4" xfId="0" applyFont="1" applyBorder="1"/>
    <xf numFmtId="0" fontId="5" fillId="0" borderId="0" xfId="0" applyFont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2" fillId="0" borderId="6" xfId="0" applyFont="1" applyBorder="1"/>
    <xf numFmtId="0" fontId="21" fillId="0" borderId="6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0" formatCode="General"/>
    </dxf>
    <dxf>
      <font>
        <color theme="1"/>
      </font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  <vertical style="thin">
          <color theme="5" tint="0.59996337778862885"/>
        </vertical>
        <horizontal style="thin">
          <color theme="5" tint="0.59996337778862885"/>
        </horizontal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/>
        <bottom style="thin">
          <color theme="4"/>
        </bottom>
      </border>
    </dxf>
  </dxfs>
  <tableStyles count="2" defaultTableStyle="TableStyleMedium9">
    <tableStyle name="GradeBook" count="6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firstRowStripe" dxfId="11"/>
      <tableStyleElement type="firstColumnStripe" dxfId="10"/>
    </tableStyle>
    <tableStyle name="Total Possible Points Table" count="1" xr9:uid="{00000000-0011-0000-FFFF-FFFF01000000}">
      <tableStyleElement type="wholeTable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C2C8B2"/>
      <rgbColor rgb="00FFFF00"/>
      <rgbColor rgb="00FF00FF"/>
      <rgbColor rgb="0000FFFF"/>
      <rgbColor rgb="00800000"/>
      <rgbColor rgb="00008000"/>
      <rgbColor rgb="00000080"/>
      <rgbColor rgb="00808000"/>
      <rgbColor rgb="00DADCE8"/>
      <rgbColor rgb="00D2E1E8"/>
      <rgbColor rgb="00D2D2D2"/>
      <rgbColor rgb="00888888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A75A45"/>
      <rgbColor rgb="00CCFFCC"/>
      <rgbColor rgb="00FFFF99"/>
      <rgbColor rgb="00FDF8EC"/>
      <rgbColor rgb="00FF99CC"/>
      <rgbColor rgb="00EAEAEA"/>
      <rgbColor rgb="00FFCC99"/>
      <rgbColor rgb="00D6DACA"/>
      <rgbColor rgb="0033CCCC"/>
      <rgbColor rgb="0099CC00"/>
      <rgbColor rgb="00FFCC00"/>
      <rgbColor rgb="00FF9900"/>
      <rgbColor rgb="00FF6600"/>
      <rgbColor rgb="00C8CAD6"/>
      <rgbColor rgb="00B7B7B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dosAluno" displayName="DadosAluno" ref="B4:G19" totalsRowShown="0">
  <autoFilter ref="B4:G19" xr:uid="{00000000-0009-0000-0100-000001000000}"/>
  <tableColumns count="6">
    <tableColumn id="1" xr3:uid="{00000000-0010-0000-0000-000001000000}" name="Nome do(a) Aluno(a)"/>
    <tableColumn id="2" xr3:uid="{00000000-0010-0000-0000-000002000000}" name="1º Bimestre"/>
    <tableColumn id="3" xr3:uid="{00000000-0010-0000-0000-000003000000}" name="2º Bimestre"/>
    <tableColumn id="4" xr3:uid="{00000000-0010-0000-0000-000004000000}" name="3º Bimestre"/>
    <tableColumn id="5" xr3:uid="{00000000-0010-0000-0000-000005000000}" name="4º Bimestre"/>
    <tableColumn id="6" xr3:uid="{00000000-0010-0000-0000-000006000000}" name="TOTAL / Média">
      <calculatedColumnFormula>SUM(DadosAluno[[#This Row],[1º Bimestre]:[4º Bimestre]])</calculatedColumnFormula>
    </tableColumn>
  </tableColumns>
  <tableStyleInfo name="TableStyleMedium11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TotalPontosAtribuições47911131517" displayName="TotalPontosAtribui__es47911131517" ref="D2:G2" headerRowCount="0" totalsRowShown="0">
  <tableColumns count="4">
    <tableColumn id="1" xr3:uid="{00000000-0010-0000-0D00-000001000000}" name="Grade 1"/>
    <tableColumn id="2" xr3:uid="{00000000-0010-0000-0D00-000002000000}" name="Grade 2"/>
    <tableColumn id="3" xr3:uid="{00000000-0010-0000-0D00-000003000000}" name="Grade 3"/>
    <tableColumn id="4" xr3:uid="{00000000-0010-0000-0D00-000004000000}" name="Coluna1"/>
  </tableColumns>
  <tableStyleInfo name="Total Possible Points Tab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E000000}" name="DadosAluno3581012141618" displayName="DadosAluno3581012141618" ref="B4:G28" totalsRowShown="0">
  <autoFilter ref="B4:G28" xr:uid="{00000000-0009-0000-0100-000011000000}"/>
  <tableColumns count="6">
    <tableColumn id="1" xr3:uid="{00000000-0010-0000-0E00-000001000000}" name="Nome do(a) Aluno(a)"/>
    <tableColumn id="2" xr3:uid="{00000000-0010-0000-0E00-000002000000}" name="1º Bimestre"/>
    <tableColumn id="3" xr3:uid="{00000000-0010-0000-0E00-000003000000}" name="2º Bimestre"/>
    <tableColumn id="4" xr3:uid="{00000000-0010-0000-0E00-000004000000}" name="3º Bimestre"/>
    <tableColumn id="5" xr3:uid="{00000000-0010-0000-0E00-000005000000}" name="4º Bimestre"/>
    <tableColumn id="6" xr3:uid="{00000000-0010-0000-0E00-000006000000}" name="TOTAL / Média">
      <calculatedColumnFormula>SUM(DadosAluno3581012141618[[#This Row],[1º Bimestre]:[4º Bimestre]])</calculatedColumnFormula>
    </tableColumn>
  </tableColumns>
  <tableStyleInfo name="TableStyleMedium11" showFirstColumn="0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TotalPontosAtribuições4791113151719" displayName="TotalPontosAtribui__es4791113151719" ref="D2:G2" headerRowCount="0" totalsRowShown="0">
  <tableColumns count="4">
    <tableColumn id="1" xr3:uid="{00000000-0010-0000-0F00-000001000000}" name="Grade 1"/>
    <tableColumn id="2" xr3:uid="{00000000-0010-0000-0F00-000002000000}" name="Grade 2"/>
    <tableColumn id="3" xr3:uid="{00000000-0010-0000-0F00-000003000000}" name="Grade 3"/>
    <tableColumn id="4" xr3:uid="{00000000-0010-0000-0F00-000004000000}" name="Coluna1"/>
  </tableColumns>
  <tableStyleInfo name="Total Possible Points Tab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0000000}" name="DadosAluno35810121416182022" displayName="DadosAluno35810121416182022" ref="B4:G25" totalsRowShown="0">
  <autoFilter ref="B4:G25" xr:uid="{00000000-0009-0000-0100-000015000000}"/>
  <tableColumns count="6">
    <tableColumn id="1" xr3:uid="{00000000-0010-0000-1000-000001000000}" name="Nome do(a) Aluno(a)"/>
    <tableColumn id="2" xr3:uid="{00000000-0010-0000-1000-000002000000}" name="1º Bimestre"/>
    <tableColumn id="3" xr3:uid="{00000000-0010-0000-1000-000003000000}" name="2º Bimestre"/>
    <tableColumn id="4" xr3:uid="{00000000-0010-0000-1000-000004000000}" name="3º Bimestre"/>
    <tableColumn id="5" xr3:uid="{00000000-0010-0000-1000-000005000000}" name="4º Bimestre"/>
    <tableColumn id="6" xr3:uid="{00000000-0010-0000-1000-000006000000}" name="TOTAL / Média">
      <calculatedColumnFormula>SUM(DadosAluno35810121416182022[[#This Row],[1º Bimestre]:[4º Bimestre]])</calculatedColumnFormula>
    </tableColumn>
  </tableColumns>
  <tableStyleInfo name="TableStyleMedium11" showFirstColumn="0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1000000}" name="TotalPontosAtribuições47911131517192123" displayName="TotalPontosAtribui__es47911131517192123" ref="D2:G2" headerRowCount="0" totalsRowShown="0">
  <tableColumns count="4">
    <tableColumn id="1" xr3:uid="{00000000-0010-0000-1100-000001000000}" name="Grade 1"/>
    <tableColumn id="2" xr3:uid="{00000000-0010-0000-1100-000002000000}" name="Grade 2"/>
    <tableColumn id="3" xr3:uid="{00000000-0010-0000-1100-000003000000}" name="Grade 3"/>
    <tableColumn id="4" xr3:uid="{00000000-0010-0000-1100-000004000000}" name="Coluna1"/>
  </tableColumns>
  <tableStyleInfo name="Total Possible Points Tab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2000000}" name="DadosAluno3581012141618202224" displayName="DadosAluno3581012141618202224" ref="B4:G31" totalsRowShown="0">
  <autoFilter ref="B4:G31" xr:uid="{00000000-0009-0000-0100-000017000000}"/>
  <tableColumns count="6">
    <tableColumn id="1" xr3:uid="{00000000-0010-0000-1200-000001000000}" name="Nome do(a) Aluno(a)"/>
    <tableColumn id="2" xr3:uid="{00000000-0010-0000-1200-000002000000}" name="1º Bimestre"/>
    <tableColumn id="3" xr3:uid="{00000000-0010-0000-1200-000003000000}" name="2º Bimestre"/>
    <tableColumn id="4" xr3:uid="{00000000-0010-0000-1200-000004000000}" name="3º Bimestre"/>
    <tableColumn id="5" xr3:uid="{00000000-0010-0000-1200-000005000000}" name="4º Bimestre"/>
    <tableColumn id="6" xr3:uid="{00000000-0010-0000-1200-000006000000}" name="TOTAL / Média">
      <calculatedColumnFormula>SUM(DadosAluno3581012141618202224[[#This Row],[1º Bimestre]:[4º Bimestre]])</calculatedColumnFormula>
    </tableColumn>
  </tableColumns>
  <tableStyleInfo name="TableStyleMedium11" showFirstColumn="0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3000000}" name="TotalPontosAtribuições4791113151719212325" displayName="TotalPontosAtribui__es4791113151719212325" ref="D2:G2" headerRowCount="0" totalsRowShown="0">
  <tableColumns count="4">
    <tableColumn id="1" xr3:uid="{00000000-0010-0000-1300-000001000000}" name="Grade 1"/>
    <tableColumn id="2" xr3:uid="{00000000-0010-0000-1300-000002000000}" name="Grade 2"/>
    <tableColumn id="3" xr3:uid="{00000000-0010-0000-1300-000003000000}" name="Grade 3"/>
    <tableColumn id="4" xr3:uid="{00000000-0010-0000-1300-000004000000}" name="Coluna1"/>
  </tableColumns>
  <tableStyleInfo name="Total Possible Points Tab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4000000}" name="DadosAluno35810121416182022242628" displayName="DadosAluno35810121416182022242628" ref="B4:G30" totalsRowShown="0">
  <autoFilter ref="B4:G30" xr:uid="{00000000-0009-0000-0100-00001B000000}"/>
  <tableColumns count="6">
    <tableColumn id="1" xr3:uid="{00000000-0010-0000-1400-000001000000}" name="Nome do(a) Aluno(a)"/>
    <tableColumn id="2" xr3:uid="{00000000-0010-0000-1400-000002000000}" name="1º Bimestre"/>
    <tableColumn id="3" xr3:uid="{00000000-0010-0000-1400-000003000000}" name="2º Bimestre"/>
    <tableColumn id="4" xr3:uid="{00000000-0010-0000-1400-000004000000}" name="3º Bimestre"/>
    <tableColumn id="5" xr3:uid="{00000000-0010-0000-1400-000005000000}" name="4º Bimestre"/>
    <tableColumn id="6" xr3:uid="{00000000-0010-0000-1400-000006000000}" name="TOTAL / Média">
      <calculatedColumnFormula>SUM(DadosAluno35810121416182022242628[[#This Row],[1º Bimestre]:[4º Bimestre]])</calculatedColumnFormula>
    </tableColumn>
  </tableColumns>
  <tableStyleInfo name="TableStyleMedium11" showFirstColumn="0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5000000}" name="TotalPontosAtribuições47911131517192123252729" displayName="TotalPontosAtribui__es47911131517192123252729" ref="D2:G2" headerRowCount="0" totalsRowShown="0">
  <tableColumns count="4">
    <tableColumn id="1" xr3:uid="{00000000-0010-0000-1500-000001000000}" name="Grade 1"/>
    <tableColumn id="2" xr3:uid="{00000000-0010-0000-1500-000002000000}" name="Grade 2"/>
    <tableColumn id="3" xr3:uid="{00000000-0010-0000-1500-000003000000}" name="Grade 3"/>
    <tableColumn id="4" xr3:uid="{00000000-0010-0000-1500-000004000000}" name="Coluna1"/>
  </tableColumns>
  <tableStyleInfo name="Total Possible Points Tab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6000000}" name="DadosAluno3581012141618202224262830" displayName="DadosAluno3581012141618202224262830" ref="B4:G29" totalsRowShown="0">
  <autoFilter ref="B4:G29" xr:uid="{00000000-0009-0000-0100-00001D000000}"/>
  <tableColumns count="6">
    <tableColumn id="1" xr3:uid="{00000000-0010-0000-1600-000001000000}" name="Nome do(a) Aluno(a)"/>
    <tableColumn id="2" xr3:uid="{00000000-0010-0000-1600-000002000000}" name="1º Bimestre"/>
    <tableColumn id="3" xr3:uid="{00000000-0010-0000-1600-000003000000}" name="2º Bimestre"/>
    <tableColumn id="4" xr3:uid="{00000000-0010-0000-1600-000004000000}" name="3º Bimestre"/>
    <tableColumn id="5" xr3:uid="{00000000-0010-0000-1600-000005000000}" name="4º Bimestre"/>
    <tableColumn id="6" xr3:uid="{00000000-0010-0000-1600-000006000000}" name="TOTAL / Média">
      <calculatedColumnFormula>SUM(DadosAluno3581012141618202224262830[[#This Row],[1º Bimestre]:[4º Bimestre]])</calculatedColumnFormula>
    </tableColumn>
  </tableColumns>
  <tableStyleInfo name="TableStyleMedium11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otalPontosAtribuições" displayName="TotalPontosAtribui__es" ref="D2:G2" headerRowCount="0" totalsRowShown="0">
  <tableColumns count="4">
    <tableColumn id="1" xr3:uid="{00000000-0010-0000-0100-000001000000}" name="Grade 1"/>
    <tableColumn id="2" xr3:uid="{00000000-0010-0000-0100-000002000000}" name="Grade 2"/>
    <tableColumn id="3" xr3:uid="{00000000-0010-0000-0100-000003000000}" name="Grade 3"/>
    <tableColumn id="4" xr3:uid="{00000000-0010-0000-0100-000004000000}" name="Coluna1"/>
  </tableColumns>
  <tableStyleInfo name="Total Possible Points Tab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7000000}" name="TotalPontosAtribuições4791113151719212325272931" displayName="TotalPontosAtribui__es4791113151719212325272931" ref="D2:G2" headerRowCount="0" totalsRowShown="0">
  <tableColumns count="4">
    <tableColumn id="1" xr3:uid="{00000000-0010-0000-1700-000001000000}" name="Grade 1"/>
    <tableColumn id="2" xr3:uid="{00000000-0010-0000-1700-000002000000}" name="Grade 2"/>
    <tableColumn id="3" xr3:uid="{00000000-0010-0000-1700-000003000000}" name="Grade 3"/>
    <tableColumn id="4" xr3:uid="{00000000-0010-0000-1700-000004000000}" name="Coluna1"/>
  </tableColumns>
  <tableStyleInfo name="Total Possible Points Table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8000000}" name="DadosAluno358101214161820222426283032" displayName="DadosAluno358101214161820222426283032" ref="B4:G24" totalsRowShown="0">
  <autoFilter ref="B4:G24" xr:uid="{00000000-0009-0000-0100-00001F000000}"/>
  <tableColumns count="6">
    <tableColumn id="1" xr3:uid="{00000000-0010-0000-1800-000001000000}" name="Nome do(a) Aluno(a)"/>
    <tableColumn id="2" xr3:uid="{00000000-0010-0000-1800-000002000000}" name="1º Bimestre"/>
    <tableColumn id="3" xr3:uid="{00000000-0010-0000-1800-000003000000}" name="2º Bimestre"/>
    <tableColumn id="4" xr3:uid="{00000000-0010-0000-1800-000004000000}" name="3º Bimestre"/>
    <tableColumn id="5" xr3:uid="{00000000-0010-0000-1800-000005000000}" name="4º Bimestre"/>
    <tableColumn id="6" xr3:uid="{00000000-0010-0000-1800-000006000000}" name="TOTAL / Média">
      <calculatedColumnFormula>SUM(DadosAluno358101214161820222426283032[[#This Row],[1º Bimestre]:[4º Bimestre]])</calculatedColumnFormula>
    </tableColumn>
  </tableColumns>
  <tableStyleInfo name="TableStyleMedium11" showFirstColumn="0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9000000}" name="TotalPontosAtribuições479111315171921232527293133" displayName="TotalPontosAtribui__es479111315171921232527293133" ref="D2:G2" headerRowCount="0" totalsRowShown="0">
  <tableColumns count="4">
    <tableColumn id="1" xr3:uid="{00000000-0010-0000-1900-000001000000}" name="Grade 1"/>
    <tableColumn id="2" xr3:uid="{00000000-0010-0000-1900-000002000000}" name="Grade 2"/>
    <tableColumn id="3" xr3:uid="{00000000-0010-0000-1900-000003000000}" name="Grade 3"/>
    <tableColumn id="4" xr3:uid="{00000000-0010-0000-1900-000004000000}" name="Coluna1"/>
  </tableColumns>
  <tableStyleInfo name="Total Possible Points Table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A000000}" name="DadosAluno3581012141618202224262830329" displayName="DadosAluno3581012141618202224262830329" ref="B4:G33" totalsRowShown="0">
  <autoFilter ref="B4:G33" xr:uid="{00000000-0009-0000-0100-000008000000}"/>
  <tableColumns count="6">
    <tableColumn id="1" xr3:uid="{00000000-0010-0000-1A00-000001000000}" name="Nome do(a) Aluno(a)"/>
    <tableColumn id="2" xr3:uid="{00000000-0010-0000-1A00-000002000000}" name="1º Bimestre"/>
    <tableColumn id="3" xr3:uid="{00000000-0010-0000-1A00-000003000000}" name="2º Bimestre"/>
    <tableColumn id="4" xr3:uid="{00000000-0010-0000-1A00-000004000000}" name="3º Bimestre" dataDxfId="1"/>
    <tableColumn id="5" xr3:uid="{00000000-0010-0000-1A00-000005000000}" name="4º Bimestre" dataDxfId="0"/>
    <tableColumn id="6" xr3:uid="{00000000-0010-0000-1A00-000006000000}" name="TOTAL / Média"/>
  </tableColumns>
  <tableStyleInfo name="TableStyleMedium11" showFirstColumn="0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B000000}" name="TotalPontosAtribuições47911131517192123252729313320" displayName="TotalPontosAtribui__es47911131517192123252729313320" ref="D2:G2" headerRowCount="0" totalsRowShown="0">
  <tableColumns count="4">
    <tableColumn id="1" xr3:uid="{00000000-0010-0000-1B00-000001000000}" name="Grade 1"/>
    <tableColumn id="2" xr3:uid="{00000000-0010-0000-1B00-000002000000}" name="Grade 2"/>
    <tableColumn id="3" xr3:uid="{00000000-0010-0000-1B00-000003000000}" name="Grade 3"/>
    <tableColumn id="4" xr3:uid="{00000000-0010-0000-1B00-000004000000}" name="Coluna1"/>
  </tableColumns>
  <tableStyleInfo name="Total Possible Points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DadosAluno35810" displayName="DadosAluno35810" ref="B4:G27" totalsRowShown="0">
  <autoFilter ref="B4:G27" xr:uid="{00000000-0009-0000-0100-000009000000}"/>
  <tableColumns count="6">
    <tableColumn id="1" xr3:uid="{00000000-0010-0000-0600-000001000000}" name="Nome do(a) Aluno(a)"/>
    <tableColumn id="2" xr3:uid="{00000000-0010-0000-0600-000002000000}" name="1º Bimestre"/>
    <tableColumn id="3" xr3:uid="{00000000-0010-0000-0600-000003000000}" name="2º Bimestre"/>
    <tableColumn id="4" xr3:uid="{00000000-0010-0000-0600-000004000000}" name="3º Bimestre"/>
    <tableColumn id="5" xr3:uid="{00000000-0010-0000-0600-000005000000}" name="4º Bimestre"/>
    <tableColumn id="6" xr3:uid="{00000000-0010-0000-0600-000006000000}" name="TOTAL / Média"/>
  </tableColumns>
  <tableStyleInfo name="TableStyleMedium11" showFirstColumn="0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otalPontosAtribuições47911" displayName="TotalPontosAtribui__es47911" ref="D2:G2" headerRowCount="0" totalsRowShown="0">
  <tableColumns count="4">
    <tableColumn id="1" xr3:uid="{00000000-0010-0000-0700-000001000000}" name="Grade 1"/>
    <tableColumn id="2" xr3:uid="{00000000-0010-0000-0700-000002000000}" name="Grade 2"/>
    <tableColumn id="3" xr3:uid="{00000000-0010-0000-0700-000003000000}" name="Grade 3"/>
    <tableColumn id="4" xr3:uid="{00000000-0010-0000-0700-000004000000}" name="Coluna1"/>
  </tableColumns>
  <tableStyleInfo name="Total Possible Points Tab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DadosAluno3581012" displayName="DadosAluno3581012" ref="B4:G26" totalsRowShown="0">
  <autoFilter ref="B4:G26" xr:uid="{00000000-0009-0000-0100-00000B000000}"/>
  <tableColumns count="6">
    <tableColumn id="1" xr3:uid="{00000000-0010-0000-0800-000001000000}" name="Nome do(a) Aluno(a)"/>
    <tableColumn id="2" xr3:uid="{00000000-0010-0000-0800-000002000000}" name="1º Bimestre"/>
    <tableColumn id="3" xr3:uid="{00000000-0010-0000-0800-000003000000}" name="2º Bimestre"/>
    <tableColumn id="4" xr3:uid="{00000000-0010-0000-0800-000004000000}" name="3º Bimestre"/>
    <tableColumn id="5" xr3:uid="{00000000-0010-0000-0800-000005000000}" name="4º Bimestre"/>
    <tableColumn id="6" xr3:uid="{00000000-0010-0000-0800-000006000000}" name="TOTAL / Média" dataDxfId="8">
      <calculatedColumnFormula>SUM(DadosAluno3581012[[#This Row],[1º Bimestre]:[4º Bimestre]])</calculatedColumnFormula>
    </tableColumn>
  </tableColumns>
  <tableStyleInfo name="TableStyleMedium11" showFirstColumn="0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otalPontosAtribuições4791113" displayName="TotalPontosAtribui__es4791113" ref="D2:G2" headerRowCount="0" totalsRowShown="0">
  <tableColumns count="4">
    <tableColumn id="1" xr3:uid="{00000000-0010-0000-0900-000001000000}" name="Grade 1"/>
    <tableColumn id="2" xr3:uid="{00000000-0010-0000-0900-000002000000}" name="Grade 2"/>
    <tableColumn id="3" xr3:uid="{00000000-0010-0000-0900-000003000000}" name="Grade 3"/>
    <tableColumn id="4" xr3:uid="{00000000-0010-0000-0900-000004000000}" name="Coluna1"/>
  </tableColumns>
  <tableStyleInfo name="Total Possible Points Tab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DadosAluno358101214" displayName="DadosAluno358101214" ref="B4:G26" totalsRowShown="0">
  <autoFilter ref="B4:G26" xr:uid="{00000000-0009-0000-0100-00000D000000}"/>
  <tableColumns count="6">
    <tableColumn id="1" xr3:uid="{00000000-0010-0000-0A00-000001000000}" name="Nome do(a) Aluno(a)"/>
    <tableColumn id="2" xr3:uid="{00000000-0010-0000-0A00-000002000000}" name="1º Bimestre"/>
    <tableColumn id="3" xr3:uid="{00000000-0010-0000-0A00-000003000000}" name="2º Bimestre" dataDxfId="7"/>
    <tableColumn id="4" xr3:uid="{00000000-0010-0000-0A00-000004000000}" name="3º Bimestre" dataDxfId="6"/>
    <tableColumn id="5" xr3:uid="{00000000-0010-0000-0A00-000005000000}" name="4º Bimestre" dataDxfId="5"/>
    <tableColumn id="6" xr3:uid="{00000000-0010-0000-0A00-000006000000}" name="TOTAL / Média">
      <calculatedColumnFormula>SUM(DadosAluno358101214[[#This Row],[1º Bimestre]:[4º Bimestre]])</calculatedColumnFormula>
    </tableColumn>
  </tableColumns>
  <tableStyleInfo name="TableStyleMedium11" showFirstColumn="0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otalPontosAtribuições479111315" displayName="TotalPontosAtribui__es479111315" ref="D2:G2" headerRowCount="0" totalsRowShown="0">
  <tableColumns count="4">
    <tableColumn id="1" xr3:uid="{00000000-0010-0000-0B00-000001000000}" name="Grade 1"/>
    <tableColumn id="2" xr3:uid="{00000000-0010-0000-0B00-000002000000}" name="Grade 2"/>
    <tableColumn id="3" xr3:uid="{00000000-0010-0000-0B00-000003000000}" name="Grade 3"/>
    <tableColumn id="4" xr3:uid="{00000000-0010-0000-0B00-000004000000}" name="Coluna1"/>
  </tableColumns>
  <tableStyleInfo name="Total Possible Points Tab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DadosAluno35810121416" displayName="DadosAluno35810121416" ref="B4:G24" totalsRowShown="0">
  <autoFilter ref="B4:G24" xr:uid="{00000000-0009-0000-0100-00000F000000}"/>
  <tableColumns count="6">
    <tableColumn id="1" xr3:uid="{00000000-0010-0000-0C00-000001000000}" name="Nome do(a) Aluno(a)"/>
    <tableColumn id="2" xr3:uid="{00000000-0010-0000-0C00-000002000000}" name="1º Bimestre"/>
    <tableColumn id="3" xr3:uid="{00000000-0010-0000-0C00-000003000000}" name="2º Bimestre" dataDxfId="4"/>
    <tableColumn id="4" xr3:uid="{00000000-0010-0000-0C00-000004000000}" name="3º Bimestre" dataDxfId="3"/>
    <tableColumn id="5" xr3:uid="{00000000-0010-0000-0C00-000005000000}" name="4º Bimestre" dataDxfId="2"/>
    <tableColumn id="6" xr3:uid="{00000000-0010-0000-0C00-000006000000}" name="TOTAL / Média"/>
  </tableColumns>
  <tableStyleInfo name="TableStyleMedium11" showFirstColumn="0" showLastColumn="1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Check Register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fitToPage="1"/>
  </sheetPr>
  <dimension ref="A1:BD28"/>
  <sheetViews>
    <sheetView showGridLines="0" zoomScale="110" zoomScaleNormal="110" workbookViewId="0">
      <pane xSplit="6" ySplit="4" topLeftCell="G5" activePane="bottomRight" state="frozen"/>
      <selection pane="topRight"/>
      <selection pane="bottomLeft"/>
      <selection pane="bottomRight" activeCell="C2" sqref="C2:F2"/>
    </sheetView>
  </sheetViews>
  <sheetFormatPr defaultColWidth="9.1640625" defaultRowHeight="12"/>
  <cols>
    <col min="1" max="1" width="3.1640625" style="4" customWidth="1"/>
    <col min="2" max="2" width="38.83203125" style="4" customWidth="1"/>
    <col min="3" max="4" width="16.6640625" style="4" customWidth="1"/>
    <col min="5" max="5" width="16" style="4" customWidth="1"/>
    <col min="6" max="6" width="15.6640625" style="4" customWidth="1"/>
    <col min="7" max="7" width="16.5" style="4" customWidth="1"/>
    <col min="8" max="18" width="15.6640625" style="4" customWidth="1"/>
    <col min="19" max="19" width="16.6640625" style="4" customWidth="1"/>
    <col min="20" max="20" width="12.6640625" style="4" customWidth="1"/>
    <col min="21" max="16384" width="9.1640625" style="4"/>
  </cols>
  <sheetData>
    <row r="1" spans="1:56" s="1" customFormat="1" ht="42.6" customHeight="1">
      <c r="B1" s="31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/>
      <c r="I1" s="22"/>
    </row>
    <row r="2" spans="1:56" s="1" customFormat="1" ht="21" customHeight="1">
      <c r="B2" s="7" t="s">
        <v>5</v>
      </c>
      <c r="C2" s="8">
        <v>25</v>
      </c>
      <c r="D2" s="9">
        <v>25</v>
      </c>
      <c r="E2" s="9">
        <v>25</v>
      </c>
      <c r="F2" s="9">
        <v>25</v>
      </c>
      <c r="G2" s="18"/>
      <c r="K2" s="6"/>
      <c r="L2" s="6"/>
      <c r="M2" s="6"/>
      <c r="N2" s="6"/>
      <c r="O2" s="6"/>
      <c r="P2" s="6"/>
      <c r="Q2" s="6"/>
      <c r="R2" s="6"/>
    </row>
    <row r="3" spans="1:56" s="1" customFormat="1" ht="21.6" customHeight="1">
      <c r="B3" s="32"/>
      <c r="C3" s="11"/>
      <c r="D3" s="44"/>
      <c r="E3" s="4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s="2" customFormat="1" ht="53.65" customHeight="1">
      <c r="B4" s="12" t="s">
        <v>6</v>
      </c>
      <c r="C4" s="12" t="s">
        <v>1</v>
      </c>
      <c r="D4" s="12" t="s">
        <v>2</v>
      </c>
      <c r="E4" s="12" t="s">
        <v>3</v>
      </c>
      <c r="F4" s="12" t="s">
        <v>4</v>
      </c>
      <c r="G4" s="19" t="s">
        <v>7</v>
      </c>
    </row>
    <row r="5" spans="1:56" s="3" customFormat="1" ht="12.75" customHeight="1">
      <c r="A5" s="13">
        <v>1</v>
      </c>
      <c r="B5" s="13" t="s">
        <v>8</v>
      </c>
      <c r="C5" s="20"/>
      <c r="D5" s="20"/>
      <c r="E5" s="20"/>
      <c r="F5" s="20"/>
      <c r="G5" s="20">
        <f>SUM(DadosAluno[[#This Row],[1º Bimestre]:[4º Bimestre]])</f>
        <v>0</v>
      </c>
    </row>
    <row r="6" spans="1:56" s="3" customFormat="1" ht="12.75" customHeight="1">
      <c r="A6" s="13">
        <v>2</v>
      </c>
      <c r="B6" s="13" t="s">
        <v>9</v>
      </c>
      <c r="C6" s="20"/>
      <c r="D6" s="20"/>
      <c r="E6" s="20"/>
      <c r="F6" s="20"/>
      <c r="G6" s="20">
        <f>SUM(DadosAluno[[#This Row],[1º Bimestre]:[4º Bimestre]])</f>
        <v>0</v>
      </c>
    </row>
    <row r="7" spans="1:56" s="3" customFormat="1" ht="13.15" customHeight="1">
      <c r="A7" s="13">
        <v>3</v>
      </c>
      <c r="B7" s="13" t="s">
        <v>10</v>
      </c>
      <c r="C7" s="20"/>
      <c r="D7" s="20"/>
      <c r="E7" s="20"/>
      <c r="F7" s="20"/>
      <c r="G7" s="20">
        <f>SUM(DadosAluno[[#This Row],[1º Bimestre]:[4º Bimestre]])</f>
        <v>0</v>
      </c>
    </row>
    <row r="8" spans="1:56" s="3" customFormat="1" ht="13.15" customHeight="1">
      <c r="A8" s="13">
        <v>4</v>
      </c>
      <c r="B8" s="13" t="s">
        <v>11</v>
      </c>
      <c r="C8" s="20"/>
      <c r="D8" s="20"/>
      <c r="E8" s="20"/>
      <c r="F8" s="20"/>
      <c r="G8" s="20">
        <f>SUM(DadosAluno[[#This Row],[1º Bimestre]:[4º Bimestre]])</f>
        <v>0</v>
      </c>
    </row>
    <row r="9" spans="1:56" s="3" customFormat="1" ht="13.15" customHeight="1">
      <c r="A9" s="13">
        <v>5</v>
      </c>
      <c r="B9" s="13" t="s">
        <v>12</v>
      </c>
      <c r="C9" s="20"/>
      <c r="D9" s="20"/>
      <c r="E9" s="20"/>
      <c r="F9" s="20"/>
      <c r="G9" s="20">
        <f>SUM(DadosAluno[[#This Row],[1º Bimestre]:[4º Bimestre]])</f>
        <v>0</v>
      </c>
      <c r="H9" s="4"/>
      <c r="I9" s="4"/>
    </row>
    <row r="10" spans="1:56" s="3" customFormat="1" ht="13.15" customHeight="1">
      <c r="A10" s="13">
        <v>6</v>
      </c>
      <c r="B10" s="13" t="s">
        <v>13</v>
      </c>
      <c r="C10" s="20"/>
      <c r="D10" s="20"/>
      <c r="E10" s="20"/>
      <c r="F10" s="20"/>
      <c r="G10" s="20">
        <f>SUM(DadosAluno[[#This Row],[1º Bimestre]:[4º Bimestre]])</f>
        <v>0</v>
      </c>
      <c r="H10" s="4"/>
      <c r="I10" s="4"/>
    </row>
    <row r="11" spans="1:56" s="3" customFormat="1" ht="13.15" customHeight="1">
      <c r="A11" s="13">
        <v>7</v>
      </c>
      <c r="B11" s="13" t="s">
        <v>14</v>
      </c>
      <c r="C11" s="20"/>
      <c r="D11" s="20"/>
      <c r="E11" s="20"/>
      <c r="F11" s="20"/>
      <c r="G11" s="20">
        <f>SUM(DadosAluno[[#This Row],[1º Bimestre]:[4º Bimestre]])</f>
        <v>0</v>
      </c>
      <c r="H11" s="4"/>
      <c r="I11" s="4"/>
    </row>
    <row r="12" spans="1:56" s="3" customFormat="1" ht="13.15" customHeight="1">
      <c r="A12" s="13">
        <v>8</v>
      </c>
      <c r="B12" s="13" t="s">
        <v>15</v>
      </c>
      <c r="C12" s="20"/>
      <c r="D12" s="20"/>
      <c r="E12" s="20"/>
      <c r="F12" s="20"/>
      <c r="G12" s="20">
        <f>SUM(DadosAluno[[#This Row],[1º Bimestre]:[4º Bimestre]])</f>
        <v>0</v>
      </c>
      <c r="H12" s="4"/>
      <c r="I12" s="4"/>
    </row>
    <row r="13" spans="1:56" s="3" customFormat="1" ht="13.15" customHeight="1">
      <c r="A13" s="13">
        <v>9</v>
      </c>
      <c r="B13" s="13" t="s">
        <v>16</v>
      </c>
      <c r="C13" s="20"/>
      <c r="D13" s="20"/>
      <c r="E13" s="20"/>
      <c r="F13" s="20"/>
      <c r="G13" s="20">
        <f>SUM(DadosAluno[[#This Row],[1º Bimestre]:[4º Bimestre]])</f>
        <v>0</v>
      </c>
      <c r="H13" s="4"/>
      <c r="I13" s="4"/>
    </row>
    <row r="14" spans="1:56" s="3" customFormat="1" ht="13.15" customHeight="1">
      <c r="A14" s="13">
        <v>10</v>
      </c>
      <c r="B14" s="13" t="s">
        <v>17</v>
      </c>
      <c r="C14" s="20"/>
      <c r="D14" s="20"/>
      <c r="E14" s="20"/>
      <c r="F14" s="20"/>
      <c r="G14" s="20">
        <f>SUM(DadosAluno[[#This Row],[1º Bimestre]:[4º Bimestre]])</f>
        <v>0</v>
      </c>
      <c r="H14" s="4"/>
      <c r="I14" s="4"/>
    </row>
    <row r="15" spans="1:56" s="3" customFormat="1" ht="13.15" customHeight="1">
      <c r="A15" s="13">
        <v>11</v>
      </c>
      <c r="B15" s="13" t="s">
        <v>18</v>
      </c>
      <c r="C15" s="20"/>
      <c r="D15" s="20"/>
      <c r="E15" s="20"/>
      <c r="F15" s="20"/>
      <c r="G15" s="20">
        <f>SUM(DadosAluno[[#This Row],[1º Bimestre]:[4º Bimestre]])</f>
        <v>0</v>
      </c>
      <c r="H15" s="4"/>
      <c r="I15" s="4"/>
    </row>
    <row r="16" spans="1:56" s="3" customFormat="1" ht="13.15" customHeight="1">
      <c r="A16" s="13">
        <v>12</v>
      </c>
      <c r="B16" s="33" t="s">
        <v>19</v>
      </c>
      <c r="C16" s="20"/>
      <c r="D16" s="20"/>
      <c r="E16" s="20"/>
      <c r="F16" s="20"/>
      <c r="G16" s="20">
        <f>SUM(DadosAluno[[#This Row],[1º Bimestre]:[4º Bimestre]])</f>
        <v>0</v>
      </c>
      <c r="H16" s="4"/>
      <c r="I16" s="4"/>
    </row>
    <row r="17" spans="1:9" s="3" customFormat="1" ht="13.15" customHeight="1">
      <c r="A17" s="13">
        <v>13</v>
      </c>
      <c r="B17" s="33" t="s">
        <v>20</v>
      </c>
      <c r="C17" s="20"/>
      <c r="D17" s="20"/>
      <c r="E17" s="20"/>
      <c r="F17" s="20"/>
      <c r="G17" s="20">
        <f>SUM(DadosAluno[[#This Row],[1º Bimestre]:[4º Bimestre]])</f>
        <v>0</v>
      </c>
      <c r="H17" s="4"/>
      <c r="I17" s="4"/>
    </row>
    <row r="18" spans="1:9" s="3" customFormat="1" ht="13.15" customHeight="1">
      <c r="A18" s="13">
        <v>14</v>
      </c>
      <c r="B18" s="33" t="s">
        <v>21</v>
      </c>
      <c r="C18" s="20"/>
      <c r="D18" s="20"/>
      <c r="E18" s="20"/>
      <c r="F18" s="20"/>
      <c r="G18" s="20">
        <f>SUM(DadosAluno[[#This Row],[1º Bimestre]:[4º Bimestre]])</f>
        <v>0</v>
      </c>
      <c r="H18" s="4"/>
      <c r="I18" s="4"/>
    </row>
    <row r="19" spans="1:9" s="3" customFormat="1" ht="13.15" customHeight="1">
      <c r="A19" s="13">
        <v>15</v>
      </c>
      <c r="B19" s="14" t="s">
        <v>22</v>
      </c>
      <c r="C19" s="20"/>
      <c r="D19" s="20"/>
      <c r="E19" s="20"/>
      <c r="F19" s="20"/>
      <c r="G19" s="20">
        <f>SUM(DadosAluno[[#This Row],[1º Bimestre]:[4º Bimestre]])</f>
        <v>0</v>
      </c>
      <c r="H19" s="4"/>
      <c r="I19" s="4"/>
    </row>
    <row r="20" spans="1:9" s="3" customFormat="1" ht="13.15" customHeight="1">
      <c r="B20" s="4"/>
      <c r="C20" s="4"/>
      <c r="D20" s="4"/>
      <c r="E20" s="4"/>
      <c r="F20" s="4"/>
      <c r="G20" s="4"/>
      <c r="H20" s="4"/>
      <c r="I20" s="4"/>
    </row>
    <row r="21" spans="1:9" s="3" customFormat="1" ht="13.15" customHeight="1">
      <c r="A21" s="34"/>
      <c r="B21" s="35"/>
      <c r="C21" s="35"/>
      <c r="D21" s="35"/>
      <c r="E21" s="35"/>
      <c r="F21" s="35"/>
      <c r="G21" s="4"/>
      <c r="H21" s="4"/>
      <c r="I21" s="4"/>
    </row>
    <row r="22" spans="1:9" s="3" customFormat="1" ht="13.15" customHeight="1">
      <c r="A22" s="34"/>
      <c r="B22" s="35"/>
      <c r="C22" s="35"/>
      <c r="D22" s="35"/>
      <c r="E22" s="35"/>
      <c r="F22" s="35"/>
      <c r="G22" s="4"/>
      <c r="H22" s="4"/>
      <c r="I22" s="4"/>
    </row>
    <row r="23" spans="1:9" s="3" customFormat="1" ht="13.15" customHeight="1">
      <c r="A23" s="34"/>
      <c r="B23" s="35"/>
      <c r="C23" s="35"/>
      <c r="D23" s="35"/>
      <c r="E23" s="35"/>
      <c r="F23" s="35"/>
      <c r="G23" s="4"/>
      <c r="H23" s="4"/>
      <c r="I23" s="4"/>
    </row>
    <row r="24" spans="1:9" s="3" customFormat="1" ht="13.15" customHeight="1">
      <c r="B24" s="4"/>
      <c r="C24" s="4"/>
      <c r="D24" s="4"/>
      <c r="E24" s="4"/>
      <c r="F24" s="4"/>
      <c r="G24" s="4"/>
      <c r="H24" s="4"/>
      <c r="I24" s="4"/>
    </row>
    <row r="25" spans="1:9" s="3" customFormat="1" ht="13.15" customHeight="1">
      <c r="B25" s="4"/>
      <c r="C25" s="4"/>
      <c r="D25" s="4"/>
      <c r="E25" s="4"/>
      <c r="F25" s="4"/>
      <c r="G25" s="4"/>
      <c r="H25" s="4"/>
      <c r="I25" s="4"/>
    </row>
    <row r="26" spans="1:9" s="3" customFormat="1" ht="13.15" customHeight="1">
      <c r="B26" s="4"/>
      <c r="C26" s="4"/>
      <c r="D26" s="4"/>
      <c r="E26" s="4"/>
      <c r="F26" s="4"/>
      <c r="G26" s="4"/>
      <c r="H26" s="4"/>
      <c r="I26" s="4"/>
    </row>
    <row r="27" spans="1:9" s="3" customFormat="1" ht="13.15" customHeight="1">
      <c r="B27" s="4"/>
      <c r="C27" s="4"/>
      <c r="D27" s="4"/>
      <c r="E27" s="4"/>
      <c r="F27" s="4"/>
      <c r="G27" s="4"/>
      <c r="H27" s="4"/>
      <c r="I27" s="4"/>
    </row>
    <row r="28" spans="1:9" s="3" customFormat="1" ht="13.15" customHeight="1">
      <c r="B28" s="4"/>
      <c r="C28" s="4"/>
      <c r="D28" s="4"/>
      <c r="E28" s="4"/>
      <c r="F28" s="4"/>
      <c r="G28" s="4"/>
      <c r="H28" s="4"/>
      <c r="I28" s="4"/>
    </row>
  </sheetData>
  <mergeCells count="1">
    <mergeCell ref="D3:E3"/>
  </mergeCells>
  <pageMargins left="0.5" right="0.5" top="0.5" bottom="1" header="0.5" footer="0.5"/>
  <pageSetup fitToHeight="0" orientation="portrait"/>
  <headerFooter alignWithMargins="0">
    <oddFooter>&amp;CPage &amp;P of &amp;N</oddFooter>
  </headerFooter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  <pageSetUpPr fitToPage="1"/>
  </sheetPr>
  <dimension ref="A1:BD33"/>
  <sheetViews>
    <sheetView showGridLines="0" zoomScale="110" zoomScaleNormal="110" workbookViewId="0">
      <pane xSplit="6" ySplit="4" topLeftCell="G5" activePane="bottomRight" state="frozen"/>
      <selection pane="topRight"/>
      <selection pane="bottomLeft"/>
      <selection pane="bottomRight" activeCell="K27" sqref="K27"/>
    </sheetView>
  </sheetViews>
  <sheetFormatPr defaultColWidth="9.1640625" defaultRowHeight="12"/>
  <cols>
    <col min="1" max="1" width="3.1640625" style="4" customWidth="1"/>
    <col min="2" max="2" width="66.33203125" style="4" customWidth="1"/>
    <col min="3" max="4" width="16.6640625" style="4" customWidth="1"/>
    <col min="5" max="5" width="16" style="4" customWidth="1"/>
    <col min="6" max="6" width="15.6640625" style="4" customWidth="1"/>
    <col min="7" max="7" width="16.5" style="4" customWidth="1"/>
    <col min="8" max="18" width="15.6640625" style="4" customWidth="1"/>
    <col min="19" max="19" width="16.6640625" style="4" customWidth="1"/>
    <col min="20" max="20" width="12.6640625" style="4" customWidth="1"/>
    <col min="21" max="16384" width="9.1640625" style="4"/>
  </cols>
  <sheetData>
    <row r="1" spans="1:56" s="1" customFormat="1" ht="42.6" customHeight="1">
      <c r="B1" s="24" t="s">
        <v>94</v>
      </c>
      <c r="C1" s="6" t="s">
        <v>1</v>
      </c>
      <c r="D1" s="6" t="s">
        <v>2</v>
      </c>
      <c r="E1" s="6" t="s">
        <v>3</v>
      </c>
      <c r="F1" s="6" t="s">
        <v>4</v>
      </c>
      <c r="G1" s="6"/>
      <c r="I1" s="22"/>
    </row>
    <row r="2" spans="1:56" s="1" customFormat="1" ht="21" customHeight="1">
      <c r="B2" s="7" t="s">
        <v>71</v>
      </c>
      <c r="C2" s="8">
        <v>25</v>
      </c>
      <c r="D2" s="9">
        <v>25</v>
      </c>
      <c r="E2" s="9">
        <v>25</v>
      </c>
      <c r="F2" s="9">
        <v>25</v>
      </c>
      <c r="G2" s="18"/>
      <c r="K2" s="6"/>
      <c r="L2" s="6"/>
      <c r="M2" s="6"/>
      <c r="N2" s="6"/>
      <c r="O2" s="6"/>
      <c r="P2" s="6"/>
      <c r="Q2" s="6"/>
      <c r="R2" s="6"/>
    </row>
    <row r="3" spans="1:56" s="1" customFormat="1" ht="21.6" customHeight="1">
      <c r="B3" s="10"/>
      <c r="C3" s="11"/>
      <c r="D3" s="44"/>
      <c r="E3" s="4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s="2" customFormat="1" ht="53.65" customHeight="1">
      <c r="B4" s="12" t="s">
        <v>6</v>
      </c>
      <c r="C4" s="12" t="s">
        <v>1</v>
      </c>
      <c r="D4" s="12" t="s">
        <v>2</v>
      </c>
      <c r="E4" s="12" t="s">
        <v>3</v>
      </c>
      <c r="F4" s="12" t="s">
        <v>4</v>
      </c>
      <c r="G4" s="19" t="s">
        <v>7</v>
      </c>
    </row>
    <row r="5" spans="1:56" s="3" customFormat="1" ht="12.75" customHeight="1">
      <c r="A5" s="13">
        <v>1</v>
      </c>
      <c r="B5" s="23" t="s">
        <v>226</v>
      </c>
      <c r="C5" s="25">
        <v>25</v>
      </c>
      <c r="D5" s="25"/>
      <c r="E5" s="41"/>
      <c r="F5" s="25"/>
      <c r="G5" s="21">
        <f>SUM(DadosAluno3581012141618202224262830[[#This Row],[1º Bimestre]:[4º Bimestre]])</f>
        <v>25</v>
      </c>
    </row>
    <row r="6" spans="1:56" s="3" customFormat="1" ht="12.75" customHeight="1">
      <c r="A6" s="13">
        <v>2</v>
      </c>
      <c r="B6" s="23" t="s">
        <v>227</v>
      </c>
      <c r="C6" s="25">
        <v>25</v>
      </c>
      <c r="D6" s="25"/>
      <c r="E6" s="41"/>
      <c r="F6" s="25"/>
      <c r="G6" s="21">
        <f>SUM(DadosAluno3581012141618202224262830[[#This Row],[1º Bimestre]:[4º Bimestre]])</f>
        <v>25</v>
      </c>
    </row>
    <row r="7" spans="1:56" s="3" customFormat="1" ht="13.15" customHeight="1">
      <c r="A7" s="13">
        <v>3</v>
      </c>
      <c r="B7" s="23" t="s">
        <v>72</v>
      </c>
      <c r="C7" s="25">
        <v>25</v>
      </c>
      <c r="D7" s="25"/>
      <c r="E7" s="41"/>
      <c r="F7" s="25"/>
      <c r="G7" s="21">
        <f>SUM(DadosAluno3581012141618202224262830[[#This Row],[1º Bimestre]:[4º Bimestre]])</f>
        <v>25</v>
      </c>
    </row>
    <row r="8" spans="1:56" s="3" customFormat="1" ht="13.15" customHeight="1">
      <c r="A8" s="13">
        <v>4</v>
      </c>
      <c r="B8" s="23" t="s">
        <v>73</v>
      </c>
      <c r="C8" s="25">
        <v>25</v>
      </c>
      <c r="D8" s="25"/>
      <c r="E8" s="41"/>
      <c r="F8" s="25"/>
      <c r="G8" s="21">
        <f>SUM(DadosAluno3581012141618202224262830[[#This Row],[1º Bimestre]:[4º Bimestre]])</f>
        <v>25</v>
      </c>
    </row>
    <row r="9" spans="1:56" s="3" customFormat="1" ht="13.15" customHeight="1">
      <c r="A9" s="13">
        <v>5</v>
      </c>
      <c r="B9" s="23" t="s">
        <v>74</v>
      </c>
      <c r="C9" s="25">
        <v>25</v>
      </c>
      <c r="D9" s="25"/>
      <c r="E9" s="41"/>
      <c r="F9" s="25"/>
      <c r="G9" s="21">
        <f>SUM(DadosAluno3581012141618202224262830[[#This Row],[1º Bimestre]:[4º Bimestre]])</f>
        <v>25</v>
      </c>
      <c r="H9" s="4"/>
      <c r="I9" s="4"/>
    </row>
    <row r="10" spans="1:56" s="3" customFormat="1" ht="13.15" customHeight="1">
      <c r="A10" s="13">
        <v>6</v>
      </c>
      <c r="B10" s="23" t="s">
        <v>75</v>
      </c>
      <c r="C10" s="25">
        <v>25</v>
      </c>
      <c r="D10" s="25"/>
      <c r="E10" s="41"/>
      <c r="F10" s="25"/>
      <c r="G10" s="21">
        <f>SUM(DadosAluno3581012141618202224262830[[#This Row],[1º Bimestre]:[4º Bimestre]])</f>
        <v>25</v>
      </c>
      <c r="H10" s="4"/>
      <c r="I10" s="4"/>
    </row>
    <row r="11" spans="1:56" s="3" customFormat="1" ht="13.15" customHeight="1">
      <c r="A11" s="13">
        <v>7</v>
      </c>
      <c r="B11" s="23" t="s">
        <v>228</v>
      </c>
      <c r="C11" s="25">
        <v>25</v>
      </c>
      <c r="D11" s="25"/>
      <c r="E11" s="41"/>
      <c r="F11" s="25"/>
      <c r="G11" s="21">
        <f>SUM(DadosAluno3581012141618202224262830[[#This Row],[1º Bimestre]:[4º Bimestre]])</f>
        <v>25</v>
      </c>
      <c r="H11" s="4"/>
      <c r="I11" s="4"/>
    </row>
    <row r="12" spans="1:56" s="3" customFormat="1" ht="13.15" customHeight="1">
      <c r="A12" s="13">
        <v>8</v>
      </c>
      <c r="B12" s="23" t="s">
        <v>76</v>
      </c>
      <c r="C12" s="25">
        <v>25</v>
      </c>
      <c r="D12" s="25"/>
      <c r="E12" s="41"/>
      <c r="F12" s="25"/>
      <c r="G12" s="21">
        <f>SUM(DadosAluno3581012141618202224262830[[#This Row],[1º Bimestre]:[4º Bimestre]])</f>
        <v>25</v>
      </c>
      <c r="H12" s="4"/>
      <c r="I12" s="4"/>
    </row>
    <row r="13" spans="1:56" s="3" customFormat="1" ht="13.15" customHeight="1">
      <c r="A13" s="13">
        <v>9</v>
      </c>
      <c r="B13" s="23" t="s">
        <v>229</v>
      </c>
      <c r="C13" s="25">
        <v>25</v>
      </c>
      <c r="D13" s="25"/>
      <c r="E13" s="41"/>
      <c r="F13" s="25"/>
      <c r="G13" s="21">
        <f>SUM(DadosAluno3581012141618202224262830[[#This Row],[1º Bimestre]:[4º Bimestre]])</f>
        <v>25</v>
      </c>
      <c r="H13" s="4"/>
      <c r="I13" s="4"/>
    </row>
    <row r="14" spans="1:56" s="3" customFormat="1" ht="13.15" customHeight="1">
      <c r="A14" s="13">
        <v>10</v>
      </c>
      <c r="B14" s="23" t="s">
        <v>77</v>
      </c>
      <c r="C14" s="25">
        <v>25</v>
      </c>
      <c r="D14" s="25"/>
      <c r="E14" s="41"/>
      <c r="F14" s="25"/>
      <c r="G14" s="21">
        <f>SUM(DadosAluno3581012141618202224262830[[#This Row],[1º Bimestre]:[4º Bimestre]])</f>
        <v>25</v>
      </c>
      <c r="H14" s="4"/>
      <c r="I14" s="4"/>
    </row>
    <row r="15" spans="1:56" s="3" customFormat="1" ht="13.15" customHeight="1">
      <c r="A15" s="13">
        <v>11</v>
      </c>
      <c r="B15" s="23" t="s">
        <v>78</v>
      </c>
      <c r="C15" s="25">
        <v>25</v>
      </c>
      <c r="D15" s="25"/>
      <c r="E15" s="41"/>
      <c r="F15" s="25"/>
      <c r="G15" s="21">
        <f>SUM(DadosAluno3581012141618202224262830[[#This Row],[1º Bimestre]:[4º Bimestre]])</f>
        <v>25</v>
      </c>
      <c r="H15" s="4"/>
      <c r="I15" s="4"/>
    </row>
    <row r="16" spans="1:56" s="3" customFormat="1" ht="13.15" customHeight="1">
      <c r="A16" s="13">
        <v>12</v>
      </c>
      <c r="B16" s="23" t="s">
        <v>79</v>
      </c>
      <c r="C16" s="25">
        <v>25</v>
      </c>
      <c r="D16" s="25"/>
      <c r="E16" s="41"/>
      <c r="F16" s="25"/>
      <c r="G16" s="21">
        <f>SUM(DadosAluno3581012141618202224262830[[#This Row],[1º Bimestre]:[4º Bimestre]])</f>
        <v>25</v>
      </c>
      <c r="H16" s="4"/>
      <c r="I16" s="4"/>
    </row>
    <row r="17" spans="1:9" s="3" customFormat="1" ht="13.15" customHeight="1">
      <c r="A17" s="13">
        <v>13</v>
      </c>
      <c r="B17" s="23" t="s">
        <v>230</v>
      </c>
      <c r="C17" s="25">
        <v>25</v>
      </c>
      <c r="D17" s="25"/>
      <c r="E17" s="41"/>
      <c r="F17" s="25"/>
      <c r="G17" s="21">
        <f>SUM(DadosAluno3581012141618202224262830[[#This Row],[1º Bimestre]:[4º Bimestre]])</f>
        <v>25</v>
      </c>
      <c r="H17" s="4"/>
      <c r="I17" s="4"/>
    </row>
    <row r="18" spans="1:9" ht="14.25">
      <c r="A18" s="13">
        <v>14</v>
      </c>
      <c r="B18" s="42" t="s">
        <v>89</v>
      </c>
      <c r="C18" s="25">
        <v>25</v>
      </c>
      <c r="D18" s="25"/>
      <c r="E18" s="41"/>
      <c r="F18" s="25"/>
      <c r="G18" s="21">
        <f>SUM(DadosAluno3581012141618202224262830[[#This Row],[1º Bimestre]:[4º Bimestre]])</f>
        <v>25</v>
      </c>
    </row>
    <row r="19" spans="1:9" ht="14.25">
      <c r="A19" s="13">
        <v>15</v>
      </c>
      <c r="B19" s="23" t="s">
        <v>231</v>
      </c>
      <c r="C19" s="25">
        <v>25</v>
      </c>
      <c r="D19" s="25"/>
      <c r="E19" s="41"/>
      <c r="F19" s="25"/>
      <c r="G19" s="21">
        <f>SUM(DadosAluno3581012141618202224262830[[#This Row],[1º Bimestre]:[4º Bimestre]])</f>
        <v>25</v>
      </c>
    </row>
    <row r="20" spans="1:9" ht="14.25">
      <c r="A20" s="13">
        <v>16</v>
      </c>
      <c r="B20" s="23" t="s">
        <v>232</v>
      </c>
      <c r="C20" s="25">
        <v>25</v>
      </c>
      <c r="D20" s="25"/>
      <c r="E20" s="41"/>
      <c r="F20" s="25"/>
      <c r="G20" s="21">
        <f>SUM(DadosAluno3581012141618202224262830[[#This Row],[1º Bimestre]:[4º Bimestre]])</f>
        <v>25</v>
      </c>
    </row>
    <row r="21" spans="1:9" ht="14.25">
      <c r="A21" s="13">
        <v>17</v>
      </c>
      <c r="B21" s="42" t="s">
        <v>80</v>
      </c>
      <c r="C21" s="25">
        <v>25</v>
      </c>
      <c r="D21" s="26"/>
      <c r="E21" s="41"/>
      <c r="F21" s="25"/>
      <c r="G21" s="21">
        <f>SUM(DadosAluno3581012141618202224262830[[#This Row],[1º Bimestre]:[4º Bimestre]])</f>
        <v>25</v>
      </c>
    </row>
    <row r="22" spans="1:9" ht="14.25">
      <c r="A22" s="13">
        <v>18</v>
      </c>
      <c r="B22" s="42" t="s">
        <v>233</v>
      </c>
      <c r="C22" s="25">
        <v>25</v>
      </c>
      <c r="D22" s="26"/>
      <c r="E22" s="41"/>
      <c r="F22" s="25"/>
      <c r="G22" s="21">
        <f>SUM(DadosAluno3581012141618202224262830[[#This Row],[1º Bimestre]:[4º Bimestre]])</f>
        <v>25</v>
      </c>
    </row>
    <row r="23" spans="1:9" ht="14.25">
      <c r="A23" s="13">
        <v>19</v>
      </c>
      <c r="B23" s="23" t="s">
        <v>234</v>
      </c>
      <c r="C23" s="25">
        <v>25</v>
      </c>
      <c r="D23" s="26"/>
      <c r="E23" s="26"/>
      <c r="F23" s="26"/>
      <c r="G23" s="21">
        <f>SUM(DadosAluno3581012141618202224262830[[#This Row],[1º Bimestre]:[4º Bimestre]])</f>
        <v>25</v>
      </c>
    </row>
    <row r="24" spans="1:9" ht="14.25">
      <c r="A24" s="13">
        <v>20</v>
      </c>
      <c r="B24" s="23" t="s">
        <v>235</v>
      </c>
      <c r="C24" s="25">
        <v>25</v>
      </c>
      <c r="D24" s="26"/>
      <c r="E24" s="26"/>
      <c r="F24" s="26"/>
      <c r="G24" s="21">
        <f>SUM(DadosAluno3581012141618202224262830[[#This Row],[1º Bimestre]:[4º Bimestre]])</f>
        <v>25</v>
      </c>
    </row>
    <row r="25" spans="1:9" ht="14.25">
      <c r="A25" s="13">
        <v>21</v>
      </c>
      <c r="B25" s="42" t="s">
        <v>81</v>
      </c>
      <c r="C25" s="25">
        <v>25</v>
      </c>
      <c r="D25" s="26"/>
      <c r="E25" s="26"/>
      <c r="F25" s="26"/>
      <c r="G25" s="21">
        <f>SUM(DadosAluno3581012141618202224262830[[#This Row],[1º Bimestre]:[4º Bimestre]])</f>
        <v>25</v>
      </c>
    </row>
    <row r="26" spans="1:9" ht="14.25">
      <c r="A26" s="13">
        <v>22</v>
      </c>
      <c r="B26" s="23" t="s">
        <v>236</v>
      </c>
      <c r="C26" s="25">
        <v>25</v>
      </c>
      <c r="D26" s="48"/>
      <c r="E26" s="48"/>
      <c r="F26" s="48"/>
      <c r="G26" s="36">
        <f>SUM(DadosAluno3581012141618202224262830[[#This Row],[1º Bimestre]:[4º Bimestre]])</f>
        <v>25</v>
      </c>
    </row>
    <row r="27" spans="1:9" ht="14.25">
      <c r="A27" s="13">
        <v>23</v>
      </c>
      <c r="B27" s="46" t="s">
        <v>237</v>
      </c>
      <c r="C27" s="25">
        <v>25</v>
      </c>
      <c r="D27" s="48"/>
      <c r="E27" s="48"/>
      <c r="F27" s="48"/>
      <c r="G27" s="36">
        <f>SUM(DadosAluno3581012141618202224262830[[#This Row],[1º Bimestre]:[4º Bimestre]])</f>
        <v>25</v>
      </c>
    </row>
    <row r="28" spans="1:9" ht="14.25">
      <c r="A28" s="13">
        <v>24</v>
      </c>
      <c r="B28" s="47" t="s">
        <v>238</v>
      </c>
      <c r="C28" s="25">
        <v>25</v>
      </c>
      <c r="D28" s="48"/>
      <c r="E28" s="48"/>
      <c r="F28" s="48"/>
      <c r="G28" s="36">
        <f>SUM(DadosAluno3581012141618202224262830[[#This Row],[1º Bimestre]:[4º Bimestre]])</f>
        <v>25</v>
      </c>
    </row>
    <row r="29" spans="1:9" ht="12.75">
      <c r="A29" s="13">
        <v>25</v>
      </c>
      <c r="B29" s="46" t="s">
        <v>82</v>
      </c>
      <c r="C29" s="17">
        <v>25</v>
      </c>
      <c r="D29" s="48"/>
      <c r="E29" s="48"/>
      <c r="F29" s="48"/>
      <c r="G29" s="36">
        <f>SUM(DadosAluno3581012141618202224262830[[#This Row],[1º Bimestre]:[4º Bimestre]])</f>
        <v>25</v>
      </c>
    </row>
    <row r="30" spans="1:9" ht="12.75">
      <c r="A30" s="13"/>
      <c r="B30" s="23"/>
    </row>
    <row r="31" spans="1:9" ht="12.75">
      <c r="A31" s="13"/>
      <c r="B31" s="42"/>
    </row>
    <row r="32" spans="1:9" ht="12.75">
      <c r="A32" s="13"/>
      <c r="B32" s="23"/>
    </row>
    <row r="33" spans="1:2" ht="12.75">
      <c r="A33" s="13"/>
      <c r="B33" s="23"/>
    </row>
  </sheetData>
  <mergeCells count="1">
    <mergeCell ref="D3:E3"/>
  </mergeCells>
  <pageMargins left="0.5" right="0.5" top="0.5" bottom="1" header="0.5" footer="0.5"/>
  <pageSetup scale="85" fitToHeight="0" orientation="portrait"/>
  <headerFooter alignWithMargins="0">
    <oddFooter>&amp;CPage &amp;P of &amp;N</oddFooter>
  </headerFooter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  <pageSetUpPr fitToPage="1"/>
  </sheetPr>
  <dimension ref="A1:BD24"/>
  <sheetViews>
    <sheetView showGridLines="0" zoomScale="110" zoomScaleNormal="110" workbookViewId="0">
      <pane xSplit="6" ySplit="4" topLeftCell="G5" activePane="bottomRight" state="frozen"/>
      <selection pane="topRight"/>
      <selection pane="bottomLeft"/>
      <selection pane="bottomRight" activeCell="D5" sqref="D5:F23"/>
    </sheetView>
  </sheetViews>
  <sheetFormatPr defaultColWidth="9.1640625" defaultRowHeight="12"/>
  <cols>
    <col min="1" max="1" width="3.1640625" style="4" customWidth="1"/>
    <col min="2" max="2" width="49.83203125" style="4" customWidth="1"/>
    <col min="3" max="4" width="16.6640625" style="4" customWidth="1"/>
    <col min="5" max="5" width="16" style="4" customWidth="1"/>
    <col min="6" max="6" width="15.6640625" style="4" customWidth="1"/>
    <col min="7" max="7" width="16.5" style="4" customWidth="1"/>
    <col min="8" max="18" width="15.6640625" style="4" customWidth="1"/>
    <col min="19" max="19" width="16.6640625" style="4" customWidth="1"/>
    <col min="20" max="20" width="12.6640625" style="4" customWidth="1"/>
    <col min="21" max="16384" width="9.1640625" style="4"/>
  </cols>
  <sheetData>
    <row r="1" spans="1:56" s="1" customFormat="1" ht="42.6" customHeight="1">
      <c r="B1" s="5" t="s">
        <v>95</v>
      </c>
      <c r="C1" s="6" t="s">
        <v>1</v>
      </c>
      <c r="D1" s="6" t="s">
        <v>2</v>
      </c>
      <c r="E1" s="6" t="s">
        <v>3</v>
      </c>
      <c r="F1" s="6" t="s">
        <v>4</v>
      </c>
      <c r="G1" s="6"/>
      <c r="I1" s="22"/>
    </row>
    <row r="2" spans="1:56" s="1" customFormat="1" ht="21" customHeight="1">
      <c r="B2" s="7" t="s">
        <v>96</v>
      </c>
      <c r="C2" s="8">
        <v>25</v>
      </c>
      <c r="D2" s="9">
        <v>25</v>
      </c>
      <c r="E2" s="9">
        <v>25</v>
      </c>
      <c r="F2" s="9">
        <v>25</v>
      </c>
      <c r="G2" s="18"/>
      <c r="K2" s="6"/>
      <c r="L2" s="6"/>
      <c r="M2" s="6"/>
      <c r="N2" s="6"/>
      <c r="O2" s="6"/>
      <c r="P2" s="6"/>
      <c r="Q2" s="6"/>
      <c r="R2" s="6"/>
    </row>
    <row r="3" spans="1:56" s="1" customFormat="1" ht="21.6" customHeight="1">
      <c r="B3" s="10"/>
      <c r="C3" s="11"/>
      <c r="D3" s="44"/>
      <c r="E3" s="4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s="2" customFormat="1" ht="53.65" customHeight="1">
      <c r="B4" s="12" t="s">
        <v>6</v>
      </c>
      <c r="C4" s="12" t="s">
        <v>1</v>
      </c>
      <c r="D4" s="12" t="s">
        <v>2</v>
      </c>
      <c r="E4" s="12" t="s">
        <v>3</v>
      </c>
      <c r="F4" s="12" t="s">
        <v>4</v>
      </c>
      <c r="G4" s="19" t="s">
        <v>7</v>
      </c>
    </row>
    <row r="5" spans="1:56" s="3" customFormat="1" ht="12.75" customHeight="1">
      <c r="A5" s="13">
        <v>1</v>
      </c>
      <c r="B5" s="23" t="s">
        <v>97</v>
      </c>
      <c r="C5" s="15">
        <v>20</v>
      </c>
      <c r="D5" s="40"/>
      <c r="E5" s="40"/>
      <c r="F5" s="15"/>
      <c r="G5" s="21">
        <f>SUM(DadosAluno358101214161820222426283032[[#This Row],[1º Bimestre]:[4º Bimestre]])</f>
        <v>20</v>
      </c>
    </row>
    <row r="6" spans="1:56" s="3" customFormat="1" ht="12.75" customHeight="1">
      <c r="A6" s="13">
        <v>2</v>
      </c>
      <c r="B6" s="23" t="s">
        <v>98</v>
      </c>
      <c r="C6" s="15">
        <v>20</v>
      </c>
      <c r="D6" s="40"/>
      <c r="E6" s="40"/>
      <c r="F6" s="15"/>
      <c r="G6" s="21">
        <f>SUM(DadosAluno358101214161820222426283032[[#This Row],[1º Bimestre]:[4º Bimestre]])</f>
        <v>20</v>
      </c>
    </row>
    <row r="7" spans="1:56" s="3" customFormat="1" ht="13.15" customHeight="1">
      <c r="A7" s="13">
        <v>3</v>
      </c>
      <c r="B7" s="23" t="s">
        <v>99</v>
      </c>
      <c r="C7" s="15">
        <v>25</v>
      </c>
      <c r="D7" s="40"/>
      <c r="E7" s="40"/>
      <c r="F7" s="15"/>
      <c r="G7" s="21">
        <f>SUM(DadosAluno358101214161820222426283032[[#This Row],[1º Bimestre]:[4º Bimestre]])</f>
        <v>25</v>
      </c>
    </row>
    <row r="8" spans="1:56" s="3" customFormat="1" ht="13.15" customHeight="1">
      <c r="A8" s="13">
        <v>4</v>
      </c>
      <c r="B8" s="23" t="s">
        <v>100</v>
      </c>
      <c r="C8" s="15">
        <v>20</v>
      </c>
      <c r="D8" s="40"/>
      <c r="E8" s="40"/>
      <c r="F8" s="15"/>
      <c r="G8" s="21">
        <f>SUM(DadosAluno358101214161820222426283032[[#This Row],[1º Bimestre]:[4º Bimestre]])</f>
        <v>20</v>
      </c>
    </row>
    <row r="9" spans="1:56" s="3" customFormat="1" ht="13.15" customHeight="1">
      <c r="A9" s="13">
        <v>5</v>
      </c>
      <c r="B9" s="23" t="s">
        <v>101</v>
      </c>
      <c r="C9" s="15">
        <v>25</v>
      </c>
      <c r="D9" s="40"/>
      <c r="E9" s="40"/>
      <c r="F9" s="15"/>
      <c r="G9" s="21">
        <f>SUM(DadosAluno358101214161820222426283032[[#This Row],[1º Bimestre]:[4º Bimestre]])</f>
        <v>25</v>
      </c>
      <c r="H9" s="4"/>
      <c r="I9" s="4"/>
    </row>
    <row r="10" spans="1:56" s="3" customFormat="1" ht="13.15" customHeight="1">
      <c r="A10" s="13">
        <v>6</v>
      </c>
      <c r="B10" s="23" t="s">
        <v>102</v>
      </c>
      <c r="C10" s="15">
        <v>25</v>
      </c>
      <c r="D10" s="40"/>
      <c r="E10" s="40"/>
      <c r="F10" s="15"/>
      <c r="G10" s="21">
        <f>SUM(DadosAluno358101214161820222426283032[[#This Row],[1º Bimestre]:[4º Bimestre]])</f>
        <v>25</v>
      </c>
      <c r="H10" s="4"/>
      <c r="I10" s="4"/>
    </row>
    <row r="11" spans="1:56" s="3" customFormat="1" ht="13.15" customHeight="1">
      <c r="A11" s="13">
        <v>7</v>
      </c>
      <c r="B11" s="23" t="s">
        <v>103</v>
      </c>
      <c r="C11" s="15">
        <v>25</v>
      </c>
      <c r="D11" s="40"/>
      <c r="E11" s="40"/>
      <c r="F11" s="15"/>
      <c r="G11" s="21">
        <f>SUM(DadosAluno358101214161820222426283032[[#This Row],[1º Bimestre]:[4º Bimestre]])</f>
        <v>25</v>
      </c>
      <c r="H11" s="4"/>
      <c r="I11" s="4"/>
    </row>
    <row r="12" spans="1:56" s="3" customFormat="1" ht="13.15" customHeight="1">
      <c r="A12" s="13">
        <v>8</v>
      </c>
      <c r="B12" s="23" t="s">
        <v>104</v>
      </c>
      <c r="C12" s="15">
        <v>25</v>
      </c>
      <c r="D12" s="40"/>
      <c r="E12" s="40"/>
      <c r="F12" s="15"/>
      <c r="G12" s="21">
        <f>SUM(DadosAluno358101214161820222426283032[[#This Row],[1º Bimestre]:[4º Bimestre]])</f>
        <v>25</v>
      </c>
      <c r="H12" s="4"/>
      <c r="I12" s="4"/>
    </row>
    <row r="13" spans="1:56" s="3" customFormat="1" ht="13.15" customHeight="1">
      <c r="A13" s="13">
        <v>9</v>
      </c>
      <c r="B13" s="23" t="s">
        <v>105</v>
      </c>
      <c r="C13" s="15">
        <v>25</v>
      </c>
      <c r="D13" s="40"/>
      <c r="E13" s="40"/>
      <c r="F13" s="15"/>
      <c r="G13" s="21">
        <f>SUM(DadosAluno358101214161820222426283032[[#This Row],[1º Bimestre]:[4º Bimestre]])</f>
        <v>25</v>
      </c>
      <c r="H13" s="4"/>
      <c r="I13" s="4"/>
    </row>
    <row r="14" spans="1:56" s="3" customFormat="1" ht="13.15" customHeight="1">
      <c r="A14" s="13">
        <v>10</v>
      </c>
      <c r="B14" s="23" t="s">
        <v>106</v>
      </c>
      <c r="C14" s="15"/>
      <c r="D14" s="40"/>
      <c r="E14" s="20"/>
      <c r="F14" s="15"/>
      <c r="G14" s="21">
        <f>SUM(DadosAluno358101214161820222426283032[[#This Row],[1º Bimestre]:[4º Bimestre]])</f>
        <v>0</v>
      </c>
      <c r="H14" s="4"/>
      <c r="I14" s="4"/>
    </row>
    <row r="15" spans="1:56" s="3" customFormat="1" ht="13.15" customHeight="1">
      <c r="A15" s="13">
        <v>11</v>
      </c>
      <c r="B15" s="23" t="s">
        <v>107</v>
      </c>
      <c r="C15" s="15">
        <v>25</v>
      </c>
      <c r="D15" s="40"/>
      <c r="E15" s="40"/>
      <c r="F15" s="15"/>
      <c r="G15" s="21">
        <f>SUM(DadosAluno358101214161820222426283032[[#This Row],[1º Bimestre]:[4º Bimestre]])</f>
        <v>25</v>
      </c>
      <c r="H15" s="4"/>
      <c r="I15" s="4"/>
    </row>
    <row r="16" spans="1:56" s="3" customFormat="1" ht="13.15" customHeight="1">
      <c r="A16" s="13">
        <v>12</v>
      </c>
      <c r="B16" s="23" t="s">
        <v>108</v>
      </c>
      <c r="C16" s="15">
        <v>25</v>
      </c>
      <c r="D16" s="40"/>
      <c r="E16" s="40"/>
      <c r="F16" s="15"/>
      <c r="G16" s="21">
        <f>SUM(DadosAluno358101214161820222426283032[[#This Row],[1º Bimestre]:[4º Bimestre]])</f>
        <v>25</v>
      </c>
      <c r="H16" s="4"/>
      <c r="I16" s="4"/>
    </row>
    <row r="17" spans="1:9" s="3" customFormat="1" ht="13.15" customHeight="1">
      <c r="A17" s="13">
        <v>13</v>
      </c>
      <c r="B17" s="23" t="s">
        <v>109</v>
      </c>
      <c r="C17" s="15">
        <v>25</v>
      </c>
      <c r="D17" s="40"/>
      <c r="E17" s="40"/>
      <c r="F17" s="15"/>
      <c r="G17" s="21">
        <f>SUM(DadosAluno358101214161820222426283032[[#This Row],[1º Bimestre]:[4º Bimestre]])</f>
        <v>25</v>
      </c>
      <c r="H17" s="4"/>
      <c r="I17" s="4"/>
    </row>
    <row r="18" spans="1:9" ht="12.75">
      <c r="A18" s="13">
        <v>14</v>
      </c>
      <c r="B18" s="23" t="s">
        <v>110</v>
      </c>
      <c r="C18" s="15">
        <v>25</v>
      </c>
      <c r="D18" s="40"/>
      <c r="E18" s="40"/>
      <c r="F18" s="15"/>
      <c r="G18" s="21">
        <f>SUM(DadosAluno358101214161820222426283032[[#This Row],[1º Bimestre]:[4º Bimestre]])</f>
        <v>25</v>
      </c>
    </row>
    <row r="19" spans="1:9" ht="12.75">
      <c r="A19" s="13">
        <v>15</v>
      </c>
      <c r="B19" s="23" t="s">
        <v>111</v>
      </c>
      <c r="C19" s="15">
        <v>25</v>
      </c>
      <c r="D19" s="40"/>
      <c r="E19" s="40"/>
      <c r="F19" s="15"/>
      <c r="G19" s="21">
        <f>SUM(DadosAluno358101214161820222426283032[[#This Row],[1º Bimestre]:[4º Bimestre]])</f>
        <v>25</v>
      </c>
    </row>
    <row r="20" spans="1:9" ht="12.75">
      <c r="A20" s="13">
        <v>16</v>
      </c>
      <c r="B20" s="23" t="s">
        <v>112</v>
      </c>
      <c r="C20" s="15">
        <v>25</v>
      </c>
      <c r="D20" s="40"/>
      <c r="E20" s="40"/>
      <c r="F20" s="15"/>
      <c r="G20" s="21">
        <f>SUM(DadosAluno358101214161820222426283032[[#This Row],[1º Bimestre]:[4º Bimestre]])</f>
        <v>25</v>
      </c>
    </row>
    <row r="21" spans="1:9" ht="12.75">
      <c r="A21" s="13">
        <v>17</v>
      </c>
      <c r="B21" s="23" t="s">
        <v>113</v>
      </c>
      <c r="C21" s="15">
        <v>25</v>
      </c>
      <c r="D21" s="40"/>
      <c r="E21" s="40"/>
      <c r="F21" s="15"/>
      <c r="G21" s="21">
        <f>SUM(DadosAluno358101214161820222426283032[[#This Row],[1º Bimestre]:[4º Bimestre]])</f>
        <v>25</v>
      </c>
    </row>
    <row r="22" spans="1:9" ht="12.75">
      <c r="A22" s="13">
        <v>18</v>
      </c>
      <c r="B22" s="23" t="s">
        <v>114</v>
      </c>
      <c r="C22" s="15">
        <v>25</v>
      </c>
      <c r="D22" s="40"/>
      <c r="E22" s="40"/>
      <c r="F22" s="15"/>
      <c r="G22" s="21">
        <f>SUM(DadosAluno358101214161820222426283032[[#This Row],[1º Bimestre]:[4º Bimestre]])</f>
        <v>25</v>
      </c>
    </row>
    <row r="23" spans="1:9" ht="12.75">
      <c r="A23" s="16">
        <v>19</v>
      </c>
      <c r="B23" s="42" t="s">
        <v>117</v>
      </c>
      <c r="C23" s="20"/>
      <c r="D23" s="20"/>
      <c r="E23" s="40"/>
      <c r="F23" s="15"/>
      <c r="G23" s="21">
        <f>SUM(DadosAluno358101214161820222426283032[[#This Row],[1º Bimestre]:[4º Bimestre]])</f>
        <v>0</v>
      </c>
    </row>
    <row r="24" spans="1:9">
      <c r="C24" s="20"/>
      <c r="D24" s="20"/>
      <c r="E24" s="20"/>
      <c r="F24" s="20"/>
      <c r="G24" s="21"/>
    </row>
  </sheetData>
  <mergeCells count="1">
    <mergeCell ref="D3:E3"/>
  </mergeCells>
  <pageMargins left="0.5" right="0.5" top="0.5" bottom="1" header="0.5" footer="0.5"/>
  <pageSetup scale="86" fitToHeight="0" orientation="portrait"/>
  <headerFooter alignWithMargins="0">
    <oddFooter>&amp;CPage &amp;P of &amp;N</oddFooter>
  </headerFooter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/>
    <pageSetUpPr fitToPage="1"/>
  </sheetPr>
  <dimension ref="A1:BD40"/>
  <sheetViews>
    <sheetView showGridLines="0" tabSelected="1" zoomScale="110" zoomScaleNormal="110" workbookViewId="0">
      <pane xSplit="6" ySplit="4" topLeftCell="G5" activePane="bottomRight" state="frozen"/>
      <selection pane="topRight"/>
      <selection pane="bottomLeft"/>
      <selection pane="bottomRight" activeCell="J27" sqref="J27"/>
    </sheetView>
  </sheetViews>
  <sheetFormatPr defaultColWidth="9.1640625" defaultRowHeight="12"/>
  <cols>
    <col min="1" max="1" width="3.1640625" style="4" customWidth="1"/>
    <col min="2" max="2" width="54.83203125" style="4" customWidth="1"/>
    <col min="3" max="4" width="16.6640625" style="4" customWidth="1"/>
    <col min="5" max="5" width="16" style="4" customWidth="1"/>
    <col min="6" max="6" width="15.6640625" style="4" customWidth="1"/>
    <col min="7" max="7" width="16.5" style="4" customWidth="1"/>
    <col min="8" max="18" width="15.6640625" style="4" customWidth="1"/>
    <col min="19" max="19" width="16.6640625" style="4" customWidth="1"/>
    <col min="20" max="20" width="12.6640625" style="4" customWidth="1"/>
    <col min="21" max="16384" width="9.1640625" style="4"/>
  </cols>
  <sheetData>
    <row r="1" spans="1:56" s="1" customFormat="1" ht="42.6" customHeight="1">
      <c r="B1" s="5" t="s">
        <v>239</v>
      </c>
      <c r="C1" s="6" t="s">
        <v>1</v>
      </c>
      <c r="D1" s="6" t="s">
        <v>2</v>
      </c>
      <c r="E1" s="6" t="s">
        <v>3</v>
      </c>
      <c r="F1" s="6" t="s">
        <v>4</v>
      </c>
      <c r="G1" s="6"/>
      <c r="I1" s="22"/>
    </row>
    <row r="2" spans="1:56" s="1" customFormat="1" ht="21" customHeight="1">
      <c r="B2" s="7" t="s">
        <v>96</v>
      </c>
      <c r="C2" s="8">
        <v>25</v>
      </c>
      <c r="D2" s="9">
        <v>25</v>
      </c>
      <c r="E2" s="9">
        <v>25</v>
      </c>
      <c r="F2" s="9">
        <v>25</v>
      </c>
      <c r="G2" s="18"/>
      <c r="K2" s="6"/>
      <c r="L2" s="6"/>
      <c r="M2" s="6"/>
      <c r="N2" s="6"/>
      <c r="O2" s="6"/>
      <c r="P2" s="6"/>
      <c r="Q2" s="6"/>
      <c r="R2" s="6"/>
    </row>
    <row r="3" spans="1:56" s="1" customFormat="1" ht="21.6" customHeight="1">
      <c r="B3" s="10"/>
      <c r="C3" s="11"/>
      <c r="D3" s="44"/>
      <c r="E3" s="4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s="2" customFormat="1" ht="53.65" customHeight="1">
      <c r="B4" s="12" t="s">
        <v>6</v>
      </c>
      <c r="C4" s="12" t="s">
        <v>1</v>
      </c>
      <c r="D4" s="12" t="s">
        <v>2</v>
      </c>
      <c r="E4" s="12" t="s">
        <v>3</v>
      </c>
      <c r="F4" s="12" t="s">
        <v>4</v>
      </c>
      <c r="G4" s="19" t="s">
        <v>7</v>
      </c>
    </row>
    <row r="5" spans="1:56" s="3" customFormat="1" ht="12.75" customHeight="1">
      <c r="A5" s="13">
        <v>1</v>
      </c>
      <c r="B5" s="14" t="s">
        <v>240</v>
      </c>
      <c r="C5" s="15">
        <v>25</v>
      </c>
      <c r="D5" s="15"/>
      <c r="E5" s="40"/>
      <c r="F5" s="15"/>
      <c r="G5" s="21">
        <f>SUM(DadosAluno3581012141618202224262830329[[#This Row],[1º Bimestre]:[4º Bimestre]])</f>
        <v>25</v>
      </c>
    </row>
    <row r="6" spans="1:56" s="3" customFormat="1" ht="12.75" customHeight="1">
      <c r="A6" s="13">
        <v>2</v>
      </c>
      <c r="B6" s="14" t="s">
        <v>241</v>
      </c>
      <c r="C6" s="15">
        <v>25</v>
      </c>
      <c r="D6" s="15"/>
      <c r="E6" s="40"/>
      <c r="F6" s="15"/>
      <c r="G6" s="21">
        <f>SUM(DadosAluno3581012141618202224262830329[[#This Row],[1º Bimestre]:[4º Bimestre]])</f>
        <v>25</v>
      </c>
    </row>
    <row r="7" spans="1:56" s="3" customFormat="1" ht="13.15" customHeight="1">
      <c r="A7" s="13">
        <v>3</v>
      </c>
      <c r="B7" s="14" t="s">
        <v>242</v>
      </c>
      <c r="C7" s="15">
        <v>25</v>
      </c>
      <c r="D7" s="15"/>
      <c r="E7" s="40"/>
      <c r="F7" s="15"/>
      <c r="G7" s="21">
        <f>SUM(DadosAluno3581012141618202224262830329[[#This Row],[1º Bimestre]:[4º Bimestre]])</f>
        <v>25</v>
      </c>
    </row>
    <row r="8" spans="1:56" s="3" customFormat="1" ht="13.15" customHeight="1">
      <c r="A8" s="13">
        <v>4</v>
      </c>
      <c r="B8" s="14" t="s">
        <v>243</v>
      </c>
      <c r="C8" s="15">
        <v>25</v>
      </c>
      <c r="D8" s="15"/>
      <c r="E8" s="40"/>
      <c r="F8" s="15"/>
      <c r="G8" s="21">
        <f>SUM(DadosAluno3581012141618202224262830329[[#This Row],[1º Bimestre]:[4º Bimestre]])</f>
        <v>25</v>
      </c>
    </row>
    <row r="9" spans="1:56" s="3" customFormat="1" ht="13.15" customHeight="1">
      <c r="A9" s="13">
        <v>5</v>
      </c>
      <c r="B9" s="14" t="s">
        <v>244</v>
      </c>
      <c r="C9" s="15">
        <v>25</v>
      </c>
      <c r="D9" s="15"/>
      <c r="E9" s="40"/>
      <c r="F9" s="15"/>
      <c r="G9" s="21">
        <f>SUM(DadosAluno3581012141618202224262830329[[#This Row],[1º Bimestre]:[4º Bimestre]])</f>
        <v>25</v>
      </c>
      <c r="H9" s="4"/>
      <c r="I9" s="4"/>
    </row>
    <row r="10" spans="1:56" s="3" customFormat="1" ht="13.15" customHeight="1">
      <c r="A10" s="13">
        <v>6</v>
      </c>
      <c r="B10" s="14" t="s">
        <v>245</v>
      </c>
      <c r="C10" s="15">
        <v>25</v>
      </c>
      <c r="D10" s="15"/>
      <c r="E10" s="40"/>
      <c r="F10" s="15"/>
      <c r="G10" s="21">
        <f>SUM(DadosAluno3581012141618202224262830329[[#This Row],[1º Bimestre]:[4º Bimestre]])</f>
        <v>25</v>
      </c>
      <c r="H10" s="4"/>
      <c r="I10" s="4"/>
    </row>
    <row r="11" spans="1:56" s="3" customFormat="1" ht="13.15" customHeight="1">
      <c r="A11" s="13">
        <v>7</v>
      </c>
      <c r="B11" s="14" t="s">
        <v>85</v>
      </c>
      <c r="C11" s="15">
        <v>20</v>
      </c>
      <c r="D11" s="15"/>
      <c r="E11" s="40"/>
      <c r="F11" s="15"/>
      <c r="G11" s="21">
        <f>SUM(DadosAluno3581012141618202224262830329[[#This Row],[1º Bimestre]:[4º Bimestre]])</f>
        <v>20</v>
      </c>
      <c r="H11" s="4"/>
      <c r="I11" s="4"/>
    </row>
    <row r="12" spans="1:56" s="3" customFormat="1" ht="13.15" customHeight="1">
      <c r="A12" s="13">
        <v>8</v>
      </c>
      <c r="B12" s="14" t="s">
        <v>86</v>
      </c>
      <c r="C12" s="15">
        <v>25</v>
      </c>
      <c r="D12" s="15"/>
      <c r="E12" s="40"/>
      <c r="F12" s="15"/>
      <c r="G12" s="21">
        <f>SUM(DadosAluno3581012141618202224262830329[[#This Row],[1º Bimestre]:[4º Bimestre]])</f>
        <v>25</v>
      </c>
      <c r="H12" s="4"/>
      <c r="I12" s="4"/>
    </row>
    <row r="13" spans="1:56" s="3" customFormat="1" ht="13.15" customHeight="1">
      <c r="A13" s="13">
        <v>9</v>
      </c>
      <c r="B13" s="14" t="s">
        <v>246</v>
      </c>
      <c r="C13" s="15">
        <v>25</v>
      </c>
      <c r="D13" s="15"/>
      <c r="E13" s="40"/>
      <c r="F13" s="15"/>
      <c r="G13" s="21">
        <f>SUM(DadosAluno3581012141618202224262830329[[#This Row],[1º Bimestre]:[4º Bimestre]])</f>
        <v>25</v>
      </c>
      <c r="H13" s="4"/>
      <c r="I13" s="4"/>
    </row>
    <row r="14" spans="1:56" s="3" customFormat="1" ht="13.15" customHeight="1">
      <c r="A14" s="13">
        <v>10</v>
      </c>
      <c r="B14" s="14" t="s">
        <v>247</v>
      </c>
      <c r="C14" s="15">
        <v>25</v>
      </c>
      <c r="D14" s="15"/>
      <c r="E14" s="40"/>
      <c r="F14" s="15"/>
      <c r="G14" s="21">
        <f>SUM(DadosAluno3581012141618202224262830329[[#This Row],[1º Bimestre]:[4º Bimestre]])</f>
        <v>25</v>
      </c>
      <c r="H14" s="4"/>
      <c r="I14" s="4"/>
    </row>
    <row r="15" spans="1:56" s="3" customFormat="1" ht="13.15" customHeight="1">
      <c r="A15" s="13">
        <v>11</v>
      </c>
      <c r="B15" s="14" t="s">
        <v>87</v>
      </c>
      <c r="C15" s="15">
        <v>25</v>
      </c>
      <c r="D15" s="15"/>
      <c r="E15" s="40"/>
      <c r="F15" s="15"/>
      <c r="G15" s="21">
        <f>SUM(DadosAluno3581012141618202224262830329[[#This Row],[1º Bimestre]:[4º Bimestre]])</f>
        <v>25</v>
      </c>
      <c r="H15" s="4"/>
      <c r="I15" s="4"/>
    </row>
    <row r="16" spans="1:56" s="3" customFormat="1" ht="13.15" customHeight="1">
      <c r="A16" s="13">
        <v>12</v>
      </c>
      <c r="B16" s="14" t="s">
        <v>248</v>
      </c>
      <c r="C16" s="15">
        <v>25</v>
      </c>
      <c r="D16" s="15"/>
      <c r="E16" s="40"/>
      <c r="F16" s="15"/>
      <c r="G16" s="21">
        <f>SUM(DadosAluno3581012141618202224262830329[[#This Row],[1º Bimestre]:[4º Bimestre]])</f>
        <v>25</v>
      </c>
      <c r="H16" s="4"/>
      <c r="I16" s="4"/>
    </row>
    <row r="17" spans="1:9" s="3" customFormat="1" ht="13.15" customHeight="1">
      <c r="A17" s="13">
        <v>13</v>
      </c>
      <c r="B17" s="14" t="s">
        <v>249</v>
      </c>
      <c r="C17" s="15">
        <v>25</v>
      </c>
      <c r="D17" s="15"/>
      <c r="E17" s="40"/>
      <c r="F17" s="15"/>
      <c r="G17" s="21">
        <f>SUM(DadosAluno3581012141618202224262830329[[#This Row],[1º Bimestre]:[4º Bimestre]])</f>
        <v>25</v>
      </c>
      <c r="H17" s="4"/>
      <c r="I17" s="4"/>
    </row>
    <row r="18" spans="1:9">
      <c r="A18" s="13">
        <v>14</v>
      </c>
      <c r="B18" s="14" t="s">
        <v>250</v>
      </c>
      <c r="C18" s="15">
        <v>25</v>
      </c>
      <c r="D18" s="15"/>
      <c r="E18" s="40"/>
      <c r="F18" s="15"/>
      <c r="G18" s="21">
        <f>SUM(DadosAluno3581012141618202224262830329[[#This Row],[1º Bimestre]:[4º Bimestre]])</f>
        <v>25</v>
      </c>
    </row>
    <row r="19" spans="1:9">
      <c r="A19" s="13">
        <v>15</v>
      </c>
      <c r="B19" s="14" t="s">
        <v>251</v>
      </c>
      <c r="C19" s="15">
        <v>25</v>
      </c>
      <c r="D19" s="15"/>
      <c r="E19" s="40"/>
      <c r="F19" s="15"/>
      <c r="G19" s="21">
        <f>SUM(DadosAluno3581012141618202224262830329[[#This Row],[1º Bimestre]:[4º Bimestre]])</f>
        <v>25</v>
      </c>
    </row>
    <row r="20" spans="1:9">
      <c r="A20" s="13">
        <v>16</v>
      </c>
      <c r="B20" s="14" t="s">
        <v>88</v>
      </c>
      <c r="C20" s="15">
        <v>25</v>
      </c>
      <c r="D20" s="15"/>
      <c r="E20" s="40"/>
      <c r="F20" s="15"/>
      <c r="G20" s="21">
        <f>SUM(DadosAluno3581012141618202224262830329[[#This Row],[1º Bimestre]:[4º Bimestre]])</f>
        <v>25</v>
      </c>
    </row>
    <row r="21" spans="1:9">
      <c r="A21" s="13">
        <v>17</v>
      </c>
      <c r="B21" s="14" t="s">
        <v>252</v>
      </c>
      <c r="C21" s="15">
        <v>25</v>
      </c>
      <c r="D21" s="15"/>
      <c r="E21" s="40"/>
      <c r="F21" s="15"/>
      <c r="G21" s="21">
        <f>SUM(DadosAluno3581012141618202224262830329[[#This Row],[1º Bimestre]:[4º Bimestre]])</f>
        <v>25</v>
      </c>
    </row>
    <row r="22" spans="1:9">
      <c r="A22" s="13">
        <v>18</v>
      </c>
      <c r="B22" s="14" t="s">
        <v>253</v>
      </c>
      <c r="C22" s="15">
        <v>25</v>
      </c>
      <c r="D22" s="15"/>
      <c r="E22" s="40"/>
      <c r="F22" s="15"/>
      <c r="G22" s="21">
        <f>SUM(DadosAluno3581012141618202224262830329[[#This Row],[1º Bimestre]:[4º Bimestre]])</f>
        <v>25</v>
      </c>
    </row>
    <row r="23" spans="1:9">
      <c r="A23" s="16">
        <v>19</v>
      </c>
      <c r="B23" s="14" t="s">
        <v>254</v>
      </c>
      <c r="C23" s="15">
        <v>25</v>
      </c>
      <c r="D23" s="15"/>
      <c r="E23" s="40"/>
      <c r="F23" s="15"/>
      <c r="G23" s="21">
        <f>SUM(DadosAluno3581012141618202224262830329[[#This Row],[1º Bimestre]:[4º Bimestre]])</f>
        <v>25</v>
      </c>
    </row>
    <row r="24" spans="1:9">
      <c r="A24" s="16">
        <v>20</v>
      </c>
      <c r="B24" s="14" t="s">
        <v>255</v>
      </c>
      <c r="C24" s="15">
        <v>25</v>
      </c>
      <c r="D24" s="15"/>
      <c r="E24" s="40"/>
      <c r="F24" s="15"/>
      <c r="G24" s="21">
        <f>SUM(DadosAluno3581012141618202224262830329[[#This Row],[1º Bimestre]:[4º Bimestre]])</f>
        <v>25</v>
      </c>
    </row>
    <row r="25" spans="1:9">
      <c r="A25" s="16">
        <v>21</v>
      </c>
      <c r="B25" s="14" t="s">
        <v>90</v>
      </c>
      <c r="C25" s="15">
        <v>25</v>
      </c>
      <c r="D25" s="17"/>
      <c r="E25" s="40"/>
      <c r="F25" s="15"/>
      <c r="G25" s="21">
        <f>SUM(DadosAluno3581012141618202224262830329[[#This Row],[1º Bimestre]:[4º Bimestre]])</f>
        <v>25</v>
      </c>
    </row>
    <row r="26" spans="1:9">
      <c r="A26" s="13">
        <v>22</v>
      </c>
      <c r="B26" s="14" t="s">
        <v>91</v>
      </c>
      <c r="C26" s="15">
        <v>25</v>
      </c>
      <c r="D26" s="17"/>
      <c r="E26" s="15"/>
      <c r="F26" s="15"/>
      <c r="G26" s="21">
        <f>SUM(DadosAluno3581012141618202224262830329[[#This Row],[1º Bimestre]:[4º Bimestre]])</f>
        <v>25</v>
      </c>
    </row>
    <row r="27" spans="1:9">
      <c r="A27" s="13">
        <v>23</v>
      </c>
      <c r="B27" s="14" t="s">
        <v>92</v>
      </c>
      <c r="C27" s="15">
        <v>25</v>
      </c>
      <c r="D27" s="17"/>
      <c r="E27" s="15"/>
      <c r="F27" s="15"/>
      <c r="G27" s="21">
        <f>SUM(DadosAluno3581012141618202224262830329[[#This Row],[1º Bimestre]:[4º Bimestre]])</f>
        <v>25</v>
      </c>
    </row>
    <row r="28" spans="1:9">
      <c r="A28" s="13">
        <v>24</v>
      </c>
      <c r="B28" s="14" t="s">
        <v>256</v>
      </c>
      <c r="C28" s="15">
        <v>20</v>
      </c>
      <c r="D28" s="17"/>
      <c r="E28" s="15"/>
      <c r="F28" s="15"/>
      <c r="G28" s="21">
        <f>SUM(DadosAluno3581012141618202224262830329[[#This Row],[1º Bimestre]:[4º Bimestre]])</f>
        <v>20</v>
      </c>
    </row>
    <row r="29" spans="1:9">
      <c r="A29" s="16">
        <v>25</v>
      </c>
      <c r="B29" s="14" t="s">
        <v>93</v>
      </c>
      <c r="C29" s="15">
        <v>25</v>
      </c>
      <c r="D29" s="17"/>
      <c r="E29" s="15"/>
      <c r="F29" s="15"/>
      <c r="G29" s="21">
        <f>SUM(DadosAluno3581012141618202224262830329[[#This Row],[1º Bimestre]:[4º Bimestre]])</f>
        <v>25</v>
      </c>
    </row>
    <row r="30" spans="1:9">
      <c r="A30" s="16"/>
      <c r="B30" s="14"/>
      <c r="C30" s="15"/>
      <c r="D30" s="17"/>
      <c r="E30" s="15"/>
      <c r="F30" s="15"/>
      <c r="G30" s="21">
        <f>SUM(DadosAluno3581012141618202224262830329[[#This Row],[1º Bimestre]:[4º Bimestre]])</f>
        <v>0</v>
      </c>
    </row>
    <row r="31" spans="1:9">
      <c r="A31" s="16"/>
      <c r="B31" s="14"/>
      <c r="C31" s="15"/>
      <c r="D31" s="17"/>
      <c r="E31" s="15"/>
      <c r="F31" s="15"/>
      <c r="G31" s="21">
        <f>SUM(DadosAluno3581012141618202224262830329[[#This Row],[1º Bimestre]:[4º Bimestre]])</f>
        <v>0</v>
      </c>
    </row>
    <row r="32" spans="1:9">
      <c r="A32" s="13"/>
      <c r="B32" s="14"/>
      <c r="C32" s="15"/>
      <c r="D32" s="17"/>
      <c r="E32" s="15"/>
      <c r="F32" s="15"/>
      <c r="G32" s="21">
        <f>SUM(DadosAluno3581012141618202224262830329[[#This Row],[1º Bimestre]:[4º Bimestre]])</f>
        <v>0</v>
      </c>
    </row>
    <row r="33" spans="2:7">
      <c r="B33" s="14"/>
      <c r="C33" s="15"/>
      <c r="D33" s="17"/>
      <c r="E33" s="15"/>
      <c r="F33" s="15"/>
    </row>
    <row r="34" spans="2:7">
      <c r="B34" s="14"/>
      <c r="C34" s="15"/>
      <c r="D34" s="15"/>
      <c r="E34" s="40"/>
      <c r="F34" s="15"/>
      <c r="G34" s="21"/>
    </row>
    <row r="35" spans="2:7">
      <c r="B35" s="14"/>
      <c r="C35" s="15"/>
      <c r="D35" s="15"/>
      <c r="E35" s="40"/>
      <c r="F35" s="15"/>
      <c r="G35" s="21"/>
    </row>
    <row r="36" spans="2:7">
      <c r="B36" s="14"/>
      <c r="C36" s="15"/>
      <c r="D36" s="15"/>
      <c r="E36" s="40"/>
      <c r="F36" s="15"/>
      <c r="G36" s="21"/>
    </row>
    <row r="37" spans="2:7">
      <c r="B37" s="14"/>
      <c r="C37" s="15"/>
      <c r="D37" s="15"/>
      <c r="E37" s="40"/>
      <c r="F37" s="15"/>
      <c r="G37" s="21"/>
    </row>
    <row r="38" spans="2:7">
      <c r="B38" s="14"/>
      <c r="C38" s="15"/>
      <c r="D38" s="15"/>
      <c r="E38" s="40"/>
      <c r="F38" s="15"/>
      <c r="G38" s="21"/>
    </row>
    <row r="39" spans="2:7">
      <c r="B39" s="14"/>
      <c r="C39" s="15"/>
      <c r="D39" s="17"/>
      <c r="E39" s="40"/>
      <c r="F39" s="15"/>
    </row>
    <row r="40" spans="2:7">
      <c r="B40" s="14"/>
      <c r="C40" s="15"/>
      <c r="D40" s="15"/>
      <c r="E40" s="40"/>
      <c r="F40" s="15"/>
      <c r="G40" s="21"/>
    </row>
  </sheetData>
  <mergeCells count="1">
    <mergeCell ref="D3:E3"/>
  </mergeCells>
  <pageMargins left="0.5" right="0.5" top="0.5" bottom="1" header="0.5" footer="0.5"/>
  <pageSetup scale="86" fitToHeight="0" orientation="portrait"/>
  <headerFooter alignWithMargins="0">
    <oddFooter>&amp;CPage &amp;P of &amp;N</oddFooter>
  </headerFooter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  <pageSetUpPr fitToPage="1"/>
  </sheetPr>
  <dimension ref="A1:BD33"/>
  <sheetViews>
    <sheetView showGridLines="0" zoomScale="110" zoomScaleNormal="110" workbookViewId="0">
      <pane xSplit="6" ySplit="4" topLeftCell="G5" activePane="bottomRight" state="frozen"/>
      <selection pane="topRight"/>
      <selection pane="bottomLeft"/>
      <selection pane="bottomRight" activeCell="K20" sqref="K20"/>
    </sheetView>
  </sheetViews>
  <sheetFormatPr defaultColWidth="9.1640625" defaultRowHeight="12"/>
  <cols>
    <col min="1" max="1" width="3.1640625" style="4" customWidth="1"/>
    <col min="2" max="2" width="41.33203125" style="4" customWidth="1"/>
    <col min="3" max="4" width="16.6640625" style="4" customWidth="1"/>
    <col min="5" max="5" width="16" style="4" customWidth="1"/>
    <col min="6" max="6" width="15.6640625" style="4" customWidth="1"/>
    <col min="7" max="7" width="16.5" style="4" customWidth="1"/>
    <col min="8" max="18" width="15.6640625" style="4" customWidth="1"/>
    <col min="19" max="19" width="16.6640625" style="4" customWidth="1"/>
    <col min="20" max="20" width="12.6640625" style="4" customWidth="1"/>
    <col min="21" max="16384" width="9.1640625" style="4"/>
  </cols>
  <sheetData>
    <row r="1" spans="1:56" s="1" customFormat="1" ht="42.6" customHeight="1">
      <c r="B1" s="31" t="s">
        <v>34</v>
      </c>
      <c r="C1" s="6" t="s">
        <v>1</v>
      </c>
      <c r="D1" s="6" t="s">
        <v>2</v>
      </c>
      <c r="E1" s="6" t="s">
        <v>3</v>
      </c>
      <c r="F1" s="6" t="s">
        <v>4</v>
      </c>
      <c r="G1" s="6"/>
      <c r="I1" s="22"/>
    </row>
    <row r="2" spans="1:56" s="1" customFormat="1" ht="21" customHeight="1">
      <c r="B2" s="7" t="s">
        <v>35</v>
      </c>
      <c r="C2" s="8">
        <v>25</v>
      </c>
      <c r="D2" s="9">
        <v>25</v>
      </c>
      <c r="E2" s="9">
        <v>25</v>
      </c>
      <c r="F2" s="9">
        <v>25</v>
      </c>
      <c r="G2" s="18"/>
      <c r="K2" s="6"/>
      <c r="L2" s="6"/>
      <c r="M2" s="6"/>
      <c r="N2" s="6"/>
      <c r="O2" s="6"/>
      <c r="P2" s="6"/>
      <c r="Q2" s="6"/>
      <c r="R2" s="6"/>
    </row>
    <row r="3" spans="1:56" s="1" customFormat="1" ht="21.6" customHeight="1">
      <c r="B3" s="10"/>
      <c r="C3" s="11"/>
      <c r="D3" s="44"/>
      <c r="E3" s="4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s="2" customFormat="1" ht="53.65" customHeight="1">
      <c r="B4" s="12" t="s">
        <v>6</v>
      </c>
      <c r="C4" s="12" t="s">
        <v>1</v>
      </c>
      <c r="D4" s="12" t="s">
        <v>2</v>
      </c>
      <c r="E4" s="12" t="s">
        <v>3</v>
      </c>
      <c r="F4" s="12" t="s">
        <v>4</v>
      </c>
      <c r="G4" s="19" t="s">
        <v>7</v>
      </c>
    </row>
    <row r="5" spans="1:56" s="3" customFormat="1" ht="12.75" customHeight="1">
      <c r="A5" s="13">
        <v>1</v>
      </c>
      <c r="B5" s="14" t="s">
        <v>118</v>
      </c>
      <c r="C5" s="15">
        <v>25</v>
      </c>
      <c r="D5" s="15"/>
      <c r="E5" s="15"/>
      <c r="F5" s="15"/>
      <c r="G5" s="21">
        <f>SUM(DadosAluno35810[[#This Row],[1º Bimestre]:[4º Bimestre]])</f>
        <v>25</v>
      </c>
    </row>
    <row r="6" spans="1:56" s="3" customFormat="1" ht="12.75" customHeight="1">
      <c r="A6" s="13">
        <v>2</v>
      </c>
      <c r="B6" s="14" t="s">
        <v>119</v>
      </c>
      <c r="C6" s="15">
        <v>25</v>
      </c>
      <c r="D6" s="15"/>
      <c r="E6" s="15"/>
      <c r="F6" s="15"/>
      <c r="G6" s="21">
        <f>SUM(DadosAluno35810[[#This Row],[1º Bimestre]:[4º Bimestre]])</f>
        <v>25</v>
      </c>
    </row>
    <row r="7" spans="1:56" s="3" customFormat="1" ht="13.15" customHeight="1">
      <c r="A7" s="13">
        <v>3</v>
      </c>
      <c r="B7" s="14" t="s">
        <v>120</v>
      </c>
      <c r="C7" s="15">
        <v>25</v>
      </c>
      <c r="D7" s="15"/>
      <c r="E7" s="15"/>
      <c r="F7" s="15"/>
      <c r="G7" s="21">
        <f>SUM(DadosAluno35810[[#This Row],[1º Bimestre]:[4º Bimestre]])</f>
        <v>25</v>
      </c>
    </row>
    <row r="8" spans="1:56" s="3" customFormat="1" ht="13.15" customHeight="1">
      <c r="A8" s="13">
        <v>4</v>
      </c>
      <c r="B8" s="14" t="s">
        <v>121</v>
      </c>
      <c r="C8" s="15">
        <v>25</v>
      </c>
      <c r="D8" s="15"/>
      <c r="E8" s="15"/>
      <c r="F8" s="15"/>
      <c r="G8" s="21">
        <f>SUM(DadosAluno35810[[#This Row],[1º Bimestre]:[4º Bimestre]])</f>
        <v>25</v>
      </c>
    </row>
    <row r="9" spans="1:56" s="3" customFormat="1" ht="13.15" customHeight="1">
      <c r="A9" s="13">
        <v>5</v>
      </c>
      <c r="B9" s="14" t="s">
        <v>122</v>
      </c>
      <c r="C9" s="15">
        <v>25</v>
      </c>
      <c r="D9" s="15"/>
      <c r="E9" s="15"/>
      <c r="F9" s="15"/>
      <c r="G9" s="21">
        <f>SUM(DadosAluno35810[[#This Row],[1º Bimestre]:[4º Bimestre]])</f>
        <v>25</v>
      </c>
      <c r="H9" s="4"/>
      <c r="I9" s="4"/>
    </row>
    <row r="10" spans="1:56" s="3" customFormat="1" ht="13.15" customHeight="1">
      <c r="A10" s="13">
        <v>6</v>
      </c>
      <c r="B10" s="14" t="s">
        <v>123</v>
      </c>
      <c r="C10" s="15">
        <v>25</v>
      </c>
      <c r="D10" s="15"/>
      <c r="E10" s="15"/>
      <c r="F10" s="15"/>
      <c r="G10" s="21">
        <f>SUM(DadosAluno35810[[#This Row],[1º Bimestre]:[4º Bimestre]])</f>
        <v>25</v>
      </c>
      <c r="H10" s="4"/>
      <c r="I10" s="4"/>
    </row>
    <row r="11" spans="1:56" s="3" customFormat="1" ht="13.15" customHeight="1">
      <c r="A11" s="13">
        <v>7</v>
      </c>
      <c r="B11" s="14" t="s">
        <v>11</v>
      </c>
      <c r="C11" s="15">
        <v>25</v>
      </c>
      <c r="D11" s="15"/>
      <c r="E11" s="15"/>
      <c r="F11" s="15"/>
      <c r="G11" s="21">
        <f>SUM(DadosAluno35810[[#This Row],[1º Bimestre]:[4º Bimestre]])</f>
        <v>25</v>
      </c>
      <c r="H11" s="4"/>
      <c r="I11" s="4"/>
    </row>
    <row r="12" spans="1:56" s="3" customFormat="1" ht="13.15" customHeight="1">
      <c r="A12" s="13">
        <v>8</v>
      </c>
      <c r="B12" s="14" t="s">
        <v>12</v>
      </c>
      <c r="C12" s="15">
        <v>25</v>
      </c>
      <c r="D12" s="15"/>
      <c r="E12" s="15"/>
      <c r="F12" s="15"/>
      <c r="G12" s="21">
        <f>SUM(DadosAluno35810[[#This Row],[1º Bimestre]:[4º Bimestre]])</f>
        <v>25</v>
      </c>
      <c r="H12" s="4"/>
      <c r="I12" s="4"/>
    </row>
    <row r="13" spans="1:56" s="3" customFormat="1" ht="13.15" customHeight="1">
      <c r="A13" s="13">
        <v>9</v>
      </c>
      <c r="B13" s="14" t="s">
        <v>124</v>
      </c>
      <c r="C13" s="15">
        <v>25</v>
      </c>
      <c r="D13" s="15"/>
      <c r="E13" s="15"/>
      <c r="F13" s="15"/>
      <c r="G13" s="21">
        <f>SUM(DadosAluno35810[[#This Row],[1º Bimestre]:[4º Bimestre]])</f>
        <v>25</v>
      </c>
      <c r="H13" s="4"/>
      <c r="I13" s="4"/>
    </row>
    <row r="14" spans="1:56" s="3" customFormat="1" ht="13.15" customHeight="1">
      <c r="A14" s="13">
        <v>10</v>
      </c>
      <c r="B14" s="14" t="s">
        <v>125</v>
      </c>
      <c r="C14" s="15">
        <v>25</v>
      </c>
      <c r="D14" s="15"/>
      <c r="E14" s="15"/>
      <c r="F14" s="15"/>
      <c r="G14" s="21">
        <f>SUM(DadosAluno35810[[#This Row],[1º Bimestre]:[4º Bimestre]])</f>
        <v>25</v>
      </c>
      <c r="H14" s="4"/>
      <c r="I14" s="4"/>
    </row>
    <row r="15" spans="1:56" s="3" customFormat="1" ht="13.15" customHeight="1">
      <c r="A15" s="13">
        <v>11</v>
      </c>
      <c r="B15" s="14" t="s">
        <v>126</v>
      </c>
      <c r="C15" s="15">
        <v>25</v>
      </c>
      <c r="D15" s="15"/>
      <c r="E15" s="15"/>
      <c r="F15" s="15"/>
      <c r="G15" s="21">
        <f>SUM(DadosAluno35810[[#This Row],[1º Bimestre]:[4º Bimestre]])</f>
        <v>25</v>
      </c>
      <c r="H15" s="4"/>
      <c r="I15" s="4"/>
    </row>
    <row r="16" spans="1:56" s="3" customFormat="1" ht="13.15" customHeight="1">
      <c r="A16" s="13">
        <v>12</v>
      </c>
      <c r="B16" s="14" t="s">
        <v>13</v>
      </c>
      <c r="C16" s="15">
        <v>25</v>
      </c>
      <c r="D16" s="15"/>
      <c r="E16" s="15"/>
      <c r="F16" s="15"/>
      <c r="G16" s="21">
        <f>SUM(DadosAluno35810[[#This Row],[1º Bimestre]:[4º Bimestre]])</f>
        <v>25</v>
      </c>
      <c r="H16" s="4"/>
      <c r="I16" s="4"/>
    </row>
    <row r="17" spans="1:9" s="3" customFormat="1" ht="13.15" customHeight="1">
      <c r="A17" s="13">
        <v>13</v>
      </c>
      <c r="B17" s="14" t="s">
        <v>15</v>
      </c>
      <c r="C17" s="15">
        <v>25</v>
      </c>
      <c r="D17" s="15"/>
      <c r="E17" s="15"/>
      <c r="F17" s="15"/>
      <c r="G17" s="21">
        <f>SUM(DadosAluno35810[[#This Row],[1º Bimestre]:[4º Bimestre]])</f>
        <v>25</v>
      </c>
      <c r="H17" s="4"/>
      <c r="I17" s="4"/>
    </row>
    <row r="18" spans="1:9" s="3" customFormat="1" ht="13.15" customHeight="1">
      <c r="A18" s="13">
        <v>14</v>
      </c>
      <c r="B18" s="14" t="s">
        <v>127</v>
      </c>
      <c r="C18" s="15">
        <v>25</v>
      </c>
      <c r="D18" s="15"/>
      <c r="E18" s="15"/>
      <c r="F18" s="15"/>
      <c r="G18" s="21">
        <f>SUM(DadosAluno35810[[#This Row],[1º Bimestre]:[4º Bimestre]])</f>
        <v>25</v>
      </c>
      <c r="H18" s="4"/>
      <c r="I18" s="4"/>
    </row>
    <row r="19" spans="1:9" s="3" customFormat="1" ht="13.15" customHeight="1">
      <c r="A19" s="13">
        <v>15</v>
      </c>
      <c r="B19" s="14" t="s">
        <v>16</v>
      </c>
      <c r="C19" s="15">
        <v>25</v>
      </c>
      <c r="D19" s="15"/>
      <c r="E19" s="15"/>
      <c r="F19" s="15"/>
      <c r="G19" s="21">
        <f>SUM(DadosAluno35810[[#This Row],[1º Bimestre]:[4º Bimestre]])</f>
        <v>25</v>
      </c>
      <c r="H19" s="4"/>
      <c r="I19" s="4"/>
    </row>
    <row r="20" spans="1:9" s="3" customFormat="1" ht="13.15" customHeight="1">
      <c r="A20" s="13">
        <v>16</v>
      </c>
      <c r="B20" s="14" t="s">
        <v>128</v>
      </c>
      <c r="C20" s="15">
        <v>25</v>
      </c>
      <c r="D20" s="15"/>
      <c r="E20" s="15"/>
      <c r="F20" s="15"/>
      <c r="G20" s="21">
        <f>SUM(DadosAluno35810[[#This Row],[1º Bimestre]:[4º Bimestre]])</f>
        <v>25</v>
      </c>
      <c r="H20" s="4"/>
      <c r="I20" s="4"/>
    </row>
    <row r="21" spans="1:9" s="3" customFormat="1" ht="13.15" customHeight="1">
      <c r="A21" s="13">
        <v>17</v>
      </c>
      <c r="B21" s="14" t="s">
        <v>18</v>
      </c>
      <c r="C21" s="15">
        <v>25</v>
      </c>
      <c r="D21" s="15"/>
      <c r="E21" s="15"/>
      <c r="F21" s="15"/>
      <c r="G21" s="21">
        <f>SUM(DadosAluno35810[[#This Row],[1º Bimestre]:[4º Bimestre]])</f>
        <v>25</v>
      </c>
      <c r="H21" s="4"/>
      <c r="I21" s="4"/>
    </row>
    <row r="22" spans="1:9" s="3" customFormat="1" ht="13.15" customHeight="1">
      <c r="A22" s="13">
        <v>18</v>
      </c>
      <c r="B22" s="14" t="s">
        <v>129</v>
      </c>
      <c r="C22" s="15">
        <v>25</v>
      </c>
      <c r="D22" s="15"/>
      <c r="E22" s="15"/>
      <c r="F22" s="15"/>
      <c r="G22" s="21">
        <f>SUM(DadosAluno35810[[#This Row],[1º Bimestre]:[4º Bimestre]])</f>
        <v>25</v>
      </c>
      <c r="H22" s="4"/>
      <c r="I22" s="4"/>
    </row>
    <row r="23" spans="1:9" s="3" customFormat="1" ht="13.15" customHeight="1">
      <c r="A23" s="13">
        <v>19</v>
      </c>
      <c r="B23" s="14" t="s">
        <v>130</v>
      </c>
      <c r="C23" s="15">
        <v>25</v>
      </c>
      <c r="D23" s="15"/>
      <c r="E23" s="15"/>
      <c r="F23" s="15"/>
      <c r="G23" s="21">
        <f>SUM(DadosAluno35810[[#This Row],[1º Bimestre]:[4º Bimestre]])</f>
        <v>25</v>
      </c>
      <c r="H23" s="4"/>
      <c r="I23" s="4"/>
    </row>
    <row r="24" spans="1:9" s="3" customFormat="1" ht="13.15" customHeight="1">
      <c r="A24" s="13">
        <v>20</v>
      </c>
      <c r="B24" s="14" t="s">
        <v>20</v>
      </c>
      <c r="C24" s="15">
        <v>25</v>
      </c>
      <c r="D24" s="15"/>
      <c r="E24" s="15"/>
      <c r="F24" s="15"/>
      <c r="G24" s="21">
        <f>SUM(DadosAluno35810[[#This Row],[1º Bimestre]:[4º Bimestre]])</f>
        <v>25</v>
      </c>
      <c r="H24" s="4"/>
      <c r="I24" s="4"/>
    </row>
    <row r="25" spans="1:9" s="3" customFormat="1" ht="13.15" customHeight="1">
      <c r="A25" s="13">
        <v>21</v>
      </c>
      <c r="B25" s="29" t="s">
        <v>131</v>
      </c>
      <c r="C25" s="15">
        <v>25</v>
      </c>
      <c r="D25" s="15"/>
      <c r="E25" s="15"/>
      <c r="F25" s="15"/>
      <c r="G25" s="21">
        <f>SUM(DadosAluno35810[[#This Row],[1º Bimestre]:[4º Bimestre]])</f>
        <v>25</v>
      </c>
      <c r="H25" s="4"/>
      <c r="I25" s="4"/>
    </row>
    <row r="26" spans="1:9" s="3" customFormat="1" ht="13.15" customHeight="1">
      <c r="A26" s="13">
        <v>22</v>
      </c>
      <c r="B26" s="29" t="s">
        <v>132</v>
      </c>
      <c r="C26" s="15">
        <v>25</v>
      </c>
      <c r="D26" s="15"/>
      <c r="E26" s="15"/>
      <c r="F26" s="15"/>
      <c r="G26" s="21">
        <f>SUM(DadosAluno35810[[#This Row],[1º Bimestre]:[4º Bimestre]])</f>
        <v>25</v>
      </c>
      <c r="H26" s="4"/>
      <c r="I26" s="4"/>
    </row>
    <row r="27" spans="1:9" s="3" customFormat="1" ht="13.15" customHeight="1">
      <c r="A27" s="13">
        <v>23</v>
      </c>
      <c r="B27" s="29" t="s">
        <v>133</v>
      </c>
      <c r="C27" s="15">
        <v>25</v>
      </c>
      <c r="D27" s="15"/>
      <c r="E27" s="15"/>
      <c r="F27" s="15"/>
      <c r="G27" s="21">
        <f>SUM(DadosAluno35810[[#This Row],[1º Bimestre]:[4º Bimestre]])</f>
        <v>25</v>
      </c>
      <c r="H27" s="4"/>
      <c r="I27" s="4"/>
    </row>
    <row r="28" spans="1:9" s="3" customFormat="1" ht="13.15" customHeight="1">
      <c r="A28" s="13"/>
      <c r="B28" s="14"/>
      <c r="C28" s="20"/>
      <c r="D28" s="15"/>
      <c r="E28" s="15"/>
      <c r="F28" s="15"/>
      <c r="G28" s="21"/>
      <c r="H28" s="4"/>
      <c r="I28" s="4"/>
    </row>
    <row r="29" spans="1:9">
      <c r="A29" s="13"/>
      <c r="B29" s="14"/>
      <c r="C29" s="20"/>
      <c r="D29" s="15"/>
      <c r="E29" s="15"/>
      <c r="F29" s="15"/>
      <c r="G29" s="21"/>
    </row>
    <row r="30" spans="1:9">
      <c r="A30" s="13"/>
      <c r="B30" s="14"/>
      <c r="C30" s="20"/>
      <c r="D30" s="15"/>
      <c r="E30" s="15"/>
      <c r="F30" s="15"/>
      <c r="G30" s="21"/>
    </row>
    <row r="31" spans="1:9">
      <c r="A31" s="13"/>
      <c r="B31" s="14"/>
      <c r="C31" s="20"/>
      <c r="D31" s="15"/>
      <c r="E31" s="15"/>
      <c r="F31" s="15"/>
      <c r="G31" s="21"/>
    </row>
    <row r="32" spans="1:9">
      <c r="A32" s="13"/>
      <c r="B32" s="14"/>
      <c r="C32" s="20"/>
      <c r="D32" s="15"/>
      <c r="E32" s="15"/>
      <c r="F32" s="15"/>
      <c r="G32" s="21"/>
    </row>
    <row r="33" spans="1:7">
      <c r="A33" s="13"/>
      <c r="B33" s="14"/>
      <c r="C33" s="20"/>
      <c r="D33" s="15"/>
      <c r="E33" s="15"/>
      <c r="F33" s="15"/>
      <c r="G33" s="21"/>
    </row>
  </sheetData>
  <mergeCells count="1">
    <mergeCell ref="D3:E3"/>
  </mergeCells>
  <pageMargins left="0.5" right="0.5" top="0.5" bottom="1" header="0.5" footer="0.5"/>
  <pageSetup scale="90" fitToHeight="0" orientation="portrait" r:id="rId1"/>
  <headerFooter alignWithMargins="0">
    <oddFooter>&amp;CPage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  <pageSetUpPr fitToPage="1"/>
  </sheetPr>
  <dimension ref="A1:BD33"/>
  <sheetViews>
    <sheetView showGridLines="0" zoomScale="110" zoomScaleNormal="110" workbookViewId="0">
      <pane xSplit="6" ySplit="4" topLeftCell="G5" activePane="bottomRight" state="frozen"/>
      <selection pane="topRight"/>
      <selection pane="bottomLeft"/>
      <selection pane="bottomRight" activeCell="C27" sqref="C27"/>
    </sheetView>
  </sheetViews>
  <sheetFormatPr defaultColWidth="9.1640625" defaultRowHeight="12"/>
  <cols>
    <col min="1" max="1" width="3.1640625" style="4" customWidth="1"/>
    <col min="2" max="2" width="43.83203125" style="4" customWidth="1"/>
    <col min="3" max="4" width="16.6640625" style="4" customWidth="1"/>
    <col min="5" max="5" width="16" style="4" customWidth="1"/>
    <col min="6" max="6" width="15.6640625" style="4" customWidth="1"/>
    <col min="7" max="7" width="16.5" style="4" customWidth="1"/>
    <col min="8" max="18" width="15.6640625" style="4" customWidth="1"/>
    <col min="19" max="19" width="16.6640625" style="4" customWidth="1"/>
    <col min="20" max="20" width="12.6640625" style="4" customWidth="1"/>
    <col min="21" max="16384" width="9.1640625" style="4"/>
  </cols>
  <sheetData>
    <row r="1" spans="1:56" s="1" customFormat="1" ht="42.6" customHeight="1">
      <c r="B1" s="5" t="s">
        <v>37</v>
      </c>
      <c r="C1" s="6" t="s">
        <v>1</v>
      </c>
      <c r="D1" s="6" t="s">
        <v>2</v>
      </c>
      <c r="E1" s="6" t="s">
        <v>3</v>
      </c>
      <c r="F1" s="6" t="s">
        <v>4</v>
      </c>
      <c r="G1" s="6"/>
      <c r="I1" s="22"/>
    </row>
    <row r="2" spans="1:56" s="1" customFormat="1" ht="21" customHeight="1">
      <c r="B2" s="7" t="s">
        <v>38</v>
      </c>
      <c r="C2" s="8">
        <v>25</v>
      </c>
      <c r="D2" s="9">
        <v>25</v>
      </c>
      <c r="E2" s="9">
        <v>25</v>
      </c>
      <c r="F2" s="9">
        <v>25</v>
      </c>
      <c r="G2" s="18"/>
      <c r="K2" s="6"/>
      <c r="L2" s="6"/>
      <c r="M2" s="6"/>
      <c r="N2" s="6"/>
      <c r="O2" s="6"/>
      <c r="P2" s="6"/>
      <c r="Q2" s="6"/>
      <c r="R2" s="6"/>
    </row>
    <row r="3" spans="1:56" s="1" customFormat="1" ht="21.6" customHeight="1">
      <c r="B3" s="10"/>
      <c r="C3" s="11"/>
      <c r="D3" s="44"/>
      <c r="E3" s="4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s="2" customFormat="1" ht="53.65" customHeight="1">
      <c r="B4" s="12" t="s">
        <v>6</v>
      </c>
      <c r="C4" s="12" t="s">
        <v>1</v>
      </c>
      <c r="D4" s="12" t="s">
        <v>2</v>
      </c>
      <c r="E4" s="12" t="s">
        <v>3</v>
      </c>
      <c r="F4" s="12" t="s">
        <v>4</v>
      </c>
      <c r="G4" s="19" t="s">
        <v>7</v>
      </c>
    </row>
    <row r="5" spans="1:56" s="3" customFormat="1" ht="12.75" customHeight="1">
      <c r="A5" s="13">
        <v>1</v>
      </c>
      <c r="B5" s="14" t="s">
        <v>134</v>
      </c>
      <c r="C5" s="15">
        <v>25</v>
      </c>
      <c r="D5" s="15"/>
      <c r="E5" s="15"/>
      <c r="F5" s="15"/>
      <c r="G5" s="21">
        <f>SUM(DadosAluno3581012[[#This Row],[1º Bimestre]:[4º Bimestre]])</f>
        <v>25</v>
      </c>
    </row>
    <row r="6" spans="1:56" s="3" customFormat="1" ht="12.75" customHeight="1">
      <c r="A6" s="13">
        <v>2</v>
      </c>
      <c r="B6" s="14" t="s">
        <v>135</v>
      </c>
      <c r="C6" s="15">
        <v>25</v>
      </c>
      <c r="D6" s="15"/>
      <c r="E6" s="15"/>
      <c r="F6" s="15"/>
      <c r="G6" s="21">
        <f>SUM(DadosAluno3581012[[#This Row],[1º Bimestre]:[4º Bimestre]])</f>
        <v>25</v>
      </c>
    </row>
    <row r="7" spans="1:56" s="3" customFormat="1" ht="13.15" customHeight="1">
      <c r="A7" s="13">
        <v>3</v>
      </c>
      <c r="B7" s="14" t="s">
        <v>136</v>
      </c>
      <c r="C7" s="15">
        <v>22</v>
      </c>
      <c r="D7" s="15"/>
      <c r="E7" s="15"/>
      <c r="F7" s="15"/>
      <c r="G7" s="21">
        <f>SUM(DadosAluno3581012[[#This Row],[1º Bimestre]:[4º Bimestre]])</f>
        <v>22</v>
      </c>
    </row>
    <row r="8" spans="1:56" s="3" customFormat="1" ht="13.15" customHeight="1">
      <c r="A8" s="13">
        <v>4</v>
      </c>
      <c r="B8" s="14" t="s">
        <v>10</v>
      </c>
      <c r="C8" s="15">
        <v>25</v>
      </c>
      <c r="D8" s="15"/>
      <c r="E8" s="15"/>
      <c r="F8" s="15"/>
      <c r="G8" s="21">
        <f>SUM(DadosAluno3581012[[#This Row],[1º Bimestre]:[4º Bimestre]])</f>
        <v>25</v>
      </c>
    </row>
    <row r="9" spans="1:56" s="3" customFormat="1" ht="13.15" customHeight="1">
      <c r="A9" s="13">
        <v>5</v>
      </c>
      <c r="B9" s="14" t="s">
        <v>137</v>
      </c>
      <c r="C9" s="15">
        <v>25</v>
      </c>
      <c r="D9" s="15"/>
      <c r="E9" s="15"/>
      <c r="F9" s="15"/>
      <c r="G9" s="21">
        <f>SUM(DadosAluno3581012[[#This Row],[1º Bimestre]:[4º Bimestre]])</f>
        <v>25</v>
      </c>
      <c r="H9" s="4"/>
      <c r="I9" s="4"/>
    </row>
    <row r="10" spans="1:56" s="3" customFormat="1" ht="13.15" customHeight="1">
      <c r="A10" s="13">
        <v>6</v>
      </c>
      <c r="B10" s="14" t="s">
        <v>138</v>
      </c>
      <c r="C10" s="15">
        <v>25</v>
      </c>
      <c r="D10" s="15"/>
      <c r="E10" s="15"/>
      <c r="F10" s="15"/>
      <c r="G10" s="21">
        <f>SUM(DadosAluno3581012[[#This Row],[1º Bimestre]:[4º Bimestre]])</f>
        <v>25</v>
      </c>
      <c r="H10" s="4"/>
      <c r="I10" s="4"/>
    </row>
    <row r="11" spans="1:56" s="3" customFormat="1" ht="13.15" customHeight="1">
      <c r="A11" s="13">
        <v>7</v>
      </c>
      <c r="B11" s="14" t="s">
        <v>139</v>
      </c>
      <c r="C11" s="15">
        <v>25</v>
      </c>
      <c r="D11" s="15"/>
      <c r="E11" s="15"/>
      <c r="F11" s="15"/>
      <c r="G11" s="21">
        <f>SUM(DadosAluno3581012[[#This Row],[1º Bimestre]:[4º Bimestre]])</f>
        <v>25</v>
      </c>
      <c r="H11" s="4"/>
      <c r="I11" s="4"/>
    </row>
    <row r="12" spans="1:56" s="3" customFormat="1" ht="13.15" customHeight="1">
      <c r="A12" s="13">
        <v>8</v>
      </c>
      <c r="B12" s="14" t="s">
        <v>140</v>
      </c>
      <c r="C12" s="15">
        <v>25</v>
      </c>
      <c r="D12" s="15"/>
      <c r="E12" s="15"/>
      <c r="F12" s="15"/>
      <c r="G12" s="21">
        <f>SUM(DadosAluno3581012[[#This Row],[1º Bimestre]:[4º Bimestre]])</f>
        <v>25</v>
      </c>
      <c r="H12" s="4"/>
      <c r="I12" s="4"/>
    </row>
    <row r="13" spans="1:56" s="3" customFormat="1" ht="13.15" customHeight="1">
      <c r="A13" s="13">
        <v>9</v>
      </c>
      <c r="B13" s="14" t="s">
        <v>141</v>
      </c>
      <c r="C13" s="15">
        <v>25</v>
      </c>
      <c r="D13" s="15"/>
      <c r="E13" s="15"/>
      <c r="F13" s="15"/>
      <c r="G13" s="21">
        <f>SUM(DadosAluno3581012[[#This Row],[1º Bimestre]:[4º Bimestre]])</f>
        <v>25</v>
      </c>
      <c r="H13" s="4"/>
      <c r="I13" s="4"/>
    </row>
    <row r="14" spans="1:56" s="3" customFormat="1" ht="13.15" customHeight="1">
      <c r="A14" s="13">
        <v>10</v>
      </c>
      <c r="B14" s="14" t="s">
        <v>142</v>
      </c>
      <c r="C14" s="15">
        <v>25</v>
      </c>
      <c r="D14" s="15"/>
      <c r="E14" s="15"/>
      <c r="F14" s="15"/>
      <c r="G14" s="21">
        <f>SUM(DadosAluno3581012[[#This Row],[1º Bimestre]:[4º Bimestre]])</f>
        <v>25</v>
      </c>
      <c r="H14" s="4"/>
      <c r="I14" s="4"/>
    </row>
    <row r="15" spans="1:56" s="3" customFormat="1" ht="13.15" customHeight="1">
      <c r="A15" s="13">
        <v>11</v>
      </c>
      <c r="B15" s="14" t="s">
        <v>143</v>
      </c>
      <c r="C15" s="15">
        <v>25</v>
      </c>
      <c r="D15" s="15"/>
      <c r="E15" s="15"/>
      <c r="F15" s="15"/>
      <c r="G15" s="21">
        <f>SUM(DadosAluno3581012[[#This Row],[1º Bimestre]:[4º Bimestre]])</f>
        <v>25</v>
      </c>
      <c r="H15" s="4"/>
      <c r="I15" s="4"/>
    </row>
    <row r="16" spans="1:56" s="3" customFormat="1" ht="13.15" customHeight="1">
      <c r="A16" s="13">
        <v>12</v>
      </c>
      <c r="B16" s="14" t="s">
        <v>144</v>
      </c>
      <c r="C16" s="15">
        <v>24</v>
      </c>
      <c r="D16" s="15"/>
      <c r="E16" s="15"/>
      <c r="F16" s="15"/>
      <c r="G16" s="21">
        <f>SUM(DadosAluno3581012[[#This Row],[1º Bimestre]:[4º Bimestre]])</f>
        <v>24</v>
      </c>
      <c r="H16" s="4"/>
      <c r="I16" s="4"/>
    </row>
    <row r="17" spans="1:9" s="3" customFormat="1" ht="13.15" customHeight="1">
      <c r="A17" s="13">
        <v>13</v>
      </c>
      <c r="B17" s="14" t="s">
        <v>145</v>
      </c>
      <c r="C17" s="15">
        <v>25</v>
      </c>
      <c r="D17" s="15"/>
      <c r="E17" s="15"/>
      <c r="F17" s="15"/>
      <c r="G17" s="21">
        <f>SUM(DadosAluno3581012[[#This Row],[1º Bimestre]:[4º Bimestre]])</f>
        <v>25</v>
      </c>
      <c r="H17" s="4"/>
      <c r="I17" s="4"/>
    </row>
    <row r="18" spans="1:9" s="3" customFormat="1" ht="13.15" customHeight="1">
      <c r="A18" s="13">
        <v>14</v>
      </c>
      <c r="B18" s="14" t="s">
        <v>29</v>
      </c>
      <c r="C18" s="15">
        <v>22</v>
      </c>
      <c r="D18" s="15"/>
      <c r="E18" s="15"/>
      <c r="F18" s="15"/>
      <c r="G18" s="21">
        <f>SUM(DadosAluno3581012[[#This Row],[1º Bimestre]:[4º Bimestre]])</f>
        <v>22</v>
      </c>
      <c r="H18" s="4"/>
      <c r="I18" s="4"/>
    </row>
    <row r="19" spans="1:9" s="3" customFormat="1" ht="13.15" customHeight="1">
      <c r="A19" s="13">
        <v>15</v>
      </c>
      <c r="B19" s="14" t="s">
        <v>17</v>
      </c>
      <c r="C19" s="15">
        <v>22</v>
      </c>
      <c r="D19" s="15"/>
      <c r="E19" s="15"/>
      <c r="F19" s="15"/>
      <c r="G19" s="21">
        <f>SUM(DadosAluno3581012[[#This Row],[1º Bimestre]:[4º Bimestre]])</f>
        <v>22</v>
      </c>
      <c r="H19" s="4"/>
      <c r="I19" s="4"/>
    </row>
    <row r="20" spans="1:9" s="3" customFormat="1" ht="13.15" customHeight="1">
      <c r="A20" s="13">
        <v>16</v>
      </c>
      <c r="B20" s="14" t="s">
        <v>146</v>
      </c>
      <c r="C20" s="15">
        <v>25</v>
      </c>
      <c r="D20" s="20"/>
      <c r="E20" s="20"/>
      <c r="F20" s="20"/>
      <c r="G20" s="21">
        <f>SUM(DadosAluno3581012[[#This Row],[1º Bimestre]:[4º Bimestre]])</f>
        <v>25</v>
      </c>
      <c r="H20" s="4"/>
      <c r="I20" s="4"/>
    </row>
    <row r="21" spans="1:9" s="3" customFormat="1" ht="13.15" customHeight="1">
      <c r="A21" s="13">
        <v>17</v>
      </c>
      <c r="B21" s="14" t="s">
        <v>147</v>
      </c>
      <c r="C21" s="15">
        <v>25</v>
      </c>
      <c r="D21" s="20"/>
      <c r="E21" s="20"/>
      <c r="F21" s="20"/>
      <c r="G21" s="21">
        <f>SUM(DadosAluno3581012[[#This Row],[1º Bimestre]:[4º Bimestre]])</f>
        <v>25</v>
      </c>
      <c r="H21" s="4"/>
      <c r="I21" s="4"/>
    </row>
    <row r="22" spans="1:9" s="3" customFormat="1" ht="13.15" customHeight="1">
      <c r="A22" s="13">
        <v>18</v>
      </c>
      <c r="B22" s="29"/>
      <c r="C22" s="15"/>
      <c r="D22" s="20"/>
      <c r="E22" s="20"/>
      <c r="F22" s="20"/>
      <c r="G22" s="21">
        <f>SUM(DadosAluno3581012[[#This Row],[1º Bimestre]:[4º Bimestre]])</f>
        <v>0</v>
      </c>
      <c r="H22" s="4"/>
      <c r="I22" s="4"/>
    </row>
    <row r="23" spans="1:9" s="3" customFormat="1" ht="13.15" customHeight="1">
      <c r="A23" s="13">
        <v>19</v>
      </c>
      <c r="B23" s="14" t="s">
        <v>30</v>
      </c>
      <c r="C23" s="15">
        <v>25</v>
      </c>
      <c r="D23" s="20"/>
      <c r="E23" s="20"/>
      <c r="F23" s="20"/>
      <c r="G23" s="21">
        <f>SUM(DadosAluno3581012[[#This Row],[1º Bimestre]:[4º Bimestre]])</f>
        <v>25</v>
      </c>
      <c r="H23" s="4"/>
      <c r="I23" s="4"/>
    </row>
    <row r="24" spans="1:9" s="3" customFormat="1" ht="13.15" customHeight="1">
      <c r="A24" s="13">
        <v>20</v>
      </c>
      <c r="B24" s="29" t="s">
        <v>31</v>
      </c>
      <c r="C24" s="15">
        <v>25</v>
      </c>
      <c r="D24" s="20"/>
      <c r="E24" s="20"/>
      <c r="F24" s="20"/>
      <c r="G24" s="21">
        <f>SUM(DadosAluno3581012[[#This Row],[1º Bimestre]:[4º Bimestre]])</f>
        <v>25</v>
      </c>
      <c r="H24" s="4"/>
      <c r="I24" s="4"/>
    </row>
    <row r="25" spans="1:9" s="3" customFormat="1" ht="13.15" customHeight="1">
      <c r="A25" s="13">
        <v>21</v>
      </c>
      <c r="B25" s="29" t="s">
        <v>32</v>
      </c>
      <c r="C25" s="15">
        <v>25</v>
      </c>
      <c r="D25" s="20"/>
      <c r="E25" s="20"/>
      <c r="F25" s="20"/>
      <c r="G25" s="21">
        <f>SUM(DadosAluno3581012[[#This Row],[1º Bimestre]:[4º Bimestre]])</f>
        <v>25</v>
      </c>
      <c r="H25" s="4"/>
      <c r="I25" s="4"/>
    </row>
    <row r="26" spans="1:9">
      <c r="A26" s="13">
        <v>22</v>
      </c>
      <c r="B26" s="29" t="s">
        <v>33</v>
      </c>
      <c r="C26" s="15">
        <v>22</v>
      </c>
      <c r="D26" s="20"/>
      <c r="E26" s="20"/>
      <c r="F26" s="20"/>
      <c r="G26" s="21">
        <f>SUM(DadosAluno3581012[[#This Row],[1º Bimestre]:[4º Bimestre]])</f>
        <v>22</v>
      </c>
    </row>
    <row r="27" spans="1:9">
      <c r="A27" s="13"/>
      <c r="B27" s="14"/>
      <c r="C27" s="20"/>
      <c r="D27" s="20"/>
      <c r="E27" s="20"/>
      <c r="F27" s="20"/>
      <c r="G27" s="21"/>
    </row>
    <row r="28" spans="1:9">
      <c r="A28" s="13"/>
      <c r="B28" s="29"/>
      <c r="C28" s="20"/>
      <c r="D28" s="20"/>
      <c r="E28" s="20"/>
      <c r="F28" s="20"/>
      <c r="G28" s="21"/>
    </row>
    <row r="29" spans="1:9">
      <c r="A29" s="13"/>
      <c r="B29" s="14"/>
      <c r="C29" s="20"/>
      <c r="D29" s="20"/>
      <c r="E29" s="20"/>
      <c r="F29" s="20"/>
      <c r="G29" s="21"/>
    </row>
    <row r="30" spans="1:9">
      <c r="A30" s="13"/>
      <c r="B30" s="14"/>
      <c r="C30" s="20"/>
      <c r="D30" s="20"/>
      <c r="E30" s="20"/>
      <c r="F30" s="20"/>
      <c r="G30" s="21"/>
    </row>
    <row r="31" spans="1:9">
      <c r="A31" s="13"/>
      <c r="B31" s="29"/>
      <c r="C31" s="20"/>
      <c r="D31" s="20"/>
      <c r="E31" s="20"/>
      <c r="F31" s="20"/>
      <c r="G31" s="21"/>
    </row>
    <row r="32" spans="1:9">
      <c r="A32" s="13"/>
      <c r="B32" s="14"/>
      <c r="C32" s="20"/>
      <c r="D32" s="20"/>
      <c r="E32" s="20"/>
      <c r="F32" s="20"/>
      <c r="G32" s="21"/>
    </row>
    <row r="33" spans="1:7">
      <c r="A33" s="13"/>
      <c r="B33" s="14"/>
      <c r="C33" s="20"/>
      <c r="D33" s="20"/>
      <c r="E33" s="20"/>
      <c r="F33" s="20"/>
      <c r="G33" s="21"/>
    </row>
  </sheetData>
  <mergeCells count="1">
    <mergeCell ref="D3:E3"/>
  </mergeCells>
  <pageMargins left="0.5" right="0.5" top="0.5" bottom="1" header="0.5" footer="0.5"/>
  <pageSetup fitToHeight="0" orientation="portrait"/>
  <headerFooter alignWithMargins="0">
    <oddFooter>&amp;CPage &amp;P of &amp;N</oddFooter>
  </headerFooter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pageSetUpPr fitToPage="1"/>
  </sheetPr>
  <dimension ref="A1:BD27"/>
  <sheetViews>
    <sheetView showGridLines="0" zoomScale="110" zoomScaleNormal="110" workbookViewId="0">
      <pane xSplit="6" ySplit="4" topLeftCell="G5" activePane="bottomRight" state="frozen"/>
      <selection pane="topRight"/>
      <selection pane="bottomLeft"/>
      <selection pane="bottomRight" activeCell="C22" sqref="C22:C23"/>
    </sheetView>
  </sheetViews>
  <sheetFormatPr defaultColWidth="9.1640625" defaultRowHeight="12"/>
  <cols>
    <col min="1" max="1" width="3.1640625" style="4" customWidth="1"/>
    <col min="2" max="2" width="47.6640625" style="4" customWidth="1"/>
    <col min="3" max="4" width="16.6640625" style="4" customWidth="1"/>
    <col min="5" max="5" width="16" style="4" customWidth="1"/>
    <col min="6" max="6" width="15.6640625" style="4" customWidth="1"/>
    <col min="7" max="7" width="16.5" style="4" customWidth="1"/>
    <col min="8" max="18" width="15.6640625" style="4" customWidth="1"/>
    <col min="19" max="19" width="16.6640625" style="4" customWidth="1"/>
    <col min="20" max="20" width="12.6640625" style="4" customWidth="1"/>
    <col min="21" max="16384" width="9.1640625" style="4"/>
  </cols>
  <sheetData>
    <row r="1" spans="1:56" s="1" customFormat="1" ht="42.6" customHeight="1">
      <c r="B1" s="5" t="s">
        <v>40</v>
      </c>
      <c r="C1" s="6" t="s">
        <v>1</v>
      </c>
      <c r="D1" s="6" t="s">
        <v>2</v>
      </c>
      <c r="E1" s="6" t="s">
        <v>3</v>
      </c>
      <c r="F1" s="6" t="s">
        <v>4</v>
      </c>
      <c r="G1" s="6"/>
      <c r="I1" s="22"/>
    </row>
    <row r="2" spans="1:56" s="1" customFormat="1" ht="21" customHeight="1">
      <c r="B2" s="7" t="s">
        <v>41</v>
      </c>
      <c r="C2" s="8">
        <v>25</v>
      </c>
      <c r="D2" s="9">
        <v>25</v>
      </c>
      <c r="E2" s="9">
        <v>25</v>
      </c>
      <c r="F2" s="9">
        <v>25</v>
      </c>
      <c r="G2" s="18"/>
      <c r="K2" s="6"/>
      <c r="L2" s="6"/>
      <c r="M2" s="6"/>
      <c r="N2" s="6"/>
      <c r="O2" s="6"/>
      <c r="P2" s="6"/>
      <c r="Q2" s="6"/>
      <c r="R2" s="6"/>
    </row>
    <row r="3" spans="1:56" s="1" customFormat="1" ht="21.6" customHeight="1">
      <c r="B3" s="10"/>
      <c r="C3" s="11"/>
      <c r="D3" s="44"/>
      <c r="E3" s="4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s="2" customFormat="1" ht="53.65" customHeight="1">
      <c r="B4" s="12" t="s">
        <v>6</v>
      </c>
      <c r="C4" s="12" t="s">
        <v>1</v>
      </c>
      <c r="D4" s="12" t="s">
        <v>2</v>
      </c>
      <c r="E4" s="12" t="s">
        <v>3</v>
      </c>
      <c r="F4" s="12" t="s">
        <v>4</v>
      </c>
      <c r="G4" s="19" t="s">
        <v>7</v>
      </c>
    </row>
    <row r="5" spans="1:56" s="3" customFormat="1" ht="12.75" customHeight="1">
      <c r="A5" s="13">
        <v>1</v>
      </c>
      <c r="B5" s="14" t="s">
        <v>148</v>
      </c>
      <c r="C5" s="15">
        <v>25</v>
      </c>
      <c r="D5" s="15"/>
      <c r="E5" s="15"/>
      <c r="F5" s="15"/>
      <c r="G5" s="21">
        <f>SUM(DadosAluno358101214[[#This Row],[1º Bimestre]:[4º Bimestre]])</f>
        <v>25</v>
      </c>
    </row>
    <row r="6" spans="1:56" s="3" customFormat="1" ht="12.75" customHeight="1">
      <c r="A6" s="13">
        <v>2</v>
      </c>
      <c r="B6" s="14" t="s">
        <v>149</v>
      </c>
      <c r="C6" s="15">
        <v>25</v>
      </c>
      <c r="D6" s="15"/>
      <c r="E6" s="15"/>
      <c r="F6" s="15"/>
      <c r="G6" s="21">
        <f>SUM(DadosAluno358101214[[#This Row],[1º Bimestre]:[4º Bimestre]])</f>
        <v>25</v>
      </c>
    </row>
    <row r="7" spans="1:56" s="3" customFormat="1" ht="13.15" customHeight="1">
      <c r="A7" s="13">
        <v>3</v>
      </c>
      <c r="B7" s="14" t="s">
        <v>150</v>
      </c>
      <c r="C7" s="15">
        <v>25</v>
      </c>
      <c r="D7" s="15"/>
      <c r="E7" s="15"/>
      <c r="F7" s="15"/>
      <c r="G7" s="21">
        <f>SUM(DadosAluno358101214[[#This Row],[1º Bimestre]:[4º Bimestre]])</f>
        <v>25</v>
      </c>
    </row>
    <row r="8" spans="1:56" s="3" customFormat="1" ht="13.15" customHeight="1">
      <c r="A8" s="13">
        <v>4</v>
      </c>
      <c r="B8" s="14" t="s">
        <v>28</v>
      </c>
      <c r="C8" s="15">
        <v>25</v>
      </c>
      <c r="D8" s="15"/>
      <c r="E8" s="15"/>
      <c r="F8" s="15"/>
      <c r="G8" s="21">
        <f>SUM(DadosAluno358101214[[#This Row],[1º Bimestre]:[4º Bimestre]])</f>
        <v>25</v>
      </c>
    </row>
    <row r="9" spans="1:56" s="3" customFormat="1" ht="13.15" customHeight="1">
      <c r="A9" s="13">
        <v>5</v>
      </c>
      <c r="B9" s="14" t="s">
        <v>151</v>
      </c>
      <c r="C9" s="15">
        <v>25</v>
      </c>
      <c r="D9" s="15"/>
      <c r="E9" s="15"/>
      <c r="F9" s="15"/>
      <c r="G9" s="21">
        <f>SUM(DadosAluno358101214[[#This Row],[1º Bimestre]:[4º Bimestre]])</f>
        <v>25</v>
      </c>
      <c r="H9" s="4"/>
      <c r="I9" s="4"/>
    </row>
    <row r="10" spans="1:56" s="3" customFormat="1" ht="13.15" customHeight="1">
      <c r="A10" s="13">
        <v>6</v>
      </c>
      <c r="B10" s="14" t="s">
        <v>152</v>
      </c>
      <c r="C10" s="15">
        <v>25</v>
      </c>
      <c r="D10" s="15"/>
      <c r="E10" s="15"/>
      <c r="F10" s="15"/>
      <c r="G10" s="21">
        <f>SUM(DadosAluno358101214[[#This Row],[1º Bimestre]:[4º Bimestre]])</f>
        <v>25</v>
      </c>
      <c r="H10" s="4"/>
      <c r="I10" s="4"/>
    </row>
    <row r="11" spans="1:56" s="3" customFormat="1" ht="13.15" customHeight="1">
      <c r="A11" s="13">
        <v>7</v>
      </c>
      <c r="B11" s="14" t="s">
        <v>23</v>
      </c>
      <c r="C11" s="15">
        <v>25</v>
      </c>
      <c r="D11" s="15"/>
      <c r="E11" s="15"/>
      <c r="F11" s="15"/>
      <c r="G11" s="21">
        <f>SUM(DadosAluno358101214[[#This Row],[1º Bimestre]:[4º Bimestre]])</f>
        <v>25</v>
      </c>
      <c r="H11" s="4"/>
      <c r="I11" s="4"/>
    </row>
    <row r="12" spans="1:56" s="3" customFormat="1" ht="13.15" customHeight="1">
      <c r="A12" s="13">
        <v>8</v>
      </c>
      <c r="B12" s="14" t="s">
        <v>24</v>
      </c>
      <c r="C12" s="15">
        <v>25</v>
      </c>
      <c r="D12" s="15"/>
      <c r="E12" s="15"/>
      <c r="F12" s="15"/>
      <c r="G12" s="21">
        <f>SUM(DadosAluno358101214[[#This Row],[1º Bimestre]:[4º Bimestre]])</f>
        <v>25</v>
      </c>
      <c r="H12" s="4"/>
      <c r="I12" s="4"/>
    </row>
    <row r="13" spans="1:56" s="3" customFormat="1" ht="13.15" customHeight="1">
      <c r="A13" s="13">
        <v>9</v>
      </c>
      <c r="B13" s="14" t="s">
        <v>25</v>
      </c>
      <c r="C13" s="15">
        <v>25</v>
      </c>
      <c r="D13" s="15"/>
      <c r="E13" s="15"/>
      <c r="F13" s="15"/>
      <c r="G13" s="21">
        <f>SUM(DadosAluno358101214[[#This Row],[1º Bimestre]:[4º Bimestre]])</f>
        <v>25</v>
      </c>
      <c r="H13" s="4"/>
      <c r="I13" s="4"/>
    </row>
    <row r="14" spans="1:56" s="3" customFormat="1" ht="13.15" customHeight="1">
      <c r="A14" s="13">
        <v>10</v>
      </c>
      <c r="B14" s="14" t="s">
        <v>153</v>
      </c>
      <c r="C14" s="15">
        <v>25</v>
      </c>
      <c r="D14" s="15"/>
      <c r="E14" s="15"/>
      <c r="F14" s="15"/>
      <c r="G14" s="21">
        <f>SUM(DadosAluno358101214[[#This Row],[1º Bimestre]:[4º Bimestre]])</f>
        <v>25</v>
      </c>
      <c r="H14" s="4"/>
      <c r="I14" s="4"/>
    </row>
    <row r="15" spans="1:56" s="3" customFormat="1" ht="13.15" customHeight="1">
      <c r="A15" s="13">
        <v>11</v>
      </c>
      <c r="B15" s="14" t="s">
        <v>36</v>
      </c>
      <c r="C15" s="15">
        <v>25</v>
      </c>
      <c r="D15" s="15"/>
      <c r="E15" s="15"/>
      <c r="F15" s="15"/>
      <c r="G15" s="21">
        <f>SUM(DadosAluno358101214[[#This Row],[1º Bimestre]:[4º Bimestre]])</f>
        <v>25</v>
      </c>
      <c r="H15" s="4"/>
      <c r="I15" s="4"/>
    </row>
    <row r="16" spans="1:56" s="3" customFormat="1" ht="13.15" customHeight="1">
      <c r="A16" s="13">
        <v>12</v>
      </c>
      <c r="B16" s="14" t="s">
        <v>26</v>
      </c>
      <c r="C16" s="15">
        <v>25</v>
      </c>
      <c r="D16" s="15"/>
      <c r="E16" s="15"/>
      <c r="F16" s="15"/>
      <c r="G16" s="21">
        <f>SUM(DadosAluno358101214[[#This Row],[1º Bimestre]:[4º Bimestre]])</f>
        <v>25</v>
      </c>
      <c r="H16" s="4"/>
      <c r="I16" s="4"/>
    </row>
    <row r="17" spans="1:9" s="3" customFormat="1" ht="13.15" customHeight="1">
      <c r="A17" s="13">
        <v>13</v>
      </c>
      <c r="B17" s="14" t="s">
        <v>154</v>
      </c>
      <c r="C17" s="15">
        <v>25</v>
      </c>
      <c r="D17" s="15"/>
      <c r="E17" s="15"/>
      <c r="F17" s="15"/>
      <c r="G17" s="21">
        <f>SUM(DadosAluno358101214[[#This Row],[1º Bimestre]:[4º Bimestre]])</f>
        <v>25</v>
      </c>
      <c r="H17" s="4"/>
      <c r="I17" s="4"/>
    </row>
    <row r="18" spans="1:9" s="3" customFormat="1" ht="13.15" customHeight="1">
      <c r="A18" s="13">
        <v>14</v>
      </c>
      <c r="B18" s="14" t="s">
        <v>155</v>
      </c>
      <c r="C18" s="15">
        <v>25</v>
      </c>
      <c r="D18" s="15"/>
      <c r="E18" s="15"/>
      <c r="F18" s="15"/>
      <c r="G18" s="21">
        <f>SUM(DadosAluno358101214[[#This Row],[1º Bimestre]:[4º Bimestre]])</f>
        <v>25</v>
      </c>
      <c r="H18" s="4"/>
      <c r="I18" s="4"/>
    </row>
    <row r="19" spans="1:9" s="3" customFormat="1" ht="13.15" customHeight="1">
      <c r="A19" s="13">
        <v>15</v>
      </c>
      <c r="B19" s="14" t="s">
        <v>39</v>
      </c>
      <c r="C19" s="15">
        <v>25</v>
      </c>
      <c r="D19" s="15"/>
      <c r="E19" s="15"/>
      <c r="F19" s="15"/>
      <c r="G19" s="21">
        <f>SUM(DadosAluno358101214[[#This Row],[1º Bimestre]:[4º Bimestre]])</f>
        <v>25</v>
      </c>
      <c r="H19" s="4"/>
      <c r="I19" s="4"/>
    </row>
    <row r="20" spans="1:9" s="3" customFormat="1" ht="13.15" customHeight="1">
      <c r="A20" s="13">
        <v>16</v>
      </c>
      <c r="B20" s="14" t="s">
        <v>156</v>
      </c>
      <c r="C20" s="15">
        <v>25</v>
      </c>
      <c r="D20" s="15"/>
      <c r="E20" s="15"/>
      <c r="F20" s="15"/>
      <c r="G20" s="21">
        <f>SUM(DadosAluno358101214[[#This Row],[1º Bimestre]:[4º Bimestre]])</f>
        <v>25</v>
      </c>
      <c r="H20" s="4"/>
      <c r="I20" s="4"/>
    </row>
    <row r="21" spans="1:9" s="3" customFormat="1" ht="13.15" customHeight="1">
      <c r="A21" s="13">
        <v>17</v>
      </c>
      <c r="B21" s="14" t="s">
        <v>27</v>
      </c>
      <c r="C21" s="15">
        <v>25</v>
      </c>
      <c r="D21" s="15"/>
      <c r="E21" s="15"/>
      <c r="F21" s="15"/>
      <c r="G21" s="21">
        <f>SUM(DadosAluno358101214[[#This Row],[1º Bimestre]:[4º Bimestre]])</f>
        <v>25</v>
      </c>
      <c r="H21" s="4"/>
      <c r="I21" s="4"/>
    </row>
    <row r="22" spans="1:9" s="3" customFormat="1" ht="13.15" customHeight="1">
      <c r="A22" s="13">
        <v>18</v>
      </c>
      <c r="B22" s="14"/>
      <c r="C22" s="15"/>
      <c r="D22" s="15"/>
      <c r="E22" s="15"/>
      <c r="F22" s="15"/>
      <c r="G22" s="21">
        <f>SUM(DadosAluno358101214[[#This Row],[1º Bimestre]:[4º Bimestre]])</f>
        <v>0</v>
      </c>
      <c r="H22" s="4"/>
      <c r="I22" s="4"/>
    </row>
    <row r="23" spans="1:9" s="3" customFormat="1" ht="13.15" customHeight="1">
      <c r="A23" s="13">
        <v>19</v>
      </c>
      <c r="B23" s="28"/>
      <c r="C23" s="15"/>
      <c r="D23" s="15"/>
      <c r="E23" s="15"/>
      <c r="F23" s="15"/>
      <c r="G23" s="21">
        <f>SUM(DadosAluno358101214[[#This Row],[1º Bimestre]:[4º Bimestre]])</f>
        <v>0</v>
      </c>
      <c r="H23" s="4"/>
      <c r="I23" s="4"/>
    </row>
    <row r="24" spans="1:9" s="3" customFormat="1" ht="13.15" customHeight="1">
      <c r="A24" s="13">
        <v>20</v>
      </c>
      <c r="B24" s="30"/>
      <c r="C24" s="20"/>
      <c r="D24" s="15"/>
      <c r="E24" s="15"/>
      <c r="F24" s="15"/>
      <c r="G24" s="21">
        <f>SUM(DadosAluno358101214[[#This Row],[1º Bimestre]:[4º Bimestre]])</f>
        <v>0</v>
      </c>
      <c r="H24" s="4"/>
      <c r="I24" s="4"/>
    </row>
    <row r="25" spans="1:9" s="3" customFormat="1" ht="13.15" customHeight="1">
      <c r="A25" s="13">
        <v>21</v>
      </c>
      <c r="B25" s="13"/>
      <c r="C25" s="20"/>
      <c r="D25" s="15"/>
      <c r="E25" s="15"/>
      <c r="F25" s="15"/>
      <c r="G25" s="21">
        <f>SUM(DadosAluno358101214[[#This Row],[1º Bimestre]:[4º Bimestre]])</f>
        <v>0</v>
      </c>
      <c r="H25" s="4"/>
      <c r="I25" s="4"/>
    </row>
    <row r="26" spans="1:9">
      <c r="A26" s="13">
        <v>22</v>
      </c>
      <c r="B26" s="13"/>
      <c r="D26" s="43"/>
      <c r="E26" s="17"/>
      <c r="F26" s="15"/>
      <c r="G26" s="36">
        <f>SUM(DadosAluno358101214[[#This Row],[1º Bimestre]:[4º Bimestre]])</f>
        <v>0</v>
      </c>
    </row>
    <row r="27" spans="1:9">
      <c r="G27" s="27"/>
    </row>
  </sheetData>
  <mergeCells count="1">
    <mergeCell ref="D3:E3"/>
  </mergeCells>
  <pageMargins left="0.5" right="0.5" top="0.5" bottom="1" header="0.5" footer="0.5"/>
  <pageSetup scale="84" fitToHeight="0" orientation="portrait"/>
  <headerFooter alignWithMargins="0">
    <oddFooter>&amp;CPage &amp;P of &amp;N</oddFooter>
  </headerFooter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pageSetUpPr fitToPage="1"/>
  </sheetPr>
  <dimension ref="A1:BD25"/>
  <sheetViews>
    <sheetView showGridLines="0" zoomScale="110" zoomScaleNormal="110" workbookViewId="0">
      <pane xSplit="6" ySplit="4" topLeftCell="G5" activePane="bottomRight" state="frozen"/>
      <selection pane="topRight"/>
      <selection pane="bottomLeft"/>
      <selection pane="bottomRight" activeCell="B22" sqref="B22"/>
    </sheetView>
  </sheetViews>
  <sheetFormatPr defaultColWidth="9.1640625" defaultRowHeight="12"/>
  <cols>
    <col min="1" max="1" width="3.1640625" style="4" customWidth="1"/>
    <col min="2" max="2" width="47.6640625" style="4" customWidth="1"/>
    <col min="3" max="4" width="16.6640625" style="4" customWidth="1"/>
    <col min="5" max="5" width="16" style="4" customWidth="1"/>
    <col min="6" max="6" width="15.6640625" style="4" customWidth="1"/>
    <col min="7" max="7" width="16.5" style="4" customWidth="1"/>
    <col min="8" max="18" width="15.6640625" style="4" customWidth="1"/>
    <col min="19" max="19" width="16.6640625" style="4" customWidth="1"/>
    <col min="20" max="20" width="12.6640625" style="4" customWidth="1"/>
    <col min="21" max="16384" width="9.1640625" style="4"/>
  </cols>
  <sheetData>
    <row r="1" spans="1:56" s="1" customFormat="1" ht="42.6" customHeight="1">
      <c r="B1" s="5" t="s">
        <v>42</v>
      </c>
      <c r="C1" s="6" t="s">
        <v>1</v>
      </c>
      <c r="D1" s="6" t="s">
        <v>2</v>
      </c>
      <c r="E1" s="6" t="s">
        <v>3</v>
      </c>
      <c r="F1" s="6" t="s">
        <v>4</v>
      </c>
      <c r="G1" s="6"/>
      <c r="I1" s="22"/>
    </row>
    <row r="2" spans="1:56" s="1" customFormat="1" ht="21" customHeight="1">
      <c r="B2" s="7" t="s">
        <v>115</v>
      </c>
      <c r="C2" s="8">
        <v>25</v>
      </c>
      <c r="D2" s="9">
        <v>25</v>
      </c>
      <c r="E2" s="9">
        <v>25</v>
      </c>
      <c r="F2" s="9">
        <v>25</v>
      </c>
      <c r="G2" s="18"/>
      <c r="K2" s="6"/>
      <c r="L2" s="6"/>
      <c r="M2" s="6"/>
      <c r="N2" s="6"/>
      <c r="O2" s="6"/>
      <c r="P2" s="6"/>
      <c r="Q2" s="6"/>
      <c r="R2" s="6"/>
    </row>
    <row r="3" spans="1:56" s="1" customFormat="1" ht="21.6" customHeight="1">
      <c r="B3" s="10"/>
      <c r="C3" s="11"/>
      <c r="D3" s="44"/>
      <c r="E3" s="4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s="2" customFormat="1" ht="53.65" customHeight="1">
      <c r="B4" s="12" t="s">
        <v>6</v>
      </c>
      <c r="C4" s="12" t="s">
        <v>1</v>
      </c>
      <c r="D4" s="12" t="s">
        <v>2</v>
      </c>
      <c r="E4" s="12" t="s">
        <v>3</v>
      </c>
      <c r="F4" s="12" t="s">
        <v>4</v>
      </c>
      <c r="G4" s="19" t="s">
        <v>7</v>
      </c>
    </row>
    <row r="5" spans="1:56" s="3" customFormat="1" ht="12.75" customHeight="1">
      <c r="A5" s="13">
        <v>1</v>
      </c>
      <c r="B5" s="14" t="s">
        <v>157</v>
      </c>
      <c r="C5" s="15">
        <v>25</v>
      </c>
      <c r="D5" s="15"/>
      <c r="E5" s="15"/>
      <c r="F5" s="15"/>
      <c r="G5" s="21">
        <f>SUM(DadosAluno35810121416[[#This Row],[1º Bimestre]:[4º Bimestre]])</f>
        <v>25</v>
      </c>
    </row>
    <row r="6" spans="1:56" s="3" customFormat="1" ht="12.75" customHeight="1">
      <c r="A6" s="13">
        <v>2</v>
      </c>
      <c r="B6" s="14" t="s">
        <v>158</v>
      </c>
      <c r="C6" s="15">
        <v>25</v>
      </c>
      <c r="D6" s="15"/>
      <c r="E6" s="15"/>
      <c r="F6" s="15"/>
      <c r="G6" s="21">
        <f>SUM(DadosAluno35810121416[[#This Row],[1º Bimestre]:[4º Bimestre]])</f>
        <v>25</v>
      </c>
    </row>
    <row r="7" spans="1:56" s="3" customFormat="1" ht="13.15" customHeight="1">
      <c r="A7" s="13">
        <v>3</v>
      </c>
      <c r="B7" s="14" t="s">
        <v>159</v>
      </c>
      <c r="C7" s="15">
        <v>25</v>
      </c>
      <c r="D7" s="15"/>
      <c r="E7" s="15"/>
      <c r="F7" s="15"/>
      <c r="G7" s="21">
        <f>SUM(DadosAluno35810121416[[#This Row],[1º Bimestre]:[4º Bimestre]])</f>
        <v>25</v>
      </c>
    </row>
    <row r="8" spans="1:56" s="3" customFormat="1" ht="13.15" customHeight="1">
      <c r="A8" s="13">
        <v>4</v>
      </c>
      <c r="B8" s="14" t="s">
        <v>160</v>
      </c>
      <c r="C8" s="15">
        <v>25</v>
      </c>
      <c r="D8" s="15"/>
      <c r="E8" s="15"/>
      <c r="F8" s="15"/>
      <c r="G8" s="21">
        <f>SUM(DadosAluno35810121416[[#This Row],[1º Bimestre]:[4º Bimestre]])</f>
        <v>25</v>
      </c>
    </row>
    <row r="9" spans="1:56" s="3" customFormat="1" ht="13.15" customHeight="1">
      <c r="A9" s="13">
        <v>5</v>
      </c>
      <c r="B9" s="14" t="s">
        <v>161</v>
      </c>
      <c r="C9" s="15">
        <v>25</v>
      </c>
      <c r="D9" s="15"/>
      <c r="E9" s="15"/>
      <c r="F9" s="15"/>
      <c r="G9" s="21">
        <f>SUM(DadosAluno35810121416[[#This Row],[1º Bimestre]:[4º Bimestre]])</f>
        <v>25</v>
      </c>
      <c r="H9" s="4"/>
      <c r="I9" s="4"/>
    </row>
    <row r="10" spans="1:56" s="3" customFormat="1" ht="13.15" customHeight="1">
      <c r="A10" s="13">
        <v>6</v>
      </c>
      <c r="B10" s="14" t="s">
        <v>162</v>
      </c>
      <c r="C10" s="15">
        <v>25</v>
      </c>
      <c r="D10" s="15"/>
      <c r="E10" s="15"/>
      <c r="F10" s="15"/>
      <c r="G10" s="21">
        <f>SUM(DadosAluno35810121416[[#This Row],[1º Bimestre]:[4º Bimestre]])</f>
        <v>25</v>
      </c>
      <c r="H10" s="4"/>
      <c r="I10" s="4"/>
    </row>
    <row r="11" spans="1:56" s="3" customFormat="1" ht="13.15" customHeight="1">
      <c r="A11" s="13">
        <v>7</v>
      </c>
      <c r="B11" s="14" t="s">
        <v>163</v>
      </c>
      <c r="C11" s="15">
        <v>25</v>
      </c>
      <c r="D11" s="15"/>
      <c r="E11" s="15"/>
      <c r="F11" s="15"/>
      <c r="G11" s="21">
        <f>SUM(DadosAluno35810121416[[#This Row],[1º Bimestre]:[4º Bimestre]])</f>
        <v>25</v>
      </c>
      <c r="H11" s="4"/>
      <c r="I11" s="4"/>
    </row>
    <row r="12" spans="1:56" s="3" customFormat="1" ht="13.15" customHeight="1">
      <c r="A12" s="13">
        <v>8</v>
      </c>
      <c r="B12" s="14" t="s">
        <v>164</v>
      </c>
      <c r="C12" s="15">
        <v>25</v>
      </c>
      <c r="D12" s="15"/>
      <c r="E12" s="15"/>
      <c r="F12" s="15"/>
      <c r="G12" s="21">
        <f>SUM(DadosAluno35810121416[[#This Row],[1º Bimestre]:[4º Bimestre]])</f>
        <v>25</v>
      </c>
      <c r="H12" s="4"/>
      <c r="I12" s="4"/>
    </row>
    <row r="13" spans="1:56" s="3" customFormat="1" ht="13.15" customHeight="1">
      <c r="A13" s="13">
        <v>9</v>
      </c>
      <c r="B13" s="14" t="s">
        <v>165</v>
      </c>
      <c r="C13" s="15">
        <v>25</v>
      </c>
      <c r="D13" s="15"/>
      <c r="E13" s="15"/>
      <c r="F13" s="15"/>
      <c r="G13" s="21">
        <f>SUM(DadosAluno35810121416[[#This Row],[1º Bimestre]:[4º Bimestre]])</f>
        <v>25</v>
      </c>
      <c r="H13" s="4"/>
      <c r="I13" s="4"/>
    </row>
    <row r="14" spans="1:56" s="3" customFormat="1" ht="13.15" customHeight="1">
      <c r="A14" s="13">
        <v>10</v>
      </c>
      <c r="B14" s="14" t="s">
        <v>166</v>
      </c>
      <c r="C14" s="15">
        <v>25</v>
      </c>
      <c r="D14" s="15"/>
      <c r="E14" s="15"/>
      <c r="F14" s="15"/>
      <c r="G14" s="21">
        <f>SUM(DadosAluno35810121416[[#This Row],[1º Bimestre]:[4º Bimestre]])</f>
        <v>25</v>
      </c>
      <c r="H14" s="4"/>
      <c r="I14" s="4"/>
    </row>
    <row r="15" spans="1:56" s="3" customFormat="1" ht="13.15" customHeight="1">
      <c r="A15" s="13">
        <v>11</v>
      </c>
      <c r="B15" s="14" t="s">
        <v>167</v>
      </c>
      <c r="C15" s="15">
        <v>25</v>
      </c>
      <c r="D15" s="15"/>
      <c r="E15" s="15"/>
      <c r="F15" s="15"/>
      <c r="G15" s="21">
        <f>SUM(DadosAluno35810121416[[#This Row],[1º Bimestre]:[4º Bimestre]])</f>
        <v>25</v>
      </c>
      <c r="H15" s="4"/>
      <c r="I15" s="4"/>
    </row>
    <row r="16" spans="1:56" s="3" customFormat="1" ht="13.15" customHeight="1">
      <c r="A16" s="13">
        <v>12</v>
      </c>
      <c r="B16" s="14" t="s">
        <v>168</v>
      </c>
      <c r="C16" s="15">
        <v>25</v>
      </c>
      <c r="D16" s="15"/>
      <c r="E16" s="15"/>
      <c r="F16" s="15"/>
      <c r="G16" s="21">
        <f>SUM(DadosAluno35810121416[[#This Row],[1º Bimestre]:[4º Bimestre]])</f>
        <v>25</v>
      </c>
      <c r="H16" s="4"/>
      <c r="I16" s="4"/>
    </row>
    <row r="17" spans="1:9" s="3" customFormat="1" ht="13.15" customHeight="1">
      <c r="A17" s="13">
        <v>13</v>
      </c>
      <c r="B17" s="14" t="s">
        <v>169</v>
      </c>
      <c r="C17" s="15">
        <v>25</v>
      </c>
      <c r="D17" s="15"/>
      <c r="E17" s="15"/>
      <c r="F17" s="15"/>
      <c r="G17" s="21">
        <f>SUM(DadosAluno35810121416[[#This Row],[1º Bimestre]:[4º Bimestre]])</f>
        <v>25</v>
      </c>
      <c r="H17" s="4"/>
      <c r="I17" s="4"/>
    </row>
    <row r="18" spans="1:9" s="3" customFormat="1" ht="13.15" customHeight="1">
      <c r="A18" s="13">
        <v>14</v>
      </c>
      <c r="B18" s="14" t="s">
        <v>170</v>
      </c>
      <c r="C18" s="15">
        <v>25</v>
      </c>
      <c r="D18" s="15"/>
      <c r="E18" s="15"/>
      <c r="F18" s="15"/>
      <c r="G18" s="21">
        <f>SUM(DadosAluno35810121416[[#This Row],[1º Bimestre]:[4º Bimestre]])</f>
        <v>25</v>
      </c>
      <c r="H18" s="4"/>
      <c r="I18" s="4"/>
    </row>
    <row r="19" spans="1:9" s="3" customFormat="1" ht="13.15" customHeight="1">
      <c r="A19" s="13">
        <v>15</v>
      </c>
      <c r="B19" s="14" t="s">
        <v>171</v>
      </c>
      <c r="C19" s="15">
        <v>25</v>
      </c>
      <c r="D19" s="15"/>
      <c r="E19" s="15"/>
      <c r="F19" s="15"/>
      <c r="G19" s="21">
        <f>SUM(DadosAluno35810121416[[#This Row],[1º Bimestre]:[4º Bimestre]])</f>
        <v>25</v>
      </c>
      <c r="H19" s="4"/>
      <c r="I19" s="4"/>
    </row>
    <row r="20" spans="1:9" s="3" customFormat="1" ht="13.15" customHeight="1">
      <c r="A20" s="13">
        <v>16</v>
      </c>
      <c r="B20" s="14" t="s">
        <v>172</v>
      </c>
      <c r="C20" s="15">
        <v>25</v>
      </c>
      <c r="D20" s="15"/>
      <c r="E20" s="15"/>
      <c r="F20" s="15"/>
      <c r="G20" s="21">
        <f>SUM(DadosAluno35810121416[[#This Row],[1º Bimestre]:[4º Bimestre]])</f>
        <v>25</v>
      </c>
      <c r="H20" s="4"/>
      <c r="I20" s="4"/>
    </row>
    <row r="21" spans="1:9" s="3" customFormat="1" ht="13.15" customHeight="1">
      <c r="A21" s="13">
        <v>17</v>
      </c>
      <c r="B21" s="14" t="s">
        <v>173</v>
      </c>
      <c r="C21" s="15">
        <v>25</v>
      </c>
      <c r="D21" s="15"/>
      <c r="E21" s="15"/>
      <c r="F21" s="15"/>
      <c r="G21" s="21">
        <f>SUM(DadosAluno35810121416[[#This Row],[1º Bimestre]:[4º Bimestre]])</f>
        <v>25</v>
      </c>
      <c r="H21" s="4"/>
      <c r="I21" s="4"/>
    </row>
    <row r="22" spans="1:9" s="3" customFormat="1" ht="13.15" customHeight="1">
      <c r="A22" s="13">
        <v>18</v>
      </c>
      <c r="B22" s="14" t="s">
        <v>174</v>
      </c>
      <c r="C22" s="15">
        <v>25</v>
      </c>
      <c r="D22" s="15"/>
      <c r="E22" s="15"/>
      <c r="F22" s="15"/>
      <c r="G22" s="21">
        <f>SUM(DadosAluno35810121416[[#This Row],[1º Bimestre]:[4º Bimestre]])</f>
        <v>25</v>
      </c>
      <c r="H22" s="4"/>
      <c r="I22" s="4"/>
    </row>
    <row r="23" spans="1:9">
      <c r="A23" s="13">
        <v>19</v>
      </c>
      <c r="B23" s="14"/>
      <c r="C23" s="15"/>
      <c r="D23" s="15"/>
      <c r="E23" s="15"/>
      <c r="F23" s="15"/>
      <c r="G23" s="21">
        <f>SUM(DadosAluno35810121416[[#This Row],[1º Bimestre]:[4º Bimestre]])</f>
        <v>0</v>
      </c>
    </row>
    <row r="24" spans="1:9">
      <c r="A24" s="13">
        <v>20</v>
      </c>
      <c r="B24" s="14"/>
      <c r="C24" s="15"/>
      <c r="D24" s="15"/>
      <c r="E24" s="15"/>
      <c r="F24" s="15"/>
      <c r="G24" s="21">
        <f>SUM(DadosAluno35810121416[[#This Row],[1º Bimestre]:[4º Bimestre]])</f>
        <v>0</v>
      </c>
    </row>
    <row r="25" spans="1:9">
      <c r="A25" s="4">
        <v>21</v>
      </c>
    </row>
  </sheetData>
  <mergeCells count="1">
    <mergeCell ref="D3:E3"/>
  </mergeCells>
  <pageMargins left="0.5" right="0.5" top="0.5" bottom="1" header="0.5" footer="0.5"/>
  <pageSetup scale="91" fitToHeight="0" orientation="portrait"/>
  <headerFooter alignWithMargins="0">
    <oddFooter>&amp;CPage &amp;P of &amp;N</oddFooter>
  </headerFooter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pageSetUpPr fitToPage="1"/>
  </sheetPr>
  <dimension ref="A1:BD30"/>
  <sheetViews>
    <sheetView showGridLines="0" zoomScale="110" zoomScaleNormal="110" workbookViewId="0">
      <pane xSplit="6" ySplit="4" topLeftCell="G5" activePane="bottomRight" state="frozen"/>
      <selection pane="topRight"/>
      <selection pane="bottomLeft"/>
      <selection pane="bottomRight" activeCell="B5" sqref="B5"/>
    </sheetView>
  </sheetViews>
  <sheetFormatPr defaultColWidth="9.1640625" defaultRowHeight="12"/>
  <cols>
    <col min="1" max="1" width="3.1640625" style="4" customWidth="1"/>
    <col min="2" max="2" width="42.6640625" style="4" customWidth="1"/>
    <col min="3" max="4" width="16.6640625" style="4" customWidth="1"/>
    <col min="5" max="5" width="16" style="4" customWidth="1"/>
    <col min="6" max="6" width="15.6640625" style="4" customWidth="1"/>
    <col min="7" max="7" width="16.5" style="4" customWidth="1"/>
    <col min="8" max="18" width="15.6640625" style="4" customWidth="1"/>
    <col min="19" max="19" width="16.6640625" style="4" customWidth="1"/>
    <col min="20" max="20" width="12.6640625" style="4" customWidth="1"/>
    <col min="21" max="16384" width="9.1640625" style="4"/>
  </cols>
  <sheetData>
    <row r="1" spans="1:56" s="1" customFormat="1" ht="42.6" customHeight="1">
      <c r="B1" s="5" t="s">
        <v>51</v>
      </c>
      <c r="C1" s="6" t="s">
        <v>1</v>
      </c>
      <c r="D1" s="6" t="s">
        <v>2</v>
      </c>
      <c r="E1" s="6" t="s">
        <v>3</v>
      </c>
      <c r="F1" s="6" t="s">
        <v>4</v>
      </c>
      <c r="G1" s="6"/>
      <c r="I1" s="22"/>
    </row>
    <row r="2" spans="1:56" s="1" customFormat="1" ht="21" customHeight="1">
      <c r="B2" s="7" t="s">
        <v>175</v>
      </c>
      <c r="C2" s="8">
        <v>25</v>
      </c>
      <c r="D2" s="9">
        <v>25</v>
      </c>
      <c r="E2" s="9">
        <v>25</v>
      </c>
      <c r="F2" s="9">
        <v>25</v>
      </c>
      <c r="G2" s="18"/>
      <c r="K2" s="6"/>
      <c r="L2" s="6"/>
      <c r="M2" s="6"/>
      <c r="N2" s="6"/>
      <c r="O2" s="6"/>
      <c r="P2" s="6"/>
      <c r="Q2" s="6"/>
      <c r="R2" s="6"/>
    </row>
    <row r="3" spans="1:56" s="1" customFormat="1" ht="21.6" customHeight="1">
      <c r="B3" s="10"/>
      <c r="C3" s="11"/>
      <c r="D3" s="44"/>
      <c r="E3" s="4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s="2" customFormat="1" ht="53.65" customHeight="1">
      <c r="B4" s="12" t="s">
        <v>6</v>
      </c>
      <c r="C4" s="12" t="s">
        <v>1</v>
      </c>
      <c r="D4" s="12" t="s">
        <v>2</v>
      </c>
      <c r="E4" s="12" t="s">
        <v>3</v>
      </c>
      <c r="F4" s="12" t="s">
        <v>4</v>
      </c>
      <c r="G4" s="19" t="s">
        <v>7</v>
      </c>
    </row>
    <row r="5" spans="1:56" s="3" customFormat="1" ht="12.75" customHeight="1">
      <c r="A5" s="13">
        <v>1</v>
      </c>
      <c r="B5" s="14" t="s">
        <v>191</v>
      </c>
      <c r="C5" s="15">
        <v>25</v>
      </c>
      <c r="D5" s="15"/>
      <c r="E5" s="15"/>
      <c r="F5" s="15"/>
      <c r="G5" s="21">
        <f>SUM(DadosAluno3581012141618[[#This Row],[1º Bimestre]:[4º Bimestre]])</f>
        <v>25</v>
      </c>
    </row>
    <row r="6" spans="1:56" s="3" customFormat="1" ht="12.75" customHeight="1">
      <c r="A6" s="13">
        <v>2</v>
      </c>
      <c r="B6" s="14" t="s">
        <v>176</v>
      </c>
      <c r="C6" s="15">
        <v>25</v>
      </c>
      <c r="D6" s="15"/>
      <c r="E6" s="15"/>
      <c r="F6" s="20"/>
      <c r="G6" s="21">
        <f>SUM(DadosAluno3581012141618[[#This Row],[1º Bimestre]:[4º Bimestre]])</f>
        <v>25</v>
      </c>
    </row>
    <row r="7" spans="1:56" s="3" customFormat="1" ht="13.15" customHeight="1">
      <c r="A7" s="13">
        <v>3</v>
      </c>
      <c r="B7" s="14" t="s">
        <v>177</v>
      </c>
      <c r="C7" s="15">
        <v>25</v>
      </c>
      <c r="D7" s="15"/>
      <c r="E7" s="15"/>
      <c r="F7" s="15"/>
      <c r="G7" s="21">
        <f>SUM(DadosAluno3581012141618[[#This Row],[1º Bimestre]:[4º Bimestre]])</f>
        <v>25</v>
      </c>
    </row>
    <row r="8" spans="1:56" s="3" customFormat="1" ht="13.15" customHeight="1">
      <c r="A8" s="13">
        <v>4</v>
      </c>
      <c r="B8" s="14" t="s">
        <v>178</v>
      </c>
      <c r="C8" s="15">
        <v>25</v>
      </c>
      <c r="D8" s="15"/>
      <c r="E8" s="15"/>
      <c r="F8" s="15"/>
      <c r="G8" s="21">
        <f>SUM(DadosAluno3581012141618[[#This Row],[1º Bimestre]:[4º Bimestre]])</f>
        <v>25</v>
      </c>
    </row>
    <row r="9" spans="1:56" s="3" customFormat="1" ht="13.15" customHeight="1">
      <c r="A9" s="13">
        <v>5</v>
      </c>
      <c r="B9" s="14" t="s">
        <v>179</v>
      </c>
      <c r="C9" s="15">
        <v>25</v>
      </c>
      <c r="D9" s="15"/>
      <c r="E9" s="15"/>
      <c r="F9" s="15"/>
      <c r="G9" s="21">
        <f>SUM(DadosAluno3581012141618[[#This Row],[1º Bimestre]:[4º Bimestre]])</f>
        <v>25</v>
      </c>
      <c r="H9" s="4"/>
      <c r="I9" s="4"/>
    </row>
    <row r="10" spans="1:56" s="3" customFormat="1" ht="13.15" customHeight="1">
      <c r="A10" s="13">
        <v>6</v>
      </c>
      <c r="B10" s="14" t="s">
        <v>43</v>
      </c>
      <c r="C10" s="15">
        <v>25</v>
      </c>
      <c r="D10" s="15"/>
      <c r="E10" s="15"/>
      <c r="F10" s="15"/>
      <c r="G10" s="21">
        <f>SUM(DadosAluno3581012141618[[#This Row],[1º Bimestre]:[4º Bimestre]])</f>
        <v>25</v>
      </c>
      <c r="H10" s="4"/>
      <c r="I10" s="4"/>
    </row>
    <row r="11" spans="1:56" s="3" customFormat="1" ht="13.15" customHeight="1">
      <c r="A11" s="13">
        <v>7</v>
      </c>
      <c r="B11" s="14" t="s">
        <v>180</v>
      </c>
      <c r="C11" s="15">
        <v>25</v>
      </c>
      <c r="D11" s="15"/>
      <c r="E11" s="15"/>
      <c r="F11" s="15"/>
      <c r="G11" s="21">
        <f>SUM(DadosAluno3581012141618[[#This Row],[1º Bimestre]:[4º Bimestre]])</f>
        <v>25</v>
      </c>
      <c r="H11" s="4"/>
      <c r="I11" s="4"/>
    </row>
    <row r="12" spans="1:56" s="3" customFormat="1" ht="13.15" customHeight="1">
      <c r="A12" s="13">
        <v>8</v>
      </c>
      <c r="B12" s="14" t="s">
        <v>181</v>
      </c>
      <c r="C12" s="15">
        <v>25</v>
      </c>
      <c r="D12" s="15"/>
      <c r="E12" s="15"/>
      <c r="F12" s="15"/>
      <c r="G12" s="21">
        <f>SUM(DadosAluno3581012141618[[#This Row],[1º Bimestre]:[4º Bimestre]])</f>
        <v>25</v>
      </c>
      <c r="H12" s="4"/>
      <c r="I12" s="4"/>
    </row>
    <row r="13" spans="1:56" s="3" customFormat="1" ht="13.15" customHeight="1">
      <c r="A13" s="13">
        <v>9</v>
      </c>
      <c r="B13" s="14" t="s">
        <v>182</v>
      </c>
      <c r="C13" s="15">
        <v>25</v>
      </c>
      <c r="D13" s="15"/>
      <c r="E13" s="15"/>
      <c r="F13" s="15"/>
      <c r="G13" s="21">
        <f>SUM(DadosAluno3581012141618[[#This Row],[1º Bimestre]:[4º Bimestre]])</f>
        <v>25</v>
      </c>
      <c r="H13" s="4"/>
      <c r="I13" s="4"/>
    </row>
    <row r="14" spans="1:56" s="3" customFormat="1" ht="13.15" customHeight="1">
      <c r="A14" s="13">
        <v>10</v>
      </c>
      <c r="B14" s="14" t="s">
        <v>183</v>
      </c>
      <c r="C14" s="15">
        <v>25</v>
      </c>
      <c r="D14" s="15"/>
      <c r="E14" s="15"/>
      <c r="F14" s="15"/>
      <c r="G14" s="21">
        <f>SUM(DadosAluno3581012141618[[#This Row],[1º Bimestre]:[4º Bimestre]])</f>
        <v>25</v>
      </c>
      <c r="H14" s="4"/>
      <c r="I14" s="4"/>
    </row>
    <row r="15" spans="1:56" s="3" customFormat="1" ht="13.15" customHeight="1">
      <c r="A15" s="13">
        <v>11</v>
      </c>
      <c r="B15" s="14" t="s">
        <v>184</v>
      </c>
      <c r="C15" s="15">
        <v>25</v>
      </c>
      <c r="D15" s="15"/>
      <c r="E15" s="15"/>
      <c r="F15" s="15"/>
      <c r="G15" s="21">
        <f>SUM(DadosAluno3581012141618[[#This Row],[1º Bimestre]:[4º Bimestre]])</f>
        <v>25</v>
      </c>
      <c r="H15" s="4"/>
      <c r="I15" s="4"/>
    </row>
    <row r="16" spans="1:56" s="3" customFormat="1" ht="13.15" customHeight="1">
      <c r="A16" s="13">
        <v>12</v>
      </c>
      <c r="B16" s="14" t="s">
        <v>185</v>
      </c>
      <c r="C16" s="15">
        <v>25</v>
      </c>
      <c r="D16" s="15"/>
      <c r="E16" s="15"/>
      <c r="F16" s="15"/>
      <c r="G16" s="21">
        <f>SUM(DadosAluno3581012141618[[#This Row],[1º Bimestre]:[4º Bimestre]])</f>
        <v>25</v>
      </c>
      <c r="H16" s="4"/>
      <c r="I16" s="4"/>
    </row>
    <row r="17" spans="1:9" s="3" customFormat="1" ht="13.15" customHeight="1">
      <c r="A17" s="13">
        <v>13</v>
      </c>
      <c r="B17" s="14" t="s">
        <v>186</v>
      </c>
      <c r="C17" s="15">
        <v>25</v>
      </c>
      <c r="D17" s="15"/>
      <c r="E17" s="15"/>
      <c r="F17" s="15"/>
      <c r="G17" s="21">
        <f>SUM(DadosAluno3581012141618[[#This Row],[1º Bimestre]:[4º Bimestre]])</f>
        <v>25</v>
      </c>
      <c r="H17" s="4"/>
      <c r="I17" s="4"/>
    </row>
    <row r="18" spans="1:9" s="3" customFormat="1" ht="13.15" customHeight="1">
      <c r="A18" s="13">
        <v>14</v>
      </c>
      <c r="B18" s="14" t="s">
        <v>187</v>
      </c>
      <c r="C18" s="15">
        <v>25</v>
      </c>
      <c r="D18" s="15"/>
      <c r="E18" s="15"/>
      <c r="F18" s="15"/>
      <c r="G18" s="21">
        <f>SUM(DadosAluno3581012141618[[#This Row],[1º Bimestre]:[4º Bimestre]])</f>
        <v>25</v>
      </c>
      <c r="H18" s="4"/>
      <c r="I18" s="4"/>
    </row>
    <row r="19" spans="1:9" s="3" customFormat="1" ht="13.15" customHeight="1">
      <c r="A19" s="13">
        <v>15</v>
      </c>
      <c r="B19" s="14" t="s">
        <v>188</v>
      </c>
      <c r="C19" s="15">
        <v>25</v>
      </c>
      <c r="D19" s="15"/>
      <c r="E19" s="15"/>
      <c r="F19" s="15"/>
      <c r="G19" s="21">
        <f>SUM(DadosAluno3581012141618[[#This Row],[1º Bimestre]:[4º Bimestre]])</f>
        <v>25</v>
      </c>
      <c r="H19" s="4"/>
      <c r="I19" s="4"/>
    </row>
    <row r="20" spans="1:9">
      <c r="A20" s="13">
        <v>16</v>
      </c>
      <c r="B20" s="14" t="s">
        <v>189</v>
      </c>
      <c r="C20" s="15">
        <v>25</v>
      </c>
      <c r="D20" s="15"/>
      <c r="E20" s="15"/>
      <c r="F20" s="15"/>
      <c r="G20" s="21">
        <f>SUM(DadosAluno3581012141618[[#This Row],[1º Bimestre]:[4º Bimestre]])</f>
        <v>25</v>
      </c>
    </row>
    <row r="21" spans="1:9">
      <c r="A21" s="13">
        <v>17</v>
      </c>
      <c r="B21" s="14" t="s">
        <v>190</v>
      </c>
      <c r="C21" s="15">
        <v>25</v>
      </c>
      <c r="D21" s="15"/>
      <c r="E21" s="15"/>
      <c r="F21" s="15"/>
      <c r="G21" s="21">
        <f>SUM(DadosAluno3581012141618[[#This Row],[1º Bimestre]:[4º Bimestre]])</f>
        <v>25</v>
      </c>
    </row>
    <row r="22" spans="1:9">
      <c r="A22" s="13">
        <v>18</v>
      </c>
      <c r="B22" s="14" t="s">
        <v>50</v>
      </c>
      <c r="C22" s="15">
        <v>25</v>
      </c>
      <c r="D22" s="15"/>
      <c r="E22" s="15"/>
      <c r="F22" s="15"/>
      <c r="G22" s="21">
        <f>SUM(DadosAluno3581012141618[[#This Row],[1º Bimestre]:[4º Bimestre]])</f>
        <v>25</v>
      </c>
    </row>
    <row r="23" spans="1:9">
      <c r="A23" s="13">
        <v>19</v>
      </c>
      <c r="B23" s="37"/>
      <c r="C23" s="15"/>
      <c r="D23" s="15"/>
      <c r="E23" s="15"/>
      <c r="F23" s="15"/>
      <c r="G23" s="21">
        <f>SUM(DadosAluno3581012141618[[#This Row],[1º Bimestre]:[4º Bimestre]])</f>
        <v>0</v>
      </c>
    </row>
    <row r="24" spans="1:9">
      <c r="A24" s="13">
        <v>20</v>
      </c>
      <c r="B24" s="37"/>
      <c r="C24" s="15"/>
      <c r="D24" s="15"/>
      <c r="E24" s="15"/>
      <c r="F24" s="15"/>
      <c r="G24" s="21">
        <f>SUM(DadosAluno3581012141618[[#This Row],[1º Bimestre]:[4º Bimestre]])</f>
        <v>0</v>
      </c>
    </row>
    <row r="25" spans="1:9">
      <c r="A25" s="13">
        <v>21</v>
      </c>
      <c r="B25" s="14"/>
      <c r="C25" s="20"/>
      <c r="D25" s="20"/>
      <c r="E25" s="20"/>
      <c r="F25" s="20"/>
      <c r="G25" s="21"/>
    </row>
    <row r="26" spans="1:9">
      <c r="A26" s="13">
        <v>22</v>
      </c>
      <c r="B26" s="14"/>
      <c r="C26" s="20"/>
      <c r="D26" s="20"/>
      <c r="E26" s="20"/>
      <c r="F26" s="20"/>
      <c r="G26" s="21"/>
    </row>
    <row r="27" spans="1:9">
      <c r="A27" s="13">
        <v>23</v>
      </c>
      <c r="B27" s="14"/>
      <c r="C27" s="20"/>
      <c r="D27" s="20"/>
      <c r="E27" s="20"/>
      <c r="F27" s="20"/>
      <c r="G27" s="21"/>
    </row>
    <row r="28" spans="1:9">
      <c r="A28" s="13">
        <v>24</v>
      </c>
      <c r="B28" s="14"/>
      <c r="C28" s="20"/>
      <c r="D28" s="20"/>
      <c r="E28" s="20"/>
      <c r="F28" s="20"/>
      <c r="G28" s="21"/>
    </row>
    <row r="29" spans="1:9">
      <c r="G29" s="27"/>
    </row>
    <row r="30" spans="1:9">
      <c r="G30" s="27"/>
    </row>
  </sheetData>
  <mergeCells count="1">
    <mergeCell ref="D3:E3"/>
  </mergeCells>
  <pageMargins left="0.5" right="0.5" top="0.5" bottom="1" header="0.5" footer="0.5"/>
  <pageSetup scale="92" fitToHeight="0" orientation="portrait" r:id="rId1"/>
  <headerFooter alignWithMargins="0">
    <oddFooter>&amp;CPage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  <pageSetUpPr fitToPage="1"/>
  </sheetPr>
  <dimension ref="A1:BD25"/>
  <sheetViews>
    <sheetView showGridLines="0" zoomScale="110" zoomScaleNormal="110" workbookViewId="0">
      <pane xSplit="6" ySplit="4" topLeftCell="G5" activePane="bottomRight" state="frozen"/>
      <selection pane="topRight"/>
      <selection pane="bottomLeft"/>
      <selection pane="bottomRight" activeCell="D5" sqref="D5:F21"/>
    </sheetView>
  </sheetViews>
  <sheetFormatPr defaultColWidth="9.1640625" defaultRowHeight="12"/>
  <cols>
    <col min="1" max="1" width="3.1640625" style="4" customWidth="1"/>
    <col min="2" max="2" width="53.1640625" style="4" customWidth="1"/>
    <col min="3" max="4" width="16.6640625" style="4" customWidth="1"/>
    <col min="5" max="5" width="16" style="4" customWidth="1"/>
    <col min="6" max="6" width="15.6640625" style="4" customWidth="1"/>
    <col min="7" max="7" width="16.5" style="4" customWidth="1"/>
    <col min="8" max="18" width="15.6640625" style="4" customWidth="1"/>
    <col min="19" max="19" width="16.6640625" style="4" customWidth="1"/>
    <col min="20" max="20" width="12.6640625" style="4" customWidth="1"/>
    <col min="21" max="16384" width="9.1640625" style="4"/>
  </cols>
  <sheetData>
    <row r="1" spans="1:56" s="1" customFormat="1" ht="42.6" customHeight="1">
      <c r="B1" s="5" t="s">
        <v>62</v>
      </c>
      <c r="C1" s="6" t="s">
        <v>1</v>
      </c>
      <c r="D1" s="6" t="s">
        <v>2</v>
      </c>
      <c r="E1" s="6" t="s">
        <v>3</v>
      </c>
      <c r="F1" s="6" t="s">
        <v>4</v>
      </c>
      <c r="G1" s="6"/>
      <c r="I1" s="22"/>
    </row>
    <row r="2" spans="1:56" s="1" customFormat="1" ht="21" customHeight="1">
      <c r="B2" s="7" t="s">
        <v>52</v>
      </c>
      <c r="C2" s="8">
        <v>25</v>
      </c>
      <c r="D2" s="9">
        <v>25</v>
      </c>
      <c r="E2" s="9">
        <v>25</v>
      </c>
      <c r="F2" s="9">
        <v>25</v>
      </c>
      <c r="G2" s="18"/>
      <c r="K2" s="6"/>
      <c r="L2" s="6"/>
      <c r="M2" s="6"/>
      <c r="N2" s="6"/>
      <c r="O2" s="6"/>
      <c r="P2" s="6"/>
      <c r="Q2" s="6"/>
      <c r="R2" s="6"/>
    </row>
    <row r="3" spans="1:56" s="1" customFormat="1" ht="21.6" customHeight="1">
      <c r="B3" s="10"/>
      <c r="C3" s="11"/>
      <c r="D3" s="44"/>
      <c r="E3" s="4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s="2" customFormat="1" ht="53.65" customHeight="1">
      <c r="B4" s="12" t="s">
        <v>6</v>
      </c>
      <c r="C4" s="12" t="s">
        <v>1</v>
      </c>
      <c r="D4" s="12" t="s">
        <v>2</v>
      </c>
      <c r="E4" s="12" t="s">
        <v>3</v>
      </c>
      <c r="F4" s="12" t="s">
        <v>4</v>
      </c>
      <c r="G4" s="19" t="s">
        <v>7</v>
      </c>
    </row>
    <row r="5" spans="1:56" s="3" customFormat="1" ht="12.75" customHeight="1">
      <c r="A5" s="13">
        <v>1</v>
      </c>
      <c r="B5" s="14" t="s">
        <v>192</v>
      </c>
      <c r="C5" s="15">
        <v>25</v>
      </c>
      <c r="D5" s="15"/>
      <c r="E5" s="15"/>
      <c r="F5" s="15"/>
      <c r="G5" s="21">
        <f>SUM(DadosAluno35810121416182022[[#This Row],[1º Bimestre]:[4º Bimestre]])</f>
        <v>25</v>
      </c>
    </row>
    <row r="6" spans="1:56" s="3" customFormat="1" ht="12.75" customHeight="1">
      <c r="A6" s="13">
        <v>2</v>
      </c>
      <c r="B6" s="14" t="s">
        <v>193</v>
      </c>
      <c r="C6" s="15">
        <v>25</v>
      </c>
      <c r="D6" s="15"/>
      <c r="E6" s="15"/>
      <c r="F6" s="15"/>
      <c r="G6" s="21">
        <f>SUM(DadosAluno35810121416182022[[#This Row],[1º Bimestre]:[4º Bimestre]])</f>
        <v>25</v>
      </c>
    </row>
    <row r="7" spans="1:56" s="3" customFormat="1" ht="13.15" customHeight="1">
      <c r="A7" s="13">
        <v>3</v>
      </c>
      <c r="B7" s="14" t="s">
        <v>44</v>
      </c>
      <c r="C7" s="15">
        <v>25</v>
      </c>
      <c r="D7" s="15"/>
      <c r="E7" s="15"/>
      <c r="F7" s="15"/>
      <c r="G7" s="21">
        <f>SUM(DadosAluno35810121416182022[[#This Row],[1º Bimestre]:[4º Bimestre]])</f>
        <v>25</v>
      </c>
    </row>
    <row r="8" spans="1:56" s="3" customFormat="1" ht="13.15" customHeight="1">
      <c r="A8" s="13">
        <v>4</v>
      </c>
      <c r="B8" s="14" t="s">
        <v>45</v>
      </c>
      <c r="C8" s="15">
        <v>25</v>
      </c>
      <c r="D8" s="15"/>
      <c r="E8" s="15"/>
      <c r="F8" s="15"/>
      <c r="G8" s="21">
        <f>SUM(DadosAluno35810121416182022[[#This Row],[1º Bimestre]:[4º Bimestre]])</f>
        <v>25</v>
      </c>
    </row>
    <row r="9" spans="1:56" s="3" customFormat="1" ht="13.15" customHeight="1">
      <c r="A9" s="13">
        <v>5</v>
      </c>
      <c r="B9" s="14" t="s">
        <v>194</v>
      </c>
      <c r="C9" s="15">
        <v>25</v>
      </c>
      <c r="D9" s="15"/>
      <c r="E9" s="15"/>
      <c r="F9" s="15"/>
      <c r="G9" s="21">
        <f>SUM(DadosAluno35810121416182022[[#This Row],[1º Bimestre]:[4º Bimestre]])</f>
        <v>25</v>
      </c>
      <c r="H9" s="4"/>
      <c r="I9" s="4"/>
    </row>
    <row r="10" spans="1:56" s="3" customFormat="1" ht="13.15" customHeight="1">
      <c r="A10" s="13">
        <v>6</v>
      </c>
      <c r="B10" s="14" t="s">
        <v>46</v>
      </c>
      <c r="C10" s="15">
        <v>25</v>
      </c>
      <c r="D10" s="15"/>
      <c r="E10" s="15"/>
      <c r="F10" s="15"/>
      <c r="G10" s="21">
        <f>SUM(DadosAluno35810121416182022[[#This Row],[1º Bimestre]:[4º Bimestre]])</f>
        <v>25</v>
      </c>
      <c r="H10" s="4"/>
      <c r="I10" s="4"/>
    </row>
    <row r="11" spans="1:56" s="3" customFormat="1" ht="13.15" customHeight="1">
      <c r="A11" s="13">
        <v>7</v>
      </c>
      <c r="B11" s="28" t="s">
        <v>195</v>
      </c>
      <c r="C11" s="15">
        <v>25</v>
      </c>
      <c r="D11" s="15"/>
      <c r="E11" s="15"/>
      <c r="F11" s="15"/>
      <c r="G11" s="21">
        <f>SUM(DadosAluno35810121416182022[[#This Row],[1º Bimestre]:[4º Bimestre]])</f>
        <v>25</v>
      </c>
      <c r="H11" s="4"/>
      <c r="I11" s="4"/>
    </row>
    <row r="12" spans="1:56" s="3" customFormat="1" ht="13.15" customHeight="1">
      <c r="A12" s="13">
        <v>8</v>
      </c>
      <c r="B12" s="14" t="s">
        <v>47</v>
      </c>
      <c r="C12" s="15">
        <v>25</v>
      </c>
      <c r="D12" s="15"/>
      <c r="E12" s="15"/>
      <c r="F12" s="15"/>
      <c r="G12" s="21">
        <f>SUM(DadosAluno35810121416182022[[#This Row],[1º Bimestre]:[4º Bimestre]])</f>
        <v>25</v>
      </c>
      <c r="H12" s="4"/>
      <c r="I12" s="4"/>
    </row>
    <row r="13" spans="1:56" s="3" customFormat="1" ht="13.15" customHeight="1">
      <c r="A13" s="13">
        <v>9</v>
      </c>
      <c r="B13" s="14" t="s">
        <v>196</v>
      </c>
      <c r="C13" s="15">
        <v>25</v>
      </c>
      <c r="D13" s="15"/>
      <c r="E13" s="15"/>
      <c r="F13" s="15"/>
      <c r="G13" s="21">
        <f>SUM(DadosAluno35810121416182022[[#This Row],[1º Bimestre]:[4º Bimestre]])</f>
        <v>25</v>
      </c>
      <c r="H13" s="4"/>
      <c r="I13" s="4"/>
    </row>
    <row r="14" spans="1:56" s="3" customFormat="1" ht="13.15" customHeight="1">
      <c r="A14" s="13">
        <v>10</v>
      </c>
      <c r="B14" s="14" t="s">
        <v>197</v>
      </c>
      <c r="C14" s="15">
        <v>25</v>
      </c>
      <c r="D14" s="15"/>
      <c r="E14" s="15"/>
      <c r="F14" s="15"/>
      <c r="G14" s="21">
        <f>SUM(DadosAluno35810121416182022[[#This Row],[1º Bimestre]:[4º Bimestre]])</f>
        <v>25</v>
      </c>
      <c r="H14" s="4"/>
      <c r="I14" s="4"/>
    </row>
    <row r="15" spans="1:56" s="3" customFormat="1" ht="13.15" customHeight="1">
      <c r="A15" s="13">
        <v>11</v>
      </c>
      <c r="B15" s="14" t="s">
        <v>48</v>
      </c>
      <c r="C15" s="15">
        <v>25</v>
      </c>
      <c r="D15" s="15"/>
      <c r="E15" s="15"/>
      <c r="F15" s="15"/>
      <c r="G15" s="21">
        <f>SUM(DadosAluno35810121416182022[[#This Row],[1º Bimestre]:[4º Bimestre]])</f>
        <v>25</v>
      </c>
      <c r="H15" s="4"/>
      <c r="I15" s="4"/>
    </row>
    <row r="16" spans="1:56" s="3" customFormat="1" ht="13.15" customHeight="1">
      <c r="A16" s="13">
        <v>12</v>
      </c>
      <c r="B16" s="14" t="s">
        <v>198</v>
      </c>
      <c r="C16" s="15">
        <v>25</v>
      </c>
      <c r="D16" s="15"/>
      <c r="E16" s="15"/>
      <c r="F16" s="15"/>
      <c r="G16" s="21">
        <f>SUM(DadosAluno35810121416182022[[#This Row],[1º Bimestre]:[4º Bimestre]])</f>
        <v>25</v>
      </c>
      <c r="H16" s="4"/>
      <c r="I16" s="4"/>
    </row>
    <row r="17" spans="1:9" s="3" customFormat="1" ht="13.15" customHeight="1">
      <c r="A17" s="13">
        <v>13</v>
      </c>
      <c r="B17" s="14" t="s">
        <v>199</v>
      </c>
      <c r="C17" s="15">
        <v>25</v>
      </c>
      <c r="D17" s="15"/>
      <c r="E17" s="15"/>
      <c r="F17" s="15"/>
      <c r="G17" s="21">
        <f>SUM(DadosAluno35810121416182022[[#This Row],[1º Bimestre]:[4º Bimestre]])</f>
        <v>25</v>
      </c>
      <c r="H17" s="4"/>
      <c r="I17" s="4"/>
    </row>
    <row r="18" spans="1:9">
      <c r="A18" s="13">
        <v>14</v>
      </c>
      <c r="B18" s="14" t="s">
        <v>49</v>
      </c>
      <c r="C18" s="15">
        <v>25</v>
      </c>
      <c r="D18" s="15"/>
      <c r="E18" s="15"/>
      <c r="F18" s="15"/>
      <c r="G18" s="21">
        <f>SUM(DadosAluno35810121416182022[[#This Row],[1º Bimestre]:[4º Bimestre]])</f>
        <v>25</v>
      </c>
    </row>
    <row r="19" spans="1:9">
      <c r="A19" s="13">
        <v>15</v>
      </c>
      <c r="B19" s="29" t="s">
        <v>200</v>
      </c>
      <c r="C19" s="15">
        <v>25</v>
      </c>
      <c r="D19" s="15"/>
      <c r="E19" s="15"/>
      <c r="F19" s="15"/>
      <c r="G19" s="21">
        <f>SUM(DadosAluno35810121416182022[[#This Row],[1º Bimestre]:[4º Bimestre]])</f>
        <v>25</v>
      </c>
    </row>
    <row r="20" spans="1:9">
      <c r="A20" s="13">
        <v>16</v>
      </c>
      <c r="B20" s="29" t="s">
        <v>201</v>
      </c>
      <c r="C20" s="15">
        <v>25</v>
      </c>
      <c r="D20" s="15"/>
      <c r="E20" s="15"/>
      <c r="F20" s="15"/>
      <c r="G20" s="21">
        <f>SUM(DadosAluno35810121416182022[[#This Row],[1º Bimestre]:[4º Bimestre]])</f>
        <v>25</v>
      </c>
    </row>
    <row r="21" spans="1:9">
      <c r="A21" s="13">
        <v>17</v>
      </c>
      <c r="B21" s="29" t="s">
        <v>202</v>
      </c>
      <c r="C21" s="15">
        <v>25</v>
      </c>
      <c r="D21" s="15"/>
      <c r="E21" s="15"/>
      <c r="F21" s="15"/>
      <c r="G21" s="21">
        <f>SUM(DadosAluno35810121416182022[[#This Row],[1º Bimestre]:[4º Bimestre]])</f>
        <v>25</v>
      </c>
    </row>
    <row r="22" spans="1:9">
      <c r="A22" s="13">
        <v>18</v>
      </c>
      <c r="B22" s="38"/>
      <c r="C22" s="20"/>
      <c r="D22" s="20"/>
      <c r="E22" s="15"/>
      <c r="F22" s="15"/>
      <c r="G22" s="21">
        <f>SUM(DadosAluno35810121416182022[[#This Row],[1º Bimestre]:[4º Bimestre]])</f>
        <v>0</v>
      </c>
    </row>
    <row r="23" spans="1:9">
      <c r="A23" s="13">
        <v>19</v>
      </c>
      <c r="B23" s="29"/>
      <c r="C23" s="20"/>
      <c r="D23" s="20"/>
      <c r="E23" s="39" t="s">
        <v>116</v>
      </c>
      <c r="F23" s="20"/>
      <c r="G23" s="21"/>
    </row>
    <row r="24" spans="1:9">
      <c r="A24" s="13">
        <v>20</v>
      </c>
      <c r="B24" s="29"/>
      <c r="C24" s="20"/>
      <c r="D24" s="20"/>
      <c r="E24" s="20"/>
      <c r="F24" s="20"/>
      <c r="G24" s="21"/>
    </row>
    <row r="25" spans="1:9">
      <c r="A25" s="13">
        <v>21</v>
      </c>
      <c r="B25" s="29"/>
      <c r="C25" s="20"/>
      <c r="D25" s="20"/>
      <c r="E25" s="20"/>
      <c r="F25" s="20"/>
      <c r="G25" s="21"/>
    </row>
  </sheetData>
  <mergeCells count="1">
    <mergeCell ref="D3:E3"/>
  </mergeCells>
  <pageMargins left="0.5" right="0.5" top="0.5" bottom="1" header="0.5" footer="0.5"/>
  <pageSetup fitToHeight="0" orientation="portrait"/>
  <headerFooter alignWithMargins="0">
    <oddFooter>&amp;CPage &amp;P of &amp;N</oddFooter>
  </headerFooter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  <pageSetUpPr fitToPage="1"/>
  </sheetPr>
  <dimension ref="A1:BD42"/>
  <sheetViews>
    <sheetView showGridLines="0" zoomScale="110" zoomScaleNormal="110" workbookViewId="0">
      <pane xSplit="6" ySplit="4" topLeftCell="G5" activePane="bottomRight" state="frozen"/>
      <selection pane="topRight"/>
      <selection pane="bottomLeft"/>
      <selection pane="bottomRight" activeCell="C5" sqref="C5:C25"/>
    </sheetView>
  </sheetViews>
  <sheetFormatPr defaultColWidth="9.1640625" defaultRowHeight="12"/>
  <cols>
    <col min="1" max="1" width="3.1640625" style="4" customWidth="1"/>
    <col min="2" max="2" width="55.5" style="4" customWidth="1"/>
    <col min="3" max="4" width="16.6640625" style="4" customWidth="1"/>
    <col min="5" max="5" width="16" style="4" customWidth="1"/>
    <col min="6" max="6" width="15.6640625" style="4" customWidth="1"/>
    <col min="7" max="7" width="16.5" style="4" customWidth="1"/>
    <col min="8" max="18" width="15.6640625" style="4" customWidth="1"/>
    <col min="19" max="19" width="16.6640625" style="4" customWidth="1"/>
    <col min="20" max="20" width="12.6640625" style="4" customWidth="1"/>
    <col min="21" max="16384" width="9.1640625" style="4"/>
  </cols>
  <sheetData>
    <row r="1" spans="1:56" s="1" customFormat="1" ht="42.6" customHeight="1">
      <c r="B1" s="5" t="s">
        <v>70</v>
      </c>
      <c r="C1" s="6" t="s">
        <v>1</v>
      </c>
      <c r="D1" s="6" t="s">
        <v>2</v>
      </c>
      <c r="E1" s="6" t="s">
        <v>3</v>
      </c>
      <c r="F1" s="6" t="s">
        <v>4</v>
      </c>
      <c r="G1" s="6"/>
      <c r="I1" s="22"/>
    </row>
    <row r="2" spans="1:56" s="1" customFormat="1" ht="21" customHeight="1">
      <c r="B2" s="7" t="s">
        <v>84</v>
      </c>
      <c r="C2" s="8">
        <v>25</v>
      </c>
      <c r="D2" s="9">
        <v>25</v>
      </c>
      <c r="E2" s="9">
        <v>25</v>
      </c>
      <c r="F2" s="9">
        <v>25</v>
      </c>
      <c r="G2" s="18"/>
      <c r="K2" s="6"/>
      <c r="L2" s="6"/>
      <c r="M2" s="6"/>
      <c r="N2" s="6"/>
      <c r="O2" s="6"/>
      <c r="P2" s="6"/>
      <c r="Q2" s="6"/>
      <c r="R2" s="6"/>
    </row>
    <row r="3" spans="1:56" s="1" customFormat="1" ht="21.6" customHeight="1">
      <c r="B3" s="10"/>
      <c r="C3" s="11"/>
      <c r="D3" s="44"/>
      <c r="E3" s="4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s="2" customFormat="1" ht="53.65" customHeight="1">
      <c r="B4" s="12" t="s">
        <v>6</v>
      </c>
      <c r="C4" s="12" t="s">
        <v>1</v>
      </c>
      <c r="D4" s="12" t="s">
        <v>2</v>
      </c>
      <c r="E4" s="12" t="s">
        <v>3</v>
      </c>
      <c r="F4" s="12" t="s">
        <v>4</v>
      </c>
      <c r="G4" s="19" t="s">
        <v>7</v>
      </c>
    </row>
    <row r="5" spans="1:56" s="3" customFormat="1" ht="12.75" customHeight="1">
      <c r="A5" s="13">
        <v>1</v>
      </c>
      <c r="B5" s="14" t="s">
        <v>53</v>
      </c>
      <c r="C5" s="15">
        <v>25</v>
      </c>
      <c r="D5" s="15"/>
      <c r="E5" s="40"/>
      <c r="F5" s="15"/>
      <c r="G5" s="21">
        <f>SUM(DadosAluno3581012141618202224[[#This Row],[1º Bimestre]:[4º Bimestre]])</f>
        <v>25</v>
      </c>
    </row>
    <row r="6" spans="1:56" s="3" customFormat="1" ht="12.75" customHeight="1">
      <c r="A6" s="13">
        <v>2</v>
      </c>
      <c r="B6" s="14" t="s">
        <v>54</v>
      </c>
      <c r="C6" s="15">
        <v>25</v>
      </c>
      <c r="D6" s="15"/>
      <c r="E6" s="40"/>
      <c r="F6" s="15"/>
      <c r="G6" s="21">
        <f>SUM(DadosAluno3581012141618202224[[#This Row],[1º Bimestre]:[4º Bimestre]])</f>
        <v>25</v>
      </c>
    </row>
    <row r="7" spans="1:56" s="3" customFormat="1" ht="13.15" customHeight="1">
      <c r="A7" s="13">
        <v>3</v>
      </c>
      <c r="B7" s="14" t="s">
        <v>55</v>
      </c>
      <c r="C7" s="15">
        <v>25</v>
      </c>
      <c r="D7" s="15"/>
      <c r="E7" s="40"/>
      <c r="F7" s="15"/>
      <c r="G7" s="21">
        <f>SUM(DadosAluno3581012141618202224[[#This Row],[1º Bimestre]:[4º Bimestre]])</f>
        <v>25</v>
      </c>
    </row>
    <row r="8" spans="1:56" s="3" customFormat="1" ht="13.15" customHeight="1">
      <c r="A8" s="13">
        <v>4</v>
      </c>
      <c r="B8" s="14" t="s">
        <v>203</v>
      </c>
      <c r="C8" s="15">
        <v>25</v>
      </c>
      <c r="D8" s="15"/>
      <c r="E8" s="40"/>
      <c r="F8" s="15"/>
      <c r="G8" s="21">
        <f>SUM(DadosAluno3581012141618202224[[#This Row],[1º Bimestre]:[4º Bimestre]])</f>
        <v>25</v>
      </c>
    </row>
    <row r="9" spans="1:56" s="3" customFormat="1" ht="13.15" customHeight="1">
      <c r="A9" s="13">
        <v>5</v>
      </c>
      <c r="B9" s="14" t="s">
        <v>56</v>
      </c>
      <c r="C9" s="15">
        <v>25</v>
      </c>
      <c r="D9" s="15"/>
      <c r="E9" s="40"/>
      <c r="F9" s="15"/>
      <c r="G9" s="21">
        <f>SUM(DadosAluno3581012141618202224[[#This Row],[1º Bimestre]:[4º Bimestre]])</f>
        <v>25</v>
      </c>
      <c r="H9" s="4"/>
      <c r="I9" s="4"/>
    </row>
    <row r="10" spans="1:56" s="3" customFormat="1" ht="13.15" customHeight="1">
      <c r="A10" s="13">
        <v>6</v>
      </c>
      <c r="B10" s="14" t="s">
        <v>204</v>
      </c>
      <c r="C10" s="15">
        <v>25</v>
      </c>
      <c r="D10" s="15"/>
      <c r="E10" s="40"/>
      <c r="F10" s="15"/>
      <c r="G10" s="21">
        <f>SUM(DadosAluno3581012141618202224[[#This Row],[1º Bimestre]:[4º Bimestre]])</f>
        <v>25</v>
      </c>
      <c r="H10" s="4"/>
      <c r="I10" s="4"/>
    </row>
    <row r="11" spans="1:56" s="3" customFormat="1" ht="13.15" customHeight="1">
      <c r="A11" s="13">
        <v>7</v>
      </c>
      <c r="B11" s="14" t="s">
        <v>205</v>
      </c>
      <c r="C11" s="15">
        <v>25</v>
      </c>
      <c r="D11" s="15"/>
      <c r="E11" s="40"/>
      <c r="F11" s="15"/>
      <c r="G11" s="21">
        <f>SUM(DadosAluno3581012141618202224[[#This Row],[1º Bimestre]:[4º Bimestre]])</f>
        <v>25</v>
      </c>
      <c r="H11" s="4"/>
      <c r="I11" s="4"/>
    </row>
    <row r="12" spans="1:56" s="3" customFormat="1" ht="13.15" customHeight="1">
      <c r="A12" s="13">
        <v>8</v>
      </c>
      <c r="B12" s="14" t="s">
        <v>206</v>
      </c>
      <c r="C12" s="15">
        <v>25</v>
      </c>
      <c r="D12" s="15"/>
      <c r="E12" s="40"/>
      <c r="F12" s="15"/>
      <c r="G12" s="21">
        <f>SUM(DadosAluno3581012141618202224[[#This Row],[1º Bimestre]:[4º Bimestre]])</f>
        <v>25</v>
      </c>
      <c r="H12" s="4"/>
      <c r="I12" s="4"/>
    </row>
    <row r="13" spans="1:56" s="3" customFormat="1" ht="13.15" customHeight="1">
      <c r="A13" s="13">
        <v>9</v>
      </c>
      <c r="B13" s="14" t="s">
        <v>57</v>
      </c>
      <c r="C13" s="15">
        <v>25</v>
      </c>
      <c r="D13" s="15"/>
      <c r="E13" s="40"/>
      <c r="F13" s="15"/>
      <c r="G13" s="21">
        <f>SUM(DadosAluno3581012141618202224[[#This Row],[1º Bimestre]:[4º Bimestre]])</f>
        <v>25</v>
      </c>
      <c r="H13" s="4"/>
      <c r="I13" s="4"/>
    </row>
    <row r="14" spans="1:56" s="3" customFormat="1" ht="13.15" customHeight="1">
      <c r="A14" s="13">
        <v>10</v>
      </c>
      <c r="B14" s="14" t="s">
        <v>207</v>
      </c>
      <c r="C14" s="15">
        <v>25</v>
      </c>
      <c r="D14" s="15"/>
      <c r="E14" s="40"/>
      <c r="F14" s="15"/>
      <c r="G14" s="21">
        <f>SUM(DadosAluno3581012141618202224[[#This Row],[1º Bimestre]:[4º Bimestre]])</f>
        <v>25</v>
      </c>
      <c r="H14" s="4"/>
      <c r="I14" s="4"/>
    </row>
    <row r="15" spans="1:56" s="3" customFormat="1" ht="13.15" customHeight="1">
      <c r="A15" s="13">
        <v>11</v>
      </c>
      <c r="B15" s="14" t="s">
        <v>208</v>
      </c>
      <c r="C15" s="15">
        <v>25</v>
      </c>
      <c r="D15" s="15"/>
      <c r="E15" s="40"/>
      <c r="F15" s="15"/>
      <c r="G15" s="21">
        <f>SUM(DadosAluno3581012141618202224[[#This Row],[1º Bimestre]:[4º Bimestre]])</f>
        <v>25</v>
      </c>
      <c r="H15" s="4"/>
      <c r="I15" s="4"/>
    </row>
    <row r="16" spans="1:56" s="3" customFormat="1" ht="13.15" customHeight="1">
      <c r="A16" s="13">
        <v>12</v>
      </c>
      <c r="B16" s="37" t="s">
        <v>209</v>
      </c>
      <c r="C16" s="15">
        <v>25</v>
      </c>
      <c r="D16" s="15"/>
      <c r="E16" s="20"/>
      <c r="F16" s="15"/>
      <c r="G16" s="21">
        <f>SUM(DadosAluno3581012141618202224[[#This Row],[1º Bimestre]:[4º Bimestre]])</f>
        <v>25</v>
      </c>
      <c r="H16" s="4"/>
      <c r="I16" s="4"/>
    </row>
    <row r="17" spans="1:9" s="3" customFormat="1" ht="13.15" customHeight="1">
      <c r="A17" s="13">
        <v>13</v>
      </c>
      <c r="B17" s="14" t="s">
        <v>210</v>
      </c>
      <c r="C17" s="15">
        <v>25</v>
      </c>
      <c r="D17" s="15"/>
      <c r="E17" s="40"/>
      <c r="F17" s="15"/>
      <c r="G17" s="21">
        <f>SUM(DadosAluno3581012141618202224[[#This Row],[1º Bimestre]:[4º Bimestre]])</f>
        <v>25</v>
      </c>
      <c r="H17" s="4"/>
      <c r="I17" s="4"/>
    </row>
    <row r="18" spans="1:9">
      <c r="A18" s="13">
        <v>14</v>
      </c>
      <c r="B18" s="14" t="s">
        <v>211</v>
      </c>
      <c r="C18" s="15">
        <v>25</v>
      </c>
      <c r="D18" s="15"/>
      <c r="E18" s="40"/>
      <c r="F18" s="15"/>
      <c r="G18" s="21">
        <f>SUM(DadosAluno3581012141618202224[[#This Row],[1º Bimestre]:[4º Bimestre]])</f>
        <v>25</v>
      </c>
    </row>
    <row r="19" spans="1:9">
      <c r="A19" s="13">
        <v>15</v>
      </c>
      <c r="B19" s="14" t="s">
        <v>212</v>
      </c>
      <c r="C19" s="15">
        <v>25</v>
      </c>
      <c r="D19" s="15"/>
      <c r="E19" s="40"/>
      <c r="F19" s="15"/>
      <c r="G19" s="21">
        <f>SUM(DadosAluno3581012141618202224[[#This Row],[1º Bimestre]:[4º Bimestre]])</f>
        <v>25</v>
      </c>
    </row>
    <row r="20" spans="1:9">
      <c r="A20" s="13">
        <v>16</v>
      </c>
      <c r="B20" s="14" t="s">
        <v>58</v>
      </c>
      <c r="C20" s="15">
        <v>25</v>
      </c>
      <c r="D20" s="15"/>
      <c r="E20" s="40"/>
      <c r="F20" s="15"/>
      <c r="G20" s="21">
        <f>SUM(DadosAluno3581012141618202224[[#This Row],[1º Bimestre]:[4º Bimestre]])</f>
        <v>25</v>
      </c>
    </row>
    <row r="21" spans="1:9">
      <c r="A21" s="13">
        <v>17</v>
      </c>
      <c r="B21" s="14" t="s">
        <v>59</v>
      </c>
      <c r="C21" s="15">
        <v>25</v>
      </c>
      <c r="D21" s="15"/>
      <c r="E21" s="40"/>
      <c r="F21" s="15"/>
      <c r="G21" s="21">
        <f>SUM(DadosAluno3581012141618202224[[#This Row],[1º Bimestre]:[4º Bimestre]])</f>
        <v>25</v>
      </c>
    </row>
    <row r="22" spans="1:9">
      <c r="A22" s="13">
        <v>18</v>
      </c>
      <c r="B22" s="14" t="s">
        <v>67</v>
      </c>
      <c r="C22" s="15">
        <v>25</v>
      </c>
      <c r="D22" s="15"/>
      <c r="E22" s="40"/>
      <c r="F22" s="15"/>
      <c r="G22" s="21">
        <f>SUM(DadosAluno3581012141618202224[[#This Row],[1º Bimestre]:[4º Bimestre]])</f>
        <v>25</v>
      </c>
    </row>
    <row r="23" spans="1:9">
      <c r="A23" s="13">
        <v>19</v>
      </c>
      <c r="B23" s="14" t="s">
        <v>60</v>
      </c>
      <c r="C23" s="15">
        <v>25</v>
      </c>
      <c r="D23" s="15"/>
      <c r="E23" s="40"/>
      <c r="F23" s="15"/>
      <c r="G23" s="21">
        <f>SUM(DadosAluno3581012141618202224[[#This Row],[1º Bimestre]:[4º Bimestre]])</f>
        <v>25</v>
      </c>
    </row>
    <row r="24" spans="1:9">
      <c r="A24" s="13">
        <v>20</v>
      </c>
      <c r="B24" s="14" t="s">
        <v>213</v>
      </c>
      <c r="C24" s="15">
        <v>25</v>
      </c>
      <c r="D24" s="15"/>
      <c r="E24" s="40"/>
      <c r="F24" s="15"/>
      <c r="G24" s="21">
        <f>SUM(DadosAluno3581012141618202224[[#This Row],[1º Bimestre]:[4º Bimestre]])</f>
        <v>25</v>
      </c>
    </row>
    <row r="25" spans="1:9">
      <c r="A25" s="13">
        <v>21</v>
      </c>
      <c r="B25" s="37" t="s">
        <v>61</v>
      </c>
      <c r="C25" s="15">
        <v>25</v>
      </c>
      <c r="D25" s="20"/>
      <c r="E25" s="20"/>
      <c r="F25" s="15"/>
      <c r="G25" s="21">
        <f>SUM(DadosAluno3581012141618202224[[#This Row],[1º Bimestre]:[4º Bimestre]])</f>
        <v>25</v>
      </c>
    </row>
    <row r="26" spans="1:9">
      <c r="A26" s="13"/>
      <c r="B26" s="37"/>
      <c r="C26" s="20"/>
      <c r="D26" s="20"/>
      <c r="E26" s="40"/>
      <c r="F26" s="15"/>
      <c r="G26" s="21">
        <f>SUM(DadosAluno3581012141618202224[[#This Row],[1º Bimestre]:[4º Bimestre]])</f>
        <v>0</v>
      </c>
    </row>
    <row r="27" spans="1:9">
      <c r="A27" s="13"/>
      <c r="B27" s="37"/>
      <c r="C27" s="20"/>
      <c r="D27" s="20"/>
      <c r="E27" s="40"/>
      <c r="F27" s="15"/>
      <c r="G27" s="21">
        <f>SUM(DadosAluno3581012141618202224[[#This Row],[1º Bimestre]:[4º Bimestre]])</f>
        <v>0</v>
      </c>
    </row>
    <row r="28" spans="1:9">
      <c r="A28" s="13"/>
      <c r="B28" s="37"/>
      <c r="C28" s="20"/>
      <c r="D28" s="20"/>
      <c r="E28" s="40"/>
      <c r="F28" s="15"/>
      <c r="G28" s="21">
        <f>SUM(DadosAluno3581012141618202224[[#This Row],[1º Bimestre]:[4º Bimestre]])</f>
        <v>0</v>
      </c>
    </row>
    <row r="29" spans="1:9">
      <c r="A29" s="13">
        <v>25</v>
      </c>
      <c r="B29" s="14"/>
      <c r="C29" s="20"/>
      <c r="D29" s="20"/>
      <c r="E29" s="20"/>
      <c r="F29" s="20"/>
      <c r="G29" s="20"/>
    </row>
    <row r="30" spans="1:9">
      <c r="A30" s="13">
        <v>26</v>
      </c>
      <c r="B30" s="14"/>
      <c r="C30" s="20"/>
      <c r="D30" s="20"/>
      <c r="E30" s="20"/>
      <c r="F30" s="20"/>
      <c r="G30" s="20"/>
    </row>
    <row r="31" spans="1:9">
      <c r="C31" s="20"/>
      <c r="D31" s="20"/>
      <c r="E31" s="20"/>
      <c r="F31" s="20"/>
      <c r="G31" s="20"/>
    </row>
    <row r="32" spans="1:9">
      <c r="C32" s="20"/>
      <c r="D32" s="20"/>
      <c r="E32" s="20"/>
      <c r="F32" s="20"/>
    </row>
    <row r="33" spans="3:6">
      <c r="C33" s="20"/>
      <c r="D33" s="20"/>
      <c r="E33" s="20"/>
      <c r="F33" s="20"/>
    </row>
    <row r="34" spans="3:6">
      <c r="C34" s="20"/>
      <c r="D34" s="20"/>
      <c r="E34" s="20"/>
      <c r="F34" s="20"/>
    </row>
    <row r="35" spans="3:6">
      <c r="C35" s="20"/>
      <c r="D35" s="20"/>
      <c r="E35" s="20"/>
      <c r="F35" s="20"/>
    </row>
    <row r="36" spans="3:6">
      <c r="C36" s="20"/>
      <c r="D36" s="20"/>
      <c r="E36" s="20"/>
      <c r="F36" s="20"/>
    </row>
    <row r="37" spans="3:6">
      <c r="C37" s="20"/>
      <c r="D37" s="20"/>
      <c r="E37" s="20"/>
      <c r="F37" s="20"/>
    </row>
    <row r="38" spans="3:6">
      <c r="C38" s="20"/>
      <c r="D38" s="20"/>
      <c r="E38" s="20"/>
      <c r="F38" s="20"/>
    </row>
    <row r="39" spans="3:6">
      <c r="C39" s="20"/>
      <c r="D39" s="20"/>
      <c r="E39" s="20"/>
      <c r="F39" s="20"/>
    </row>
    <row r="40" spans="3:6">
      <c r="C40" s="20"/>
      <c r="D40" s="20"/>
      <c r="E40" s="20"/>
      <c r="F40" s="20"/>
    </row>
    <row r="41" spans="3:6">
      <c r="C41" s="20"/>
      <c r="D41" s="20"/>
      <c r="E41" s="20"/>
      <c r="F41" s="20"/>
    </row>
    <row r="42" spans="3:6">
      <c r="C42" s="20"/>
      <c r="D42" s="20"/>
      <c r="E42" s="20"/>
      <c r="F42" s="20"/>
    </row>
  </sheetData>
  <mergeCells count="1">
    <mergeCell ref="D3:E3"/>
  </mergeCells>
  <pageMargins left="0.5" right="0.5" top="0.5" bottom="1" header="0.5" footer="0.5"/>
  <pageSetup scale="83" fitToHeight="0" orientation="portrait"/>
  <headerFooter alignWithMargins="0">
    <oddFooter>&amp;CPage &amp;P of &amp;N</oddFooter>
  </headerFooter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  <pageSetUpPr fitToPage="1"/>
  </sheetPr>
  <dimension ref="A1:BD30"/>
  <sheetViews>
    <sheetView showGridLines="0" zoomScale="110" zoomScaleNormal="110" workbookViewId="0">
      <pane xSplit="6" ySplit="4" topLeftCell="G5" activePane="bottomRight" state="frozen"/>
      <selection pane="topRight"/>
      <selection pane="bottomLeft"/>
      <selection pane="bottomRight" activeCell="C21" sqref="C21"/>
    </sheetView>
  </sheetViews>
  <sheetFormatPr defaultColWidth="9.1640625" defaultRowHeight="12"/>
  <cols>
    <col min="1" max="1" width="3.1640625" style="4" customWidth="1"/>
    <col min="2" max="2" width="44.1640625" style="4" customWidth="1"/>
    <col min="3" max="4" width="16.6640625" style="4" customWidth="1"/>
    <col min="5" max="5" width="16" style="4" customWidth="1"/>
    <col min="6" max="6" width="15.6640625" style="4" customWidth="1"/>
    <col min="7" max="7" width="16.5" style="4" customWidth="1"/>
    <col min="8" max="18" width="15.6640625" style="4" customWidth="1"/>
    <col min="19" max="19" width="16.6640625" style="4" customWidth="1"/>
    <col min="20" max="20" width="12.6640625" style="4" customWidth="1"/>
    <col min="21" max="16384" width="9.1640625" style="4"/>
  </cols>
  <sheetData>
    <row r="1" spans="1:56" s="1" customFormat="1" ht="42.6" customHeight="1">
      <c r="B1" s="5" t="s">
        <v>83</v>
      </c>
      <c r="C1" s="6" t="s">
        <v>1</v>
      </c>
      <c r="D1" s="6" t="s">
        <v>2</v>
      </c>
      <c r="E1" s="6" t="s">
        <v>3</v>
      </c>
      <c r="F1" s="6" t="s">
        <v>4</v>
      </c>
      <c r="G1" s="6"/>
      <c r="I1" s="22"/>
    </row>
    <row r="2" spans="1:56" s="1" customFormat="1" ht="21" customHeight="1">
      <c r="B2" s="7" t="s">
        <v>214</v>
      </c>
      <c r="C2" s="8">
        <v>25</v>
      </c>
      <c r="D2" s="9">
        <v>25</v>
      </c>
      <c r="E2" s="9">
        <v>25</v>
      </c>
      <c r="F2" s="9">
        <v>25</v>
      </c>
      <c r="G2" s="18"/>
      <c r="K2" s="6"/>
      <c r="L2" s="6"/>
      <c r="M2" s="6"/>
      <c r="N2" s="6"/>
      <c r="O2" s="6"/>
      <c r="P2" s="6"/>
      <c r="Q2" s="6"/>
      <c r="R2" s="6"/>
    </row>
    <row r="3" spans="1:56" s="1" customFormat="1" ht="21.6" customHeight="1">
      <c r="B3" s="10"/>
      <c r="C3" s="11"/>
      <c r="D3" s="44"/>
      <c r="E3" s="4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s="2" customFormat="1" ht="53.65" customHeight="1">
      <c r="B4" s="12" t="s">
        <v>6</v>
      </c>
      <c r="C4" s="12" t="s">
        <v>1</v>
      </c>
      <c r="D4" s="12" t="s">
        <v>2</v>
      </c>
      <c r="E4" s="12" t="s">
        <v>3</v>
      </c>
      <c r="F4" s="12" t="s">
        <v>4</v>
      </c>
      <c r="G4" s="19" t="s">
        <v>7</v>
      </c>
    </row>
    <row r="5" spans="1:56" s="3" customFormat="1" ht="12.75" customHeight="1">
      <c r="A5" s="13">
        <v>1</v>
      </c>
      <c r="B5" s="14" t="s">
        <v>215</v>
      </c>
      <c r="C5" s="15">
        <v>25</v>
      </c>
      <c r="D5" s="15"/>
      <c r="E5" s="40"/>
      <c r="F5" s="15"/>
      <c r="G5" s="21">
        <f>SUM(DadosAluno35810121416182022242628[[#This Row],[1º Bimestre]:[4º Bimestre]])</f>
        <v>25</v>
      </c>
    </row>
    <row r="6" spans="1:56" s="3" customFormat="1" ht="12.75" customHeight="1">
      <c r="A6" s="13">
        <v>2</v>
      </c>
      <c r="B6" s="14" t="s">
        <v>69</v>
      </c>
      <c r="C6" s="15">
        <v>25</v>
      </c>
      <c r="D6" s="15"/>
      <c r="E6" s="40"/>
      <c r="F6" s="15"/>
      <c r="G6" s="21">
        <f>SUM(DadosAluno35810121416182022242628[[#This Row],[1º Bimestre]:[4º Bimestre]])</f>
        <v>25</v>
      </c>
    </row>
    <row r="7" spans="1:56" s="3" customFormat="1" ht="13.15" customHeight="1">
      <c r="A7" s="13">
        <v>3</v>
      </c>
      <c r="B7" s="14" t="s">
        <v>63</v>
      </c>
      <c r="C7" s="15">
        <v>20</v>
      </c>
      <c r="D7" s="15"/>
      <c r="E7" s="40"/>
      <c r="F7" s="15"/>
      <c r="G7" s="21">
        <f>SUM(DadosAluno35810121416182022242628[[#This Row],[1º Bimestre]:[4º Bimestre]])</f>
        <v>20</v>
      </c>
    </row>
    <row r="8" spans="1:56" s="3" customFormat="1" ht="13.15" customHeight="1">
      <c r="A8" s="13">
        <v>4</v>
      </c>
      <c r="B8" s="14" t="s">
        <v>216</v>
      </c>
      <c r="C8" s="15">
        <v>25</v>
      </c>
      <c r="D8" s="15"/>
      <c r="E8" s="40"/>
      <c r="F8" s="15"/>
      <c r="G8" s="21">
        <f>SUM(DadosAluno35810121416182022242628[[#This Row],[1º Bimestre]:[4º Bimestre]])</f>
        <v>25</v>
      </c>
    </row>
    <row r="9" spans="1:56" s="3" customFormat="1" ht="13.15" customHeight="1">
      <c r="A9" s="13">
        <v>5</v>
      </c>
      <c r="B9" s="14" t="s">
        <v>217</v>
      </c>
      <c r="C9" s="15">
        <v>20</v>
      </c>
      <c r="D9" s="15"/>
      <c r="E9" s="40"/>
      <c r="F9" s="15"/>
      <c r="G9" s="21">
        <f>SUM(DadosAluno35810121416182022242628[[#This Row],[1º Bimestre]:[4º Bimestre]])</f>
        <v>20</v>
      </c>
      <c r="H9" s="4"/>
      <c r="I9" s="4"/>
    </row>
    <row r="10" spans="1:56" s="3" customFormat="1" ht="13.15" customHeight="1">
      <c r="A10" s="13">
        <v>6</v>
      </c>
      <c r="B10" s="14" t="s">
        <v>64</v>
      </c>
      <c r="C10" s="15">
        <v>25</v>
      </c>
      <c r="D10" s="15"/>
      <c r="E10" s="40"/>
      <c r="F10" s="15"/>
      <c r="G10" s="21">
        <f>SUM(DadosAluno35810121416182022242628[[#This Row],[1º Bimestre]:[4º Bimestre]])</f>
        <v>25</v>
      </c>
      <c r="H10" s="4"/>
      <c r="I10" s="4"/>
    </row>
    <row r="11" spans="1:56" s="3" customFormat="1" ht="13.15" customHeight="1">
      <c r="A11" s="13">
        <v>7</v>
      </c>
      <c r="B11" s="14" t="s">
        <v>218</v>
      </c>
      <c r="C11" s="15">
        <v>25</v>
      </c>
      <c r="D11" s="15"/>
      <c r="E11" s="40"/>
      <c r="F11" s="15"/>
      <c r="G11" s="21">
        <f>SUM(DadosAluno35810121416182022242628[[#This Row],[1º Bimestre]:[4º Bimestre]])</f>
        <v>25</v>
      </c>
      <c r="H11" s="4"/>
      <c r="I11" s="4"/>
    </row>
    <row r="12" spans="1:56" s="3" customFormat="1" ht="13.15" customHeight="1">
      <c r="A12" s="13">
        <v>8</v>
      </c>
      <c r="B12" s="14" t="s">
        <v>219</v>
      </c>
      <c r="C12" s="15">
        <v>25</v>
      </c>
      <c r="D12" s="15"/>
      <c r="E12" s="40"/>
      <c r="F12" s="15"/>
      <c r="G12" s="21">
        <f>SUM(DadosAluno35810121416182022242628[[#This Row],[1º Bimestre]:[4º Bimestre]])</f>
        <v>25</v>
      </c>
      <c r="H12" s="4"/>
      <c r="I12" s="4"/>
    </row>
    <row r="13" spans="1:56" s="3" customFormat="1" ht="13.15" customHeight="1">
      <c r="A13" s="13">
        <v>9</v>
      </c>
      <c r="B13" s="14" t="s">
        <v>65</v>
      </c>
      <c r="C13" s="15">
        <v>20</v>
      </c>
      <c r="D13" s="15"/>
      <c r="E13" s="40"/>
      <c r="F13" s="15"/>
      <c r="G13" s="21">
        <f>SUM(DadosAluno35810121416182022242628[[#This Row],[1º Bimestre]:[4º Bimestre]])</f>
        <v>20</v>
      </c>
      <c r="H13" s="4"/>
      <c r="I13" s="4"/>
    </row>
    <row r="14" spans="1:56" s="3" customFormat="1" ht="13.15" customHeight="1">
      <c r="A14" s="13">
        <v>10</v>
      </c>
      <c r="B14" s="14" t="s">
        <v>66</v>
      </c>
      <c r="C14" s="15">
        <v>25</v>
      </c>
      <c r="D14" s="15"/>
      <c r="E14" s="40"/>
      <c r="F14" s="15"/>
      <c r="G14" s="21">
        <f>SUM(DadosAluno35810121416182022242628[[#This Row],[1º Bimestre]:[4º Bimestre]])</f>
        <v>25</v>
      </c>
      <c r="H14" s="4"/>
      <c r="I14" s="4"/>
    </row>
    <row r="15" spans="1:56" s="3" customFormat="1" ht="13.15" customHeight="1">
      <c r="A15" s="13">
        <v>11</v>
      </c>
      <c r="B15" s="28" t="s">
        <v>220</v>
      </c>
      <c r="C15" s="15">
        <v>20</v>
      </c>
      <c r="D15" s="15"/>
      <c r="E15" s="40"/>
      <c r="F15" s="15"/>
      <c r="G15" s="21">
        <f>SUM(DadosAluno35810121416182022242628[[#This Row],[1º Bimestre]:[4º Bimestre]])</f>
        <v>20</v>
      </c>
      <c r="H15" s="4"/>
      <c r="I15" s="4"/>
    </row>
    <row r="16" spans="1:56" s="3" customFormat="1" ht="13.15" customHeight="1">
      <c r="A16" s="13">
        <v>12</v>
      </c>
      <c r="B16" s="14" t="s">
        <v>221</v>
      </c>
      <c r="C16" s="15">
        <v>25</v>
      </c>
      <c r="D16" s="15"/>
      <c r="E16" s="40"/>
      <c r="F16" s="15"/>
      <c r="G16" s="21">
        <f>SUM(DadosAluno35810121416182022242628[[#This Row],[1º Bimestre]:[4º Bimestre]])</f>
        <v>25</v>
      </c>
      <c r="H16" s="4"/>
      <c r="I16" s="4"/>
    </row>
    <row r="17" spans="1:9" s="3" customFormat="1" ht="13.15" customHeight="1">
      <c r="A17" s="13">
        <v>13</v>
      </c>
      <c r="B17" s="14" t="s">
        <v>222</v>
      </c>
      <c r="C17" s="15">
        <v>25</v>
      </c>
      <c r="D17" s="15"/>
      <c r="E17" s="40"/>
      <c r="F17" s="15"/>
      <c r="G17" s="21">
        <f>SUM(DadosAluno35810121416182022242628[[#This Row],[1º Bimestre]:[4º Bimestre]])</f>
        <v>25</v>
      </c>
      <c r="H17" s="4"/>
      <c r="I17" s="4"/>
    </row>
    <row r="18" spans="1:9">
      <c r="A18" s="13">
        <v>14</v>
      </c>
      <c r="B18" s="14" t="s">
        <v>223</v>
      </c>
      <c r="C18" s="15">
        <v>20</v>
      </c>
      <c r="D18" s="15"/>
      <c r="E18" s="40"/>
      <c r="F18" s="15"/>
      <c r="G18" s="21">
        <f>SUM(DadosAluno35810121416182022242628[[#This Row],[1º Bimestre]:[4º Bimestre]])</f>
        <v>20</v>
      </c>
    </row>
    <row r="19" spans="1:9">
      <c r="A19" s="13">
        <v>15</v>
      </c>
      <c r="B19" s="14" t="s">
        <v>224</v>
      </c>
      <c r="C19" s="15">
        <v>25</v>
      </c>
      <c r="D19" s="15"/>
      <c r="E19" s="40"/>
      <c r="F19" s="15"/>
      <c r="G19" s="21">
        <f>SUM(DadosAluno35810121416182022242628[[#This Row],[1º Bimestre]:[4º Bimestre]])</f>
        <v>25</v>
      </c>
    </row>
    <row r="20" spans="1:9">
      <c r="A20" s="13">
        <v>16</v>
      </c>
      <c r="B20" s="14" t="s">
        <v>225</v>
      </c>
      <c r="C20" s="15">
        <v>20</v>
      </c>
      <c r="D20" s="15"/>
      <c r="E20" s="40"/>
      <c r="F20" s="15"/>
      <c r="G20" s="21">
        <f>SUM(DadosAluno35810121416182022242628[[#This Row],[1º Bimestre]:[4º Bimestre]])</f>
        <v>20</v>
      </c>
    </row>
    <row r="21" spans="1:9">
      <c r="A21" s="13">
        <v>17</v>
      </c>
      <c r="B21" s="14" t="s">
        <v>68</v>
      </c>
      <c r="C21" s="15">
        <v>25</v>
      </c>
      <c r="D21" s="15"/>
      <c r="E21" s="40"/>
      <c r="F21" s="15"/>
      <c r="G21" s="21">
        <f>SUM(DadosAluno35810121416182022242628[[#This Row],[1º Bimestre]:[4º Bimestre]])</f>
        <v>25</v>
      </c>
    </row>
    <row r="22" spans="1:9">
      <c r="A22" s="13">
        <v>18</v>
      </c>
      <c r="B22" s="14"/>
      <c r="C22" s="15"/>
      <c r="D22" s="15"/>
      <c r="E22" s="40"/>
      <c r="F22" s="15"/>
      <c r="G22" s="21">
        <f>SUM(DadosAluno35810121416182022242628[[#This Row],[1º Bimestre]:[4º Bimestre]])</f>
        <v>0</v>
      </c>
    </row>
    <row r="23" spans="1:9">
      <c r="A23" s="13">
        <v>19</v>
      </c>
      <c r="B23" s="14"/>
      <c r="C23" s="15"/>
      <c r="D23" s="15"/>
      <c r="E23" s="40"/>
      <c r="F23" s="15"/>
      <c r="G23" s="21">
        <f>SUM(DadosAluno35810121416182022242628[[#This Row],[1º Bimestre]:[4º Bimestre]])</f>
        <v>0</v>
      </c>
    </row>
    <row r="24" spans="1:9">
      <c r="A24" s="13">
        <v>20</v>
      </c>
      <c r="B24" s="14"/>
      <c r="C24" s="15"/>
      <c r="D24" s="15"/>
      <c r="E24" s="40"/>
      <c r="F24" s="15"/>
      <c r="G24" s="21">
        <f>SUM(DadosAluno35810121416182022242628[[#This Row],[1º Bimestre]:[4º Bimestre]])</f>
        <v>0</v>
      </c>
    </row>
    <row r="25" spans="1:9">
      <c r="A25" s="13">
        <v>21</v>
      </c>
      <c r="B25" s="14"/>
      <c r="C25" s="15"/>
      <c r="D25" s="15"/>
      <c r="E25" s="40"/>
      <c r="F25" s="15"/>
      <c r="G25" s="21">
        <f>SUM(DadosAluno35810121416182022242628[[#This Row],[1º Bimestre]:[4º Bimestre]])</f>
        <v>0</v>
      </c>
    </row>
    <row r="26" spans="1:9">
      <c r="A26" s="13">
        <v>22</v>
      </c>
      <c r="B26" s="14"/>
      <c r="C26" s="20"/>
      <c r="D26" s="20"/>
      <c r="E26" s="20"/>
      <c r="F26" s="20"/>
      <c r="G26" s="21"/>
    </row>
    <row r="27" spans="1:9">
      <c r="A27" s="13">
        <v>23</v>
      </c>
      <c r="B27" s="14"/>
      <c r="C27" s="20"/>
      <c r="D27" s="20"/>
      <c r="E27" s="20"/>
      <c r="F27" s="20"/>
      <c r="G27" s="21"/>
    </row>
    <row r="28" spans="1:9">
      <c r="A28" s="13">
        <v>24</v>
      </c>
      <c r="B28" s="14"/>
      <c r="C28" s="20"/>
      <c r="D28" s="20"/>
      <c r="E28" s="20"/>
      <c r="F28" s="20"/>
      <c r="G28" s="21"/>
    </row>
    <row r="29" spans="1:9">
      <c r="A29" s="13">
        <v>25</v>
      </c>
      <c r="B29" s="14"/>
      <c r="C29" s="20"/>
      <c r="D29" s="20"/>
      <c r="E29" s="20"/>
      <c r="F29" s="20"/>
      <c r="G29" s="21"/>
    </row>
    <row r="30" spans="1:9">
      <c r="A30" s="13"/>
      <c r="B30" s="14"/>
      <c r="C30" s="20"/>
      <c r="D30" s="20"/>
      <c r="E30" s="20"/>
      <c r="F30" s="20"/>
      <c r="G30" s="21"/>
    </row>
  </sheetData>
  <mergeCells count="1">
    <mergeCell ref="D3:E3"/>
  </mergeCells>
  <pageMargins left="0.5" right="0.5" top="0.5" bottom="1" header="0.5" footer="0.5"/>
  <pageSetup fitToHeight="0" orientation="portrait"/>
  <headerFooter alignWithMargins="0">
    <oddFooter>&amp;CPage &amp;P of &amp;N</oddFooter>
  </headerFooter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60</vt:i4>
      </vt:variant>
    </vt:vector>
  </HeadingPairs>
  <TitlesOfParts>
    <vt:vector size="72" baseType="lpstr">
      <vt:lpstr>Pré I manhã</vt:lpstr>
      <vt:lpstr>1º Ano manhã</vt:lpstr>
      <vt:lpstr>1º Ano tarde</vt:lpstr>
      <vt:lpstr>2º Ano manhã</vt:lpstr>
      <vt:lpstr>2º Ano tarde</vt:lpstr>
      <vt:lpstr>3º Ano I manhã</vt:lpstr>
      <vt:lpstr>3º Ano tarde</vt:lpstr>
      <vt:lpstr>4º Ano I manhã</vt:lpstr>
      <vt:lpstr>4º Ano tarde</vt:lpstr>
      <vt:lpstr>5º Ano I manhã</vt:lpstr>
      <vt:lpstr>5º Ano II manhã</vt:lpstr>
      <vt:lpstr>5º Ano tarde</vt:lpstr>
      <vt:lpstr>'1º Ano manhã'!Nome_da_Turma</vt:lpstr>
      <vt:lpstr>'1º Ano tarde'!Nome_da_Turma</vt:lpstr>
      <vt:lpstr>'2º Ano manhã'!Nome_da_Turma</vt:lpstr>
      <vt:lpstr>'2º Ano tarde'!Nome_da_Turma</vt:lpstr>
      <vt:lpstr>'3º Ano I manhã'!Nome_da_Turma</vt:lpstr>
      <vt:lpstr>'3º Ano tarde'!Nome_da_Turma</vt:lpstr>
      <vt:lpstr>'4º Ano I manhã'!Nome_da_Turma</vt:lpstr>
      <vt:lpstr>'4º Ano tarde'!Nome_da_Turma</vt:lpstr>
      <vt:lpstr>'5º Ano I manhã'!Nome_da_Turma</vt:lpstr>
      <vt:lpstr>'5º Ano II manhã'!Nome_da_Turma</vt:lpstr>
      <vt:lpstr>'5º Ano tarde'!Nome_da_Turma</vt:lpstr>
      <vt:lpstr>Nome_da_Turma</vt:lpstr>
      <vt:lpstr>'1º Ano manhã'!Nome_do_Professor</vt:lpstr>
      <vt:lpstr>'1º Ano tarde'!Nome_do_Professor</vt:lpstr>
      <vt:lpstr>'2º Ano manhã'!Nome_do_Professor</vt:lpstr>
      <vt:lpstr>'2º Ano tarde'!Nome_do_Professor</vt:lpstr>
      <vt:lpstr>'3º Ano I manhã'!Nome_do_Professor</vt:lpstr>
      <vt:lpstr>'3º Ano tarde'!Nome_do_Professor</vt:lpstr>
      <vt:lpstr>'4º Ano I manhã'!Nome_do_Professor</vt:lpstr>
      <vt:lpstr>'4º Ano tarde'!Nome_do_Professor</vt:lpstr>
      <vt:lpstr>'5º Ano I manhã'!Nome_do_Professor</vt:lpstr>
      <vt:lpstr>'5º Ano II manhã'!Nome_do_Professor</vt:lpstr>
      <vt:lpstr>'5º Ano tarde'!Nome_do_Professor</vt:lpstr>
      <vt:lpstr>Nome_do_Professor</vt:lpstr>
      <vt:lpstr>'1º Ano manhã'!PesquisaAluno</vt:lpstr>
      <vt:lpstr>'1º Ano tarde'!PesquisaAluno</vt:lpstr>
      <vt:lpstr>'2º Ano manhã'!PesquisaAluno</vt:lpstr>
      <vt:lpstr>'2º Ano tarde'!PesquisaAluno</vt:lpstr>
      <vt:lpstr>'3º Ano I manhã'!PesquisaAluno</vt:lpstr>
      <vt:lpstr>'3º Ano tarde'!PesquisaAluno</vt:lpstr>
      <vt:lpstr>'4º Ano I manhã'!PesquisaAluno</vt:lpstr>
      <vt:lpstr>'4º Ano tarde'!PesquisaAluno</vt:lpstr>
      <vt:lpstr>'5º Ano I manhã'!PesquisaAluno</vt:lpstr>
      <vt:lpstr>'5º Ano II manhã'!PesquisaAluno</vt:lpstr>
      <vt:lpstr>'5º Ano tarde'!PesquisaAluno</vt:lpstr>
      <vt:lpstr>PesquisaAluno</vt:lpstr>
      <vt:lpstr>'1º Ano manhã'!Títulos_Impressão</vt:lpstr>
      <vt:lpstr>'1º Ano tarde'!Títulos_Impressão</vt:lpstr>
      <vt:lpstr>'2º Ano manhã'!Títulos_Impressão</vt:lpstr>
      <vt:lpstr>'2º Ano tarde'!Títulos_Impressão</vt:lpstr>
      <vt:lpstr>'3º Ano I manhã'!Títulos_Impressão</vt:lpstr>
      <vt:lpstr>'3º Ano tarde'!Títulos_Impressão</vt:lpstr>
      <vt:lpstr>'4º Ano I manhã'!Títulos_Impressão</vt:lpstr>
      <vt:lpstr>'4º Ano tarde'!Títulos_Impressão</vt:lpstr>
      <vt:lpstr>'5º Ano I manhã'!Títulos_Impressão</vt:lpstr>
      <vt:lpstr>'5º Ano II manhã'!Títulos_Impressão</vt:lpstr>
      <vt:lpstr>'5º Ano tarde'!Títulos_Impressão</vt:lpstr>
      <vt:lpstr>'Pré I manhã'!Títulos_Impressão</vt:lpstr>
      <vt:lpstr>'1º Ano manhã'!Total_de_Pontos</vt:lpstr>
      <vt:lpstr>'1º Ano tarde'!Total_de_Pontos</vt:lpstr>
      <vt:lpstr>'2º Ano manhã'!Total_de_Pontos</vt:lpstr>
      <vt:lpstr>'2º Ano tarde'!Total_de_Pontos</vt:lpstr>
      <vt:lpstr>'3º Ano I manhã'!Total_de_Pontos</vt:lpstr>
      <vt:lpstr>'3º Ano tarde'!Total_de_Pontos</vt:lpstr>
      <vt:lpstr>'4º Ano I manhã'!Total_de_Pontos</vt:lpstr>
      <vt:lpstr>'4º Ano tarde'!Total_de_Pontos</vt:lpstr>
      <vt:lpstr>'5º Ano I manhã'!Total_de_Pontos</vt:lpstr>
      <vt:lpstr>'5º Ano II manhã'!Total_de_Pontos</vt:lpstr>
      <vt:lpstr>'5º Ano tarde'!Total_de_Pontos</vt:lpstr>
      <vt:lpstr>Total_de_Pontos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FINAMOR</cp:lastModifiedBy>
  <dcterms:created xsi:type="dcterms:W3CDTF">2016-04-12T09:32:00Z</dcterms:created>
  <dcterms:modified xsi:type="dcterms:W3CDTF">2019-03-26T11:57:33Z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TC025436419991</vt:lpwstr>
  </property>
  <property fmtid="{D5CDD505-2E9C-101B-9397-08002B2CF9AE}" pid="3" name="KSOProductBuildVer">
    <vt:lpwstr>1033-10.1.0.6634</vt:lpwstr>
  </property>
</Properties>
</file>