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finallyfunctional\vr-shoes-3d-models\"/>
    </mc:Choice>
  </mc:AlternateContent>
  <xr:revisionPtr revIDLastSave="0" documentId="13_ncr:1_{55A8F6E9-EA62-4398-9A1C-E57FAB84849C}" xr6:coauthVersionLast="45" xr6:coauthVersionMax="45" xr10:uidLastSave="{00000000-0000-0000-0000-000000000000}"/>
  <bookViews>
    <workbookView xWindow="-28920" yWindow="-120" windowWidth="29040" windowHeight="15840" xr2:uid="{F7647867-DBAA-4F53-AE8E-AF47AE850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D24" i="1"/>
  <c r="D32" i="1" s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<sst xmlns="http://schemas.openxmlformats.org/spreadsheetml/2006/main" count="77" uniqueCount="72">
  <si>
    <t>Item</t>
  </si>
  <si>
    <t>Quantity</t>
  </si>
  <si>
    <t>Price</t>
  </si>
  <si>
    <t>Percentage Total Cost</t>
  </si>
  <si>
    <t>623ZZ Bearing</t>
  </si>
  <si>
    <t>R6-2RS Bearing</t>
  </si>
  <si>
    <t>Link</t>
  </si>
  <si>
    <t>https://www.mcmaster.com/92240A113</t>
  </si>
  <si>
    <t>1/4 by 1.75 Hex Head Screws</t>
  </si>
  <si>
    <t>https://www.bcprecision.com/collections/ball-bearings/products/r6-2rs-8x22x7-sealed-greased-miniature-ball-bearings?variant=31339783049</t>
  </si>
  <si>
    <t>https://www.bcprecision.com/collections/ball-bearings/products/623zz-3mm-x-10mm-x-4mm-shielded-deep-groove-precision-ball-bearings</t>
  </si>
  <si>
    <t>1/4 Hex Bar</t>
  </si>
  <si>
    <t>https://www.mcmaster.com/6512K121-6512K122</t>
  </si>
  <si>
    <t>Mending Bracket</t>
  </si>
  <si>
    <t>https://www.mcmaster.com/1394A41</t>
  </si>
  <si>
    <t xml:space="preserve">6-32 by 0.5 Flat Head Screws </t>
  </si>
  <si>
    <t>https://www.menards.com/main/hardware/fasteners-connectors/screws/sheet-metal-screws/grip-fast-reg-6-x-1-2-phillips-drive-zinc-flat-head-sheet-metal-screw-150-count/2332671/p-1444451960741-c-8936.htm</t>
  </si>
  <si>
    <t xml:space="preserve">6-32 by 0.75 Flat Head Screws </t>
  </si>
  <si>
    <t xml:space="preserve">6-32 by 1 Flat Head Screws </t>
  </si>
  <si>
    <t xml:space="preserve">6-32 by 1.5 Flat Head Screws </t>
  </si>
  <si>
    <t>https://www.menards.com/main/hardware/fasteners-connectors/screws/sheet-metal-screws/grip-fast-reg-6-x-3-4-phillips-drive-zinc-flat-head-sheet-metal-screw-120-count/2332673/p-1444451975698-c-8936.htm</t>
  </si>
  <si>
    <t>https://www.menards.com/main/hardware/fasteners-connectors/screws/sheet-metal-screws/grip-fast-reg-6-x-1-phillips-drive-zinc-flat-head-sheet-metal-screw-100-count/2333050/p-1444451962272-c-8936.htm</t>
  </si>
  <si>
    <t>https://www.menards.com/main/hardware/fasteners-connectors/screws/sheet-metal-screws/grip-fast-reg-6-x-1-1-2-phillips-drive-zinc-flat-head-sheet-metal-screw-70-count/2332679/p-1444451978973-c-8936.htm</t>
  </si>
  <si>
    <t>3M by 25 Headless Screw</t>
  </si>
  <si>
    <t>https://www.fastenal.com/products/details/MX2510025A20000</t>
  </si>
  <si>
    <t>Notes</t>
  </si>
  <si>
    <t>Part of gearbox and axle supports</t>
  </si>
  <si>
    <t>Axles</t>
  </si>
  <si>
    <t>Reinforcement for platform</t>
  </si>
  <si>
    <t>For screwing everything together</t>
  </si>
  <si>
    <t>For screwing each omni wheel roller together</t>
  </si>
  <si>
    <t>Flipsky 5065 270kv motor</t>
  </si>
  <si>
    <t>https://www.banggood.com/Flipsky-5065-270KV-1550W-Brushless-Sensored-Motor-Shaft-8mm-for-Electric-Skateboard-Rc-Model-p-1333994.html?rmmds=search&amp;cur_warehouse=CN</t>
  </si>
  <si>
    <t>Motors</t>
  </si>
  <si>
    <t>https://www.banggood.com/Flipsky-Mini-FSESC4_20-50A-ESC-Based-Upon-VESC-With-Aluminum-Anodized-Heat-Sink-for-Rc-Car-p-1349277.html?rmmds=search&amp;cur_warehouse=CN</t>
  </si>
  <si>
    <t>Flipsky Mini VESC</t>
  </si>
  <si>
    <t>ESC for motors</t>
  </si>
  <si>
    <t>Arduino Uno Wifi Rev2</t>
  </si>
  <si>
    <t>https://store.arduino.cc/usa/arduino-uno-wifi-rev2</t>
  </si>
  <si>
    <t>Controller board</t>
  </si>
  <si>
    <t>4mm bullet connectors</t>
  </si>
  <si>
    <t>https://www.banggood.com/10-Pair-4mm-Gold-Bullet-Connector-Banana-Plug-For-ESC-Battery-Motor-p-1010239.html?rmmds=search&amp;cur_warehouse=CN</t>
  </si>
  <si>
    <t>Connectors for VESC</t>
  </si>
  <si>
    <t>Turnigy 5AH 3S 60C Lipo</t>
  </si>
  <si>
    <t>https://hobbyking.com/en_us/turnigy-heavy-duty-5000mah-3s-60c-lipo-pack-w-xt-90.html</t>
  </si>
  <si>
    <t>Batteries</t>
  </si>
  <si>
    <t>Hobbyking DC-4S Balance Charger</t>
  </si>
  <si>
    <t>https://hobbyking.com/en_us/hobbykingr-dc-4s-balance-charger-cell-checker-30w-2s-4s.html?queryID=478f242af03cbd5ef043851fe37746fd&amp;objectID=39921&amp;indexName=hbk_live_magento_en_us_products</t>
  </si>
  <si>
    <t>Battery charger</t>
  </si>
  <si>
    <t>Safety Harness</t>
  </si>
  <si>
    <t>https://www.amazon.com/gp/product/B07RZVZZ39/ref=ppx_yo_dt_b_asin_title_o00_s00?ie=UTF8&amp;psc=1</t>
  </si>
  <si>
    <t>Safety harness</t>
  </si>
  <si>
    <t>https://www.amazon.com/gp/product/B07QSSVBQ1/ref=ppx_yo_dt_b_asin_title_o00_s00?ie=UTF8&amp;psc=1</t>
  </si>
  <si>
    <t>Heavy Duty Swing Hanger</t>
  </si>
  <si>
    <t>Hanger for safety harness</t>
  </si>
  <si>
    <t>PETG filament</t>
  </si>
  <si>
    <t>https://coexllc.com/product/3d-filaments/petg-filament/petg/black-petg-175mm-1kg/</t>
  </si>
  <si>
    <t>PETG filament for parts</t>
  </si>
  <si>
    <t>TPU filament</t>
  </si>
  <si>
    <t>https://www.amazon.com/gp/product/B00TI3JUTM/ref=ppx_yo_dt_b_asin_title_o03_s00?ie=UTF8&amp;psc=1</t>
  </si>
  <si>
    <t>TPU filament for omni wheel rollers</t>
  </si>
  <si>
    <t>https://us.polymaker.com/product/polymax-pc/</t>
  </si>
  <si>
    <t>PolyMax PC filament</t>
  </si>
  <si>
    <t>PC for gears</t>
  </si>
  <si>
    <t>36x36x0.125 Rubber Mat</t>
  </si>
  <si>
    <t>https://rubbersheetwarehouse.com/products/neoprene-rubber-rolls-60a-medium-hardness?variant=13724134998071</t>
  </si>
  <si>
    <t>Rubber mat to give omni wheels more traction</t>
  </si>
  <si>
    <t>Total</t>
  </si>
  <si>
    <t>Dual ESC TX90 Parallel Connector</t>
  </si>
  <si>
    <t>https://diyelectricskateboard.com/products/dual-esc-xt90-parallel-connector</t>
  </si>
  <si>
    <t>Connectors for VESCs to battery</t>
  </si>
  <si>
    <t>3 per omni wheel roller (14 omni wheels)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</si>
</sst>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nards.com/main/hardware/fasteners-connectors/screws/sheet-metal-screws/grip-fast-reg-6-x-1-phillips-drive-zinc-flat-head-sheet-metal-screw-100-count/2333050/p-1444451962272-c-8936.htm" TargetMode="External"/><Relationship Id="rId13" Type="http://schemas.openxmlformats.org/officeDocument/2006/relationships/hyperlink" Target="https://store.arduino.cc/usa/arduino-uno-wifi-rev2" TargetMode="External"/><Relationship Id="rId18" Type="http://schemas.openxmlformats.org/officeDocument/2006/relationships/hyperlink" Target="https://www.amazon.com/gp/product/B07QSSVBQ1/ref=ppx_yo_dt_b_asin_title_o00_s00?ie=UTF8&amp;psc=1" TargetMode="External"/><Relationship Id="rId3" Type="http://schemas.openxmlformats.org/officeDocument/2006/relationships/hyperlink" Target="https://www.bcprecision.com/collections/ball-bearings/products/623zz-3mm-x-10mm-x-4mm-shielded-deep-groove-precision-ball-bearings" TargetMode="External"/><Relationship Id="rId21" Type="http://schemas.openxmlformats.org/officeDocument/2006/relationships/hyperlink" Target="https://us.polymaker.com/product/polymax-pc/" TargetMode="External"/><Relationship Id="rId7" Type="http://schemas.openxmlformats.org/officeDocument/2006/relationships/hyperlink" Target="https://www.menards.com/main/hardware/fasteners-connectors/screws/sheet-metal-screws/grip-fast-reg-6-x-3-4-phillips-drive-zinc-flat-head-sheet-metal-screw-120-count/2332673/p-1444451975698-c-8936.htm" TargetMode="External"/><Relationship Id="rId12" Type="http://schemas.openxmlformats.org/officeDocument/2006/relationships/hyperlink" Target="https://www.banggood.com/Flipsky-Mini-FSESC4_20-50A-ESC-Based-Upon-VESC-With-Aluminum-Anodized-Heat-Sink-for-Rc-Car-p-1349277.html?rmmds=search&amp;cur_warehouse=CN" TargetMode="External"/><Relationship Id="rId17" Type="http://schemas.openxmlformats.org/officeDocument/2006/relationships/hyperlink" Target="https://www.amazon.com/gp/product/B07RZVZZ39/ref=ppx_yo_dt_b_asin_title_o00_s00?ie=UTF8&amp;psc=1" TargetMode="External"/><Relationship Id="rId2" Type="http://schemas.openxmlformats.org/officeDocument/2006/relationships/hyperlink" Target="https://www.bcprecision.com/collections/ball-bearings/products/r6-2rs-8x22x7-sealed-greased-miniature-ball-bearings?variant=31339783049" TargetMode="External"/><Relationship Id="rId16" Type="http://schemas.openxmlformats.org/officeDocument/2006/relationships/hyperlink" Target="https://hobbyking.com/en_us/hobbykingr-dc-4s-balance-charger-cell-checker-30w-2s-4s.html?queryID=478f242af03cbd5ef043851fe37746fd&amp;objectID=39921&amp;indexName=hbk_live_magento_en_us_products" TargetMode="External"/><Relationship Id="rId20" Type="http://schemas.openxmlformats.org/officeDocument/2006/relationships/hyperlink" Target="https://www.amazon.com/gp/product/B00TI3JUTM/ref=ppx_yo_dt_b_asin_title_o03_s00?ie=UTF8&amp;psc=1" TargetMode="External"/><Relationship Id="rId1" Type="http://schemas.openxmlformats.org/officeDocument/2006/relationships/hyperlink" Target="https://www.mcmaster.com/92240A113" TargetMode="External"/><Relationship Id="rId6" Type="http://schemas.openxmlformats.org/officeDocument/2006/relationships/hyperlink" Target="https://www.menards.com/main/hardware/fasteners-connectors/screws/sheet-metal-screws/grip-fast-reg-6-x-1-2-phillips-drive-zinc-flat-head-sheet-metal-screw-150-count/2332671/p-1444451960741-c-8936.htm" TargetMode="External"/><Relationship Id="rId11" Type="http://schemas.openxmlformats.org/officeDocument/2006/relationships/hyperlink" Target="https://www.banggood.com/Flipsky-5065-270KV-1550W-Brushless-Sensored-Motor-Shaft-8mm-for-Electric-Skateboard-Rc-Model-p-1333994.html?rmmds=search&amp;cur_warehouse=C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1394A41" TargetMode="External"/><Relationship Id="rId15" Type="http://schemas.openxmlformats.org/officeDocument/2006/relationships/hyperlink" Target="https://hobbyking.com/en_us/turnigy-heavy-duty-5000mah-3s-60c-lipo-pack-w-xt-90.html" TargetMode="External"/><Relationship Id="rId23" Type="http://schemas.openxmlformats.org/officeDocument/2006/relationships/hyperlink" Target="https://diyelectricskateboard.com/products/dual-esc-xt90-parallel-connector" TargetMode="External"/><Relationship Id="rId10" Type="http://schemas.openxmlformats.org/officeDocument/2006/relationships/hyperlink" Target="https://www.fastenal.com/products/details/MX2510025A20000" TargetMode="External"/><Relationship Id="rId19" Type="http://schemas.openxmlformats.org/officeDocument/2006/relationships/hyperlink" Target="https://coexllc.com/product/3d-filaments/petg-filament/petg/black-petg-175mm-1kg/" TargetMode="External"/><Relationship Id="rId4" Type="http://schemas.openxmlformats.org/officeDocument/2006/relationships/hyperlink" Target="https://www.mcmaster.com/6512K121-6512K122" TargetMode="External"/><Relationship Id="rId9" Type="http://schemas.openxmlformats.org/officeDocument/2006/relationships/hyperlink" Target="https://www.menards.com/main/hardware/fasteners-connectors/screws/sheet-metal-screws/grip-fast-reg-6-x-1-1-2-phillips-drive-zinc-flat-head-sheet-metal-screw-70-count/2332679/p-1444451978973-c-8936.htm" TargetMode="External"/><Relationship Id="rId14" Type="http://schemas.openxmlformats.org/officeDocument/2006/relationships/hyperlink" Target="https://www.banggood.com/10-Pair-4mm-Gold-Bullet-Connector-Banana-Plug-For-ESC-Battery-Motor-p-1010239.html?rmmds=search&amp;cur_warehouse=CN" TargetMode="External"/><Relationship Id="rId22" Type="http://schemas.openxmlformats.org/officeDocument/2006/relationships/hyperlink" Target="https://rubbersheetwarehouse.com/products/neoprene-rubber-rolls-60a-medium-hardness?variant=13724134998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CC6D-B545-4713-989F-5F6BB3EA0B27}">
  <dimension ref="A1:G32"/>
  <sheetViews>
    <sheetView tabSelected="1" workbookViewId="0">
      <selection activeCell="G3" sqref="G3"/>
    </sheetView>
  </sheetViews>
  <sheetFormatPr defaultRowHeight="14.4" x14ac:dyDescent="0.3"/>
  <cols>
    <col min="1" max="1" width="25.6640625" bestFit="1" customWidth="1"/>
    <col min="2" max="2" width="5.21875" bestFit="1" customWidth="1"/>
    <col min="3" max="3" width="8.44140625" bestFit="1" customWidth="1"/>
    <col min="4" max="4" width="8.44140625" customWidth="1"/>
    <col min="5" max="5" width="19.88671875" bestFit="1" customWidth="1"/>
    <col min="6" max="6" width="36.109375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67</v>
      </c>
      <c r="E1" t="s">
        <v>3</v>
      </c>
      <c r="F1" t="s">
        <v>6</v>
      </c>
      <c r="G1" t="s">
        <v>25</v>
      </c>
    </row>
    <row r="2" spans="1:7" x14ac:dyDescent="0.3">
      <c r="A2" t="s">
        <v>4</v>
      </c>
      <c r="B2">
        <v>0.48</v>
      </c>
      <c r="C2">
        <v>336</v>
      </c>
      <c r="D2">
        <f>B2*C2</f>
        <v>161.28</v>
      </c>
      <c r="E2">
        <f>D2/D32 * 100</f>
        <v>13.366510922945645</v>
      </c>
      <c r="F2" s="1" t="s">
        <v>10</v>
      </c>
      <c r="G2" t="s">
        <v>71</v>
      </c>
    </row>
    <row r="3" spans="1:7" x14ac:dyDescent="0.3">
      <c r="A3" t="s">
        <v>5</v>
      </c>
      <c r="B3">
        <v>0.77</v>
      </c>
      <c r="C3">
        <v>16</v>
      </c>
      <c r="D3">
        <f t="shared" ref="D3:D24" si="0">B3*C3</f>
        <v>12.32</v>
      </c>
      <c r="E3">
        <f>D3/D32 * 100</f>
        <v>1.0210529177250147</v>
      </c>
      <c r="F3" s="1" t="s">
        <v>9</v>
      </c>
      <c r="G3" t="s">
        <v>26</v>
      </c>
    </row>
    <row r="4" spans="1:7" x14ac:dyDescent="0.3">
      <c r="A4" t="s">
        <v>8</v>
      </c>
      <c r="B4">
        <v>2.8</v>
      </c>
      <c r="C4">
        <v>1</v>
      </c>
      <c r="D4">
        <f t="shared" si="0"/>
        <v>2.8</v>
      </c>
      <c r="E4">
        <f>D4/D32 * 100</f>
        <v>0.23205748130113968</v>
      </c>
      <c r="F4" s="1" t="s">
        <v>7</v>
      </c>
      <c r="G4" t="s">
        <v>26</v>
      </c>
    </row>
    <row r="5" spans="1:7" x14ac:dyDescent="0.3">
      <c r="A5" t="s">
        <v>11</v>
      </c>
      <c r="B5">
        <v>1.1499999999999999</v>
      </c>
      <c r="C5">
        <v>4</v>
      </c>
      <c r="D5">
        <f t="shared" si="0"/>
        <v>4.5999999999999996</v>
      </c>
      <c r="E5">
        <f>D5/D32 * 100</f>
        <v>0.38123729070901519</v>
      </c>
      <c r="F5" s="1" t="s">
        <v>12</v>
      </c>
      <c r="G5" t="s">
        <v>27</v>
      </c>
    </row>
    <row r="6" spans="1:7" x14ac:dyDescent="0.3">
      <c r="A6" t="s">
        <v>13</v>
      </c>
      <c r="B6">
        <v>4.74</v>
      </c>
      <c r="C6">
        <v>2</v>
      </c>
      <c r="D6">
        <f t="shared" si="0"/>
        <v>9.48</v>
      </c>
      <c r="E6">
        <f>D6/D32 * 100</f>
        <v>0.78568032954814437</v>
      </c>
      <c r="F6" s="1" t="s">
        <v>14</v>
      </c>
      <c r="G6" t="s">
        <v>28</v>
      </c>
    </row>
    <row r="7" spans="1:7" x14ac:dyDescent="0.3">
      <c r="A7" t="s">
        <v>15</v>
      </c>
      <c r="B7">
        <v>3.2</v>
      </c>
      <c r="C7">
        <v>1</v>
      </c>
      <c r="D7">
        <f t="shared" si="0"/>
        <v>3.2</v>
      </c>
      <c r="E7">
        <f>D7/D32 * 100</f>
        <v>0.2652085500584454</v>
      </c>
      <c r="F7" s="1" t="s">
        <v>16</v>
      </c>
      <c r="G7" t="s">
        <v>29</v>
      </c>
    </row>
    <row r="8" spans="1:7" x14ac:dyDescent="0.3">
      <c r="A8" t="s">
        <v>17</v>
      </c>
      <c r="B8">
        <v>3.2</v>
      </c>
      <c r="C8">
        <v>1</v>
      </c>
      <c r="D8">
        <f t="shared" si="0"/>
        <v>3.2</v>
      </c>
      <c r="E8">
        <f>D8/D32 * 100</f>
        <v>0.2652085500584454</v>
      </c>
      <c r="F8" s="1" t="s">
        <v>20</v>
      </c>
      <c r="G8" t="s">
        <v>29</v>
      </c>
    </row>
    <row r="9" spans="1:7" x14ac:dyDescent="0.3">
      <c r="A9" t="s">
        <v>18</v>
      </c>
      <c r="B9">
        <v>3.2</v>
      </c>
      <c r="C9">
        <v>1</v>
      </c>
      <c r="D9">
        <f t="shared" si="0"/>
        <v>3.2</v>
      </c>
      <c r="E9">
        <f>D9/D32 * 100</f>
        <v>0.2652085500584454</v>
      </c>
      <c r="F9" s="1" t="s">
        <v>21</v>
      </c>
      <c r="G9" t="s">
        <v>29</v>
      </c>
    </row>
    <row r="10" spans="1:7" x14ac:dyDescent="0.3">
      <c r="A10" t="s">
        <v>19</v>
      </c>
      <c r="B10">
        <v>3.2</v>
      </c>
      <c r="C10">
        <v>1</v>
      </c>
      <c r="D10">
        <f t="shared" si="0"/>
        <v>3.2</v>
      </c>
      <c r="E10">
        <f>D10/D32 * 100</f>
        <v>0.2652085500584454</v>
      </c>
      <c r="F10" s="1" t="s">
        <v>22</v>
      </c>
      <c r="G10" t="s">
        <v>29</v>
      </c>
    </row>
    <row r="11" spans="1:7" x14ac:dyDescent="0.3">
      <c r="A11" t="s">
        <v>23</v>
      </c>
      <c r="B11">
        <v>0.3548</v>
      </c>
      <c r="C11">
        <v>112</v>
      </c>
      <c r="D11">
        <f t="shared" si="0"/>
        <v>39.7376</v>
      </c>
      <c r="E11">
        <f>D11/D32 * 100</f>
        <v>3.2933597746257743</v>
      </c>
      <c r="F11" s="1" t="s">
        <v>24</v>
      </c>
      <c r="G11" t="s">
        <v>30</v>
      </c>
    </row>
    <row r="12" spans="1:7" x14ac:dyDescent="0.3">
      <c r="A12" t="s">
        <v>31</v>
      </c>
      <c r="B12">
        <v>50.91</v>
      </c>
      <c r="C12">
        <v>4</v>
      </c>
      <c r="D12">
        <f t="shared" si="0"/>
        <v>203.64</v>
      </c>
      <c r="E12">
        <f>D12/D32 * 100</f>
        <v>16.877209104344317</v>
      </c>
      <c r="F12" s="1" t="s">
        <v>32</v>
      </c>
      <c r="G12" t="s">
        <v>33</v>
      </c>
    </row>
    <row r="13" spans="1:7" x14ac:dyDescent="0.3">
      <c r="A13" t="s">
        <v>35</v>
      </c>
      <c r="B13">
        <v>57.34</v>
      </c>
      <c r="C13">
        <v>4</v>
      </c>
      <c r="D13">
        <f t="shared" si="0"/>
        <v>229.36</v>
      </c>
      <c r="E13">
        <f>D13/D32 * 100</f>
        <v>19.008822825439072</v>
      </c>
      <c r="F13" s="1" t="s">
        <v>34</v>
      </c>
      <c r="G13" t="s">
        <v>36</v>
      </c>
    </row>
    <row r="14" spans="1:7" x14ac:dyDescent="0.3">
      <c r="A14" t="s">
        <v>37</v>
      </c>
      <c r="B14">
        <v>44.8</v>
      </c>
      <c r="C14">
        <v>3</v>
      </c>
      <c r="D14">
        <f t="shared" si="0"/>
        <v>134.39999999999998</v>
      </c>
      <c r="E14">
        <f>D14/D32 * 100</f>
        <v>11.138759102454705</v>
      </c>
      <c r="F14" s="1" t="s">
        <v>38</v>
      </c>
      <c r="G14" t="s">
        <v>39</v>
      </c>
    </row>
    <row r="15" spans="1:7" x14ac:dyDescent="0.3">
      <c r="A15" t="s">
        <v>40</v>
      </c>
      <c r="B15">
        <v>5.08</v>
      </c>
      <c r="C15">
        <v>1</v>
      </c>
      <c r="D15">
        <f t="shared" si="0"/>
        <v>5.08</v>
      </c>
      <c r="E15">
        <f>D15/D32 * 100</f>
        <v>0.42101857321778202</v>
      </c>
      <c r="F15" s="1" t="s">
        <v>41</v>
      </c>
      <c r="G15" t="s">
        <v>42</v>
      </c>
    </row>
    <row r="16" spans="1:7" x14ac:dyDescent="0.3">
      <c r="A16" t="s">
        <v>43</v>
      </c>
      <c r="B16">
        <v>45.08</v>
      </c>
      <c r="C16">
        <v>2</v>
      </c>
      <c r="D16">
        <f t="shared" si="0"/>
        <v>90.16</v>
      </c>
      <c r="E16">
        <f>D16/D32 * 100</f>
        <v>7.4722508978966982</v>
      </c>
      <c r="F16" s="1" t="s">
        <v>44</v>
      </c>
      <c r="G16" t="s">
        <v>45</v>
      </c>
    </row>
    <row r="17" spans="1:7" x14ac:dyDescent="0.3">
      <c r="A17" t="s">
        <v>46</v>
      </c>
      <c r="B17">
        <v>10.62</v>
      </c>
      <c r="C17">
        <v>1</v>
      </c>
      <c r="D17">
        <f t="shared" si="0"/>
        <v>10.62</v>
      </c>
      <c r="E17">
        <f>D17/D32 * 100</f>
        <v>0.8801608755064656</v>
      </c>
      <c r="F17" s="1" t="s">
        <v>47</v>
      </c>
      <c r="G17" t="s">
        <v>48</v>
      </c>
    </row>
    <row r="18" spans="1:7" x14ac:dyDescent="0.3">
      <c r="A18" t="s">
        <v>49</v>
      </c>
      <c r="B18">
        <v>43.8</v>
      </c>
      <c r="C18">
        <v>1</v>
      </c>
      <c r="D18">
        <f t="shared" si="0"/>
        <v>43.8</v>
      </c>
      <c r="E18">
        <f>D18/D32 * 100</f>
        <v>3.6300420289249709</v>
      </c>
      <c r="F18" s="1" t="s">
        <v>50</v>
      </c>
      <c r="G18" t="s">
        <v>51</v>
      </c>
    </row>
    <row r="19" spans="1:7" x14ac:dyDescent="0.3">
      <c r="A19" t="s">
        <v>53</v>
      </c>
      <c r="B19">
        <v>16.59</v>
      </c>
      <c r="C19">
        <v>1</v>
      </c>
      <c r="D19">
        <f t="shared" si="0"/>
        <v>16.59</v>
      </c>
      <c r="E19">
        <f>D19/D32 * 100</f>
        <v>1.3749405767092528</v>
      </c>
      <c r="F19" s="1" t="s">
        <v>52</v>
      </c>
      <c r="G19" t="s">
        <v>54</v>
      </c>
    </row>
    <row r="20" spans="1:7" x14ac:dyDescent="0.3">
      <c r="A20" t="s">
        <v>55</v>
      </c>
      <c r="B20">
        <v>28.99</v>
      </c>
      <c r="C20">
        <v>3</v>
      </c>
      <c r="D20">
        <f t="shared" si="0"/>
        <v>86.97</v>
      </c>
      <c r="E20">
        <f>D20/D32 * 100</f>
        <v>7.2078711245571858</v>
      </c>
      <c r="F20" s="1" t="s">
        <v>56</v>
      </c>
      <c r="G20" t="s">
        <v>57</v>
      </c>
    </row>
    <row r="21" spans="1:7" x14ac:dyDescent="0.3">
      <c r="A21" t="s">
        <v>58</v>
      </c>
      <c r="B21">
        <v>29.99</v>
      </c>
      <c r="C21">
        <v>1</v>
      </c>
      <c r="D21">
        <f t="shared" si="0"/>
        <v>29.99</v>
      </c>
      <c r="E21">
        <f>D21/D32 * 100</f>
        <v>2.4855013800789925</v>
      </c>
      <c r="F21" s="1" t="s">
        <v>59</v>
      </c>
      <c r="G21" t="s">
        <v>60</v>
      </c>
    </row>
    <row r="22" spans="1:7" x14ac:dyDescent="0.3">
      <c r="A22" t="s">
        <v>62</v>
      </c>
      <c r="B22">
        <v>39.99</v>
      </c>
      <c r="C22">
        <v>1</v>
      </c>
      <c r="D22">
        <f t="shared" si="0"/>
        <v>39.99</v>
      </c>
      <c r="E22">
        <f>D22/D32 * 100</f>
        <v>3.3142780990116347</v>
      </c>
      <c r="F22" s="1" t="s">
        <v>61</v>
      </c>
      <c r="G22" t="s">
        <v>63</v>
      </c>
    </row>
    <row r="23" spans="1:7" x14ac:dyDescent="0.3">
      <c r="A23" t="s">
        <v>64</v>
      </c>
      <c r="B23">
        <v>55</v>
      </c>
      <c r="C23">
        <v>1</v>
      </c>
      <c r="D23">
        <f t="shared" si="0"/>
        <v>55</v>
      </c>
      <c r="E23">
        <f>D23/D32 * 100</f>
        <v>4.5582719541295305</v>
      </c>
      <c r="F23" s="1" t="s">
        <v>65</v>
      </c>
      <c r="G23" t="s">
        <v>66</v>
      </c>
    </row>
    <row r="24" spans="1:7" x14ac:dyDescent="0.3">
      <c r="A24" t="s">
        <v>68</v>
      </c>
      <c r="B24">
        <v>8.99</v>
      </c>
      <c r="C24">
        <v>2</v>
      </c>
      <c r="D24">
        <f t="shared" si="0"/>
        <v>17.98</v>
      </c>
      <c r="E24">
        <f>D24/D32*100</f>
        <v>1.4901405406408899</v>
      </c>
      <c r="F24" s="1" t="s">
        <v>69</v>
      </c>
      <c r="G24" t="s">
        <v>70</v>
      </c>
    </row>
    <row r="32" spans="1:7" x14ac:dyDescent="0.3">
      <c r="A32" t="s">
        <v>67</v>
      </c>
      <c r="D32">
        <f>SUM(D2:D24)</f>
        <v>1206.5975999999998</v>
      </c>
    </row>
  </sheetData>
  <hyperlinks>
    <hyperlink ref="F4" r:id="rId1" xr:uid="{5A713AEA-40CE-4D49-980C-AEEE61031616}"/>
    <hyperlink ref="F3" r:id="rId2" xr:uid="{343AFD06-BFA5-48A5-961B-30A3280EC2FF}"/>
    <hyperlink ref="F2" r:id="rId3" xr:uid="{2F80875A-8466-4A96-B2A4-FBBC94C0EAD4}"/>
    <hyperlink ref="F5" r:id="rId4" xr:uid="{2C068039-3E53-4331-8165-D3E2A3C1628C}"/>
    <hyperlink ref="F6" r:id="rId5" xr:uid="{8AEBF514-CAFD-42A1-A0A6-7AEB5C4EC8E9}"/>
    <hyperlink ref="F7" r:id="rId6" xr:uid="{72B89350-D523-40D6-82AE-4D97DC1CE84F}"/>
    <hyperlink ref="F8" r:id="rId7" xr:uid="{570C6D3E-EDE6-4C16-A220-E6CDFD15C351}"/>
    <hyperlink ref="F9" r:id="rId8" xr:uid="{95960E4C-5D04-44FD-B4CE-AD4FC6A623E6}"/>
    <hyperlink ref="F10" r:id="rId9" xr:uid="{274741FB-0D0A-40C2-83FE-753CCCDDC2EB}"/>
    <hyperlink ref="F11" r:id="rId10" xr:uid="{FB5E4610-D757-4F46-9A95-730EC2F5C4EF}"/>
    <hyperlink ref="F12" r:id="rId11" xr:uid="{9F45B82A-C65C-413F-B359-7700CA2CE4B8}"/>
    <hyperlink ref="F13" r:id="rId12" xr:uid="{9392955D-C4B1-4ACE-8BD0-1B8E08AEAE8B}"/>
    <hyperlink ref="F14" r:id="rId13" xr:uid="{1D181389-E3A6-4B3B-91E0-6D5ADEB2EF13}"/>
    <hyperlink ref="F15" r:id="rId14" xr:uid="{3189F14C-BA25-4591-A4A8-2108B646D3A0}"/>
    <hyperlink ref="F16" r:id="rId15" xr:uid="{E000D7A5-68C3-4BCD-B400-7FA42ABAD067}"/>
    <hyperlink ref="F17" r:id="rId16" xr:uid="{96494C17-15CE-45E6-A4C7-E3D6259AFC2C}"/>
    <hyperlink ref="F18" r:id="rId17" xr:uid="{D7DD1FB4-369B-4250-A586-3C5FECA4249C}"/>
    <hyperlink ref="F19" r:id="rId18" xr:uid="{9D6C14E6-807C-4C6C-A93B-59A78676C0E2}"/>
    <hyperlink ref="F20" r:id="rId19" xr:uid="{E6433A00-6DBE-4B40-8918-C5C9FF8D7C75}"/>
    <hyperlink ref="F21" r:id="rId20" xr:uid="{1D5FFBA1-5A46-43E0-8D57-A9A9F69A2979}"/>
    <hyperlink ref="F22" r:id="rId21" xr:uid="{E3D813CB-148A-4FE3-8659-A741A9147437}"/>
    <hyperlink ref="F23" r:id="rId22" xr:uid="{F519FEBD-890F-4DBA-9801-15AD4B1C0C93}"/>
    <hyperlink ref="F24" r:id="rId23" xr:uid="{D3E488C0-CB80-4E7B-BB68-A0C01CABE993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Evans</dc:creator>
  <cp:lastModifiedBy>Alexander Evans</cp:lastModifiedBy>
  <dcterms:created xsi:type="dcterms:W3CDTF">2020-05-25T13:35:04Z</dcterms:created>
  <dcterms:modified xsi:type="dcterms:W3CDTF">2020-05-25T15:45:55Z</dcterms:modified>
</cp:coreProperties>
</file>