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finallyfunctional\vr-shoes-3d-models\"/>
    </mc:Choice>
  </mc:AlternateContent>
  <xr:revisionPtr revIDLastSave="0" documentId="13_ncr:1_{83EF0CFE-CB00-4796-A466-007DD72D8C0A}" xr6:coauthVersionLast="45" xr6:coauthVersionMax="45" xr10:uidLastSave="{00000000-0000-0000-0000-000000000000}"/>
  <bookViews>
    <workbookView xWindow="-108" yWindow="-108" windowWidth="23256" windowHeight="12576" xr2:uid="{F7647867-DBAA-4F53-AE8E-AF47AE850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5" i="1" l="1"/>
  <c r="E7" i="1" s="1"/>
  <c r="E19" i="1"/>
  <c r="E6" i="1"/>
  <c r="E17" i="1"/>
  <c r="E21" i="1"/>
  <c r="E5" i="1" l="1"/>
  <c r="E10" i="1"/>
  <c r="E9" i="1"/>
  <c r="E14" i="1"/>
  <c r="E13" i="1"/>
  <c r="E11" i="1"/>
  <c r="E16" i="1"/>
  <c r="E20" i="1"/>
  <c r="E8" i="1"/>
  <c r="E3" i="1"/>
  <c r="E2" i="1"/>
  <c r="E18" i="1"/>
  <c r="E15" i="1"/>
  <c r="E4" i="1"/>
  <c r="E12" i="1"/>
</calcChain>
</file>

<file path=xl/sharedStrings.xml><?xml version="1.0" encoding="utf-8"?>
<sst xmlns="http://schemas.openxmlformats.org/spreadsheetml/2006/main" count="68" uniqueCount="63">
  <si>
    <t>Item</t>
  </si>
  <si>
    <t>Quantity</t>
  </si>
  <si>
    <t>Price</t>
  </si>
  <si>
    <t>Percentage Total Cost</t>
  </si>
  <si>
    <t>R6-2RS Bearing</t>
  </si>
  <si>
    <t>Link</t>
  </si>
  <si>
    <t>https://www.mcmaster.com/92240A113</t>
  </si>
  <si>
    <t>1/4 by 1.75 Hex Head Screws</t>
  </si>
  <si>
    <t>https://www.bcprecision.com/collections/ball-bearings/products/r6-2rs-8x22x7-sealed-greased-miniature-ball-bearings?variant=31339783049</t>
  </si>
  <si>
    <t>1/4 Hex Bar</t>
  </si>
  <si>
    <t>https://www.mcmaster.com/6512K121-6512K122</t>
  </si>
  <si>
    <t>Mending Bracket</t>
  </si>
  <si>
    <t>https://www.mcmaster.com/1394A41</t>
  </si>
  <si>
    <t>https://www.menards.com/main/hardware/fasteners-connectors/screws/sheet-metal-screws/grip-fast-reg-6-x-1-2-phillips-drive-zinc-flat-head-sheet-metal-screw-150-count/2332671/p-1444451960741-c-8936.htm</t>
  </si>
  <si>
    <t>https://www.menards.com/main/hardware/fasteners-connectors/screws/sheet-metal-screws/grip-fast-reg-6-x-3-4-phillips-drive-zinc-flat-head-sheet-metal-screw-120-count/2332673/p-1444451975698-c-8936.htm</t>
  </si>
  <si>
    <t>https://www.menards.com/main/hardware/fasteners-connectors/screws/sheet-metal-screws/grip-fast-reg-6-x-1-phillips-drive-zinc-flat-head-sheet-metal-screw-100-count/2333050/p-1444451962272-c-8936.htm</t>
  </si>
  <si>
    <t>https://www.menards.com/main/hardware/fasteners-connectors/screws/sheet-metal-screws/grip-fast-reg-6-x-1-1-2-phillips-drive-zinc-flat-head-sheet-metal-screw-70-count/2332679/p-1444451978973-c-8936.htm</t>
  </si>
  <si>
    <t>Notes</t>
  </si>
  <si>
    <t>Part of gearbox and axle supports</t>
  </si>
  <si>
    <t>Axles</t>
  </si>
  <si>
    <t>Reinforcement for platform</t>
  </si>
  <si>
    <t>For screwing everything together</t>
  </si>
  <si>
    <t>Motors</t>
  </si>
  <si>
    <t>ESC for motors</t>
  </si>
  <si>
    <t>Controller board</t>
  </si>
  <si>
    <t>Batteries</t>
  </si>
  <si>
    <t>Hobbyking DC-4S Balance Charger</t>
  </si>
  <si>
    <t>https://hobbyking.com/en_us/hobbykingr-dc-4s-balance-charger-cell-checker-30w-2s-4s.html?queryID=478f242af03cbd5ef043851fe37746fd&amp;objectID=39921&amp;indexName=hbk_live_magento_en_us_products</t>
  </si>
  <si>
    <t>Battery charger</t>
  </si>
  <si>
    <t>Safety Harness</t>
  </si>
  <si>
    <t>Safety harness</t>
  </si>
  <si>
    <t>https://www.amazon.com/gp/product/B07QSSVBQ1/ref=ppx_yo_dt_b_asin_title_o00_s00?ie=UTF8&amp;psc=1</t>
  </si>
  <si>
    <t>Heavy Duty Swing Hanger</t>
  </si>
  <si>
    <t>Hanger for safety harness</t>
  </si>
  <si>
    <t>TPU filament</t>
  </si>
  <si>
    <t>TPU filament for omni wheel rollers</t>
  </si>
  <si>
    <t>Total</t>
  </si>
  <si>
    <t>TX60 Parallel Connector</t>
  </si>
  <si>
    <t>https://usa.banggood.com/XT60-Parallel-Adapter-Harness-Connector-Converter-p-938168.html?rmmds=detail-top-buytogether-auto&amp;cur_warehouse=CN</t>
  </si>
  <si>
    <t>Connector for ESCs to battery</t>
  </si>
  <si>
    <t>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</t>
  </si>
  <si>
    <t>ABS filament</t>
  </si>
  <si>
    <t>https://hobbyking.com/en_us/esun-3d-printer-filament-luminous-blue-3mm-abs-1kg-roll.html</t>
  </si>
  <si>
    <t>ABS filament for parts</t>
  </si>
  <si>
    <t>https://hobbyking.com/en_us/h-king-premium-pa-filament-500g-soft-flesh-pink.html</t>
  </si>
  <si>
    <t>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</t>
  </si>
  <si>
    <t>Accelerometers</t>
  </si>
  <si>
    <t>Gyro to measure user position from harness and orientation of shoes</t>
  </si>
  <si>
    <t>6-32 by 0.5 Flat Head Screws and Nuts</t>
  </si>
  <si>
    <t>6-32 by 0.75 Flat Head Screws and Nuts</t>
  </si>
  <si>
    <t>6-32 by 1 Flat Head Screws and Nuts</t>
  </si>
  <si>
    <t>6-32 by 1.5 Flat Head Screws and Nuts</t>
  </si>
  <si>
    <t>ESP32</t>
  </si>
  <si>
    <t>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</t>
  </si>
  <si>
    <t>Rotacaster Omni Wheels</t>
  </si>
  <si>
    <t>https://www.rotacasters.com/products/50mm-omnia-wheels/50mm-95a-durometer/</t>
  </si>
  <si>
    <t>Omni Wheels</t>
  </si>
  <si>
    <t>Turnigy D2205-2300KV Brushless Motor</t>
  </si>
  <si>
    <t>https://hobbyking.com/en_us/brushless-motor-d2205-2300kv-cw.html?queryID=6027b233b4e94fdfa2409ffdd84da96e&amp;objectID=59941&amp;indexName=hbk_live_magento_en_us_products_hbk_price_stock_2_group_0_asc</t>
  </si>
  <si>
    <t>HobbyKing 10A ESC with Reverse</t>
  </si>
  <si>
    <t>https://hobbyking.com/en_us/hobbykingr-tm-brushless-car-esc-10a-w-reverse.html?queryID=1abe43e825e8ff177549c5e6c3fe1800&amp;objectID=46013&amp;indexName=hbk_live_magento_en_us_products_hbk_price_stock_2_group_0_asc</t>
  </si>
  <si>
    <t>Zippy Compact 1AH 3S 25C Lipo</t>
  </si>
  <si>
    <t>https://hobbyking.com/en_us/zippy-compact-1000mah-3s-25c-lipo-pack.html?queryID=f6046b353b95923268807388955de095&amp;objectID=24675&amp;indexName=hbk_live_magento_en_us_products_hbk_price_stock_2_group_0_asc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</si>
</sst>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hobbykingr-dc-4s-balance-charger-cell-checker-30w-2s-4s.html?queryID=478f242af03cbd5ef043851fe37746fd&amp;objectID=39921&amp;indexName=hbk_live_magento_en_us_products" TargetMode="External"/><Relationship Id="rId13" Type="http://schemas.openxmlformats.org/officeDocument/2006/relationships/hyperlink" Target="https://hobbyking.com/en_us/h-king-premium-pa-filament-500g-soft-flesh-pink.html" TargetMode="External"/><Relationship Id="rId18" Type="http://schemas.openxmlformats.org/officeDocument/2006/relationships/hyperlink" Target="https://hobbyking.com/en_us/hobbykingr-tm-brushless-car-esc-10a-w-reverse.html?queryID=1abe43e825e8ff177549c5e6c3fe1800&amp;objectID=46013&amp;indexName=hbk_live_magento_en_us_products_hbk_price_stock_2_group_0_asc" TargetMode="External"/><Relationship Id="rId3" Type="http://schemas.openxmlformats.org/officeDocument/2006/relationships/hyperlink" Target="https://www.mcmaster.com/1394A4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enards.com/main/hardware/fasteners-connectors/screws/sheet-metal-screws/grip-fast-reg-6-x-1-1-2-phillips-drive-zinc-flat-head-sheet-metal-screw-70-count/2332679/p-1444451978973-c-8936.htm" TargetMode="External"/><Relationship Id="rId12" Type="http://schemas.openxmlformats.org/officeDocument/2006/relationships/hyperlink" Target="https://hobbyking.com/en_us/esun-3d-printer-filament-luminous-blue-3mm-abs-1kg-roll.html" TargetMode="External"/><Relationship Id="rId17" Type="http://schemas.openxmlformats.org/officeDocument/2006/relationships/hyperlink" Target="https://hobbyking.com/en_us/brushless-motor-d2205-2300kv-cw.html?queryID=6027b233b4e94fdfa2409ffdd84da96e&amp;objectID=59941&amp;indexName=hbk_live_magento_en_us_products_hbk_price_stock_2_group_0_asc" TargetMode="External"/><Relationship Id="rId2" Type="http://schemas.openxmlformats.org/officeDocument/2006/relationships/hyperlink" Target="https://www.mcmaster.com/6512K121-6512K122" TargetMode="External"/><Relationship Id="rId16" Type="http://schemas.openxmlformats.org/officeDocument/2006/relationships/hyperlink" Target="https://www.rotacasters.com/products/50mm-omnia-wheels/50mm-95a-durometer/" TargetMode="External"/><Relationship Id="rId20" Type="http://schemas.openxmlformats.org/officeDocument/2006/relationships/hyperlink" Target="https://hobbyking.com/en_us/zippy-compact-1000mah-3s-25c-lipo-pack.html?queryID=f6046b353b95923268807388955de095&amp;objectID=24675&amp;indexName=hbk_live_magento_en_us_products_hbk_price_stock_2_group_0_asc" TargetMode="External"/><Relationship Id="rId1" Type="http://schemas.openxmlformats.org/officeDocument/2006/relationships/hyperlink" Target="https://www.mcmaster.com/92240A113" TargetMode="External"/><Relationship Id="rId6" Type="http://schemas.openxmlformats.org/officeDocument/2006/relationships/hyperlink" Target="https://www.menards.com/main/hardware/fasteners-connectors/screws/sheet-metal-screws/grip-fast-reg-6-x-1-phillips-drive-zinc-flat-head-sheet-metal-screw-100-count/2333050/p-1444451962272-c-8936.htm" TargetMode="External"/><Relationship Id="rId11" Type="http://schemas.openxmlformats.org/officeDocument/2006/relationships/hyperlink" Target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TargetMode="External"/><Relationship Id="rId5" Type="http://schemas.openxmlformats.org/officeDocument/2006/relationships/hyperlink" Target="https://www.menards.com/main/hardware/fasteners-connectors/screws/sheet-metal-screws/grip-fast-reg-6-x-3-4-phillips-drive-zinc-flat-head-sheet-metal-screw-120-count/2332673/p-1444451975698-c-8936.htm" TargetMode="External"/><Relationship Id="rId15" Type="http://schemas.openxmlformats.org/officeDocument/2006/relationships/hyperlink" Target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TargetMode="External"/><Relationship Id="rId10" Type="http://schemas.openxmlformats.org/officeDocument/2006/relationships/hyperlink" Target="https://usa.banggood.com/XT60-Parallel-Adapter-Harness-Connector-Converter-p-938168.html?rmmds=detail-top-buytogether-auto&amp;cur_warehouse=CN" TargetMode="External"/><Relationship Id="rId19" Type="http://schemas.openxmlformats.org/officeDocument/2006/relationships/hyperlink" Target="https://www.bcprecision.com/collections/ball-bearings/products/r6-2rs-8x22x7-sealed-greased-miniature-ball-bearings?variant=31339783049" TargetMode="External"/><Relationship Id="rId4" Type="http://schemas.openxmlformats.org/officeDocument/2006/relationships/hyperlink" Target="https://www.menards.com/main/hardware/fasteners-connectors/screws/sheet-metal-screws/grip-fast-reg-6-x-1-2-phillips-drive-zinc-flat-head-sheet-metal-screw-150-count/2332671/p-1444451960741-c-8936.htm" TargetMode="External"/><Relationship Id="rId9" Type="http://schemas.openxmlformats.org/officeDocument/2006/relationships/hyperlink" Target="https://www.amazon.com/gp/product/B07QSSVBQ1/ref=ppx_yo_dt_b_asin_title_o00_s00?ie=UTF8&amp;psc=1" TargetMode="External"/><Relationship Id="rId14" Type="http://schemas.openxmlformats.org/officeDocument/2006/relationships/hyperlink" Target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CC6D-B545-4713-989F-5F6BB3EA0B27}">
  <dimension ref="A1:G25"/>
  <sheetViews>
    <sheetView tabSelected="1" workbookViewId="0">
      <selection activeCell="C18" sqref="C18"/>
    </sheetView>
  </sheetViews>
  <sheetFormatPr defaultRowHeight="14.4" x14ac:dyDescent="0.3"/>
  <cols>
    <col min="1" max="1" width="25.6640625" bestFit="1" customWidth="1"/>
    <col min="2" max="2" width="5.21875" bestFit="1" customWidth="1"/>
    <col min="3" max="3" width="8.44140625" bestFit="1" customWidth="1"/>
    <col min="4" max="4" width="8.44140625" customWidth="1"/>
    <col min="5" max="5" width="19.88671875" bestFit="1" customWidth="1"/>
    <col min="6" max="6" width="36.109375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36</v>
      </c>
      <c r="E1" t="s">
        <v>3</v>
      </c>
      <c r="F1" t="s">
        <v>5</v>
      </c>
      <c r="G1" t="s">
        <v>17</v>
      </c>
    </row>
    <row r="2" spans="1:7" x14ac:dyDescent="0.3">
      <c r="A2" t="s">
        <v>4</v>
      </c>
      <c r="B2">
        <v>0.77</v>
      </c>
      <c r="C2">
        <v>20</v>
      </c>
      <c r="D2">
        <f t="shared" ref="D2:D21" si="0">B2*C2</f>
        <v>15.4</v>
      </c>
      <c r="E2">
        <f>D2/D25 * 100</f>
        <v>4.0291986080950259</v>
      </c>
      <c r="F2" s="1" t="s">
        <v>8</v>
      </c>
      <c r="G2" t="s">
        <v>18</v>
      </c>
    </row>
    <row r="3" spans="1:7" x14ac:dyDescent="0.3">
      <c r="A3" t="s">
        <v>7</v>
      </c>
      <c r="B3">
        <v>2.8</v>
      </c>
      <c r="C3">
        <v>1</v>
      </c>
      <c r="D3">
        <f t="shared" si="0"/>
        <v>2.8</v>
      </c>
      <c r="E3">
        <f>D3/D25 * 100</f>
        <v>0.73258156510818651</v>
      </c>
      <c r="F3" s="1" t="s">
        <v>6</v>
      </c>
      <c r="G3" t="s">
        <v>18</v>
      </c>
    </row>
    <row r="4" spans="1:7" x14ac:dyDescent="0.3">
      <c r="A4" t="s">
        <v>9</v>
      </c>
      <c r="B4">
        <v>1.1499999999999999</v>
      </c>
      <c r="C4">
        <v>4</v>
      </c>
      <c r="D4">
        <f t="shared" si="0"/>
        <v>4.5999999999999996</v>
      </c>
      <c r="E4">
        <f>D4/D25 * 100</f>
        <v>1.2035268569634492</v>
      </c>
      <c r="F4" s="1" t="s">
        <v>10</v>
      </c>
      <c r="G4" t="s">
        <v>19</v>
      </c>
    </row>
    <row r="5" spans="1:7" x14ac:dyDescent="0.3">
      <c r="A5" t="s">
        <v>11</v>
      </c>
      <c r="B5">
        <v>4.74</v>
      </c>
      <c r="C5">
        <v>2</v>
      </c>
      <c r="D5">
        <f t="shared" si="0"/>
        <v>9.48</v>
      </c>
      <c r="E5">
        <f>D5/D25 * 100</f>
        <v>2.4803118704377174</v>
      </c>
      <c r="F5" s="1" t="s">
        <v>12</v>
      </c>
      <c r="G5" t="s">
        <v>20</v>
      </c>
    </row>
    <row r="6" spans="1:7" x14ac:dyDescent="0.3">
      <c r="A6" t="s">
        <v>48</v>
      </c>
      <c r="B6">
        <v>3.2</v>
      </c>
      <c r="C6">
        <v>1</v>
      </c>
      <c r="D6">
        <f t="shared" si="0"/>
        <v>3.2</v>
      </c>
      <c r="E6">
        <f>D6/D25 * 100</f>
        <v>0.83723607440935621</v>
      </c>
      <c r="F6" s="1" t="s">
        <v>13</v>
      </c>
      <c r="G6" t="s">
        <v>21</v>
      </c>
    </row>
    <row r="7" spans="1:7" x14ac:dyDescent="0.3">
      <c r="A7" t="s">
        <v>49</v>
      </c>
      <c r="B7">
        <v>3.2</v>
      </c>
      <c r="C7">
        <v>1</v>
      </c>
      <c r="D7">
        <f t="shared" si="0"/>
        <v>3.2</v>
      </c>
      <c r="E7">
        <f>D7/D25 * 100</f>
        <v>0.83723607440935621</v>
      </c>
      <c r="F7" s="1" t="s">
        <v>14</v>
      </c>
      <c r="G7" t="s">
        <v>21</v>
      </c>
    </row>
    <row r="8" spans="1:7" x14ac:dyDescent="0.3">
      <c r="A8" t="s">
        <v>50</v>
      </c>
      <c r="B8">
        <v>3.2</v>
      </c>
      <c r="C8">
        <v>1</v>
      </c>
      <c r="D8">
        <f t="shared" si="0"/>
        <v>3.2</v>
      </c>
      <c r="E8">
        <f>D8/D25 * 100</f>
        <v>0.83723607440935621</v>
      </c>
      <c r="F8" s="1" t="s">
        <v>15</v>
      </c>
      <c r="G8" t="s">
        <v>21</v>
      </c>
    </row>
    <row r="9" spans="1:7" x14ac:dyDescent="0.3">
      <c r="A9" t="s">
        <v>51</v>
      </c>
      <c r="B9">
        <v>3.2</v>
      </c>
      <c r="C9">
        <v>1</v>
      </c>
      <c r="D9">
        <f t="shared" si="0"/>
        <v>3.2</v>
      </c>
      <c r="E9">
        <f>D9/D25 * 100</f>
        <v>0.83723607440935621</v>
      </c>
      <c r="F9" s="1" t="s">
        <v>16</v>
      </c>
      <c r="G9" t="s">
        <v>21</v>
      </c>
    </row>
    <row r="10" spans="1:7" x14ac:dyDescent="0.3">
      <c r="A10" t="s">
        <v>57</v>
      </c>
      <c r="B10">
        <v>7.25</v>
      </c>
      <c r="C10">
        <v>4</v>
      </c>
      <c r="D10">
        <f t="shared" si="0"/>
        <v>29</v>
      </c>
      <c r="E10">
        <f>D10/D25 * 100</f>
        <v>7.5874519243347889</v>
      </c>
      <c r="F10" s="1" t="s">
        <v>58</v>
      </c>
      <c r="G10" t="s">
        <v>22</v>
      </c>
    </row>
    <row r="11" spans="1:7" x14ac:dyDescent="0.3">
      <c r="A11" t="s">
        <v>59</v>
      </c>
      <c r="B11">
        <v>13.41</v>
      </c>
      <c r="C11">
        <v>4</v>
      </c>
      <c r="D11">
        <f t="shared" si="0"/>
        <v>53.64</v>
      </c>
      <c r="E11">
        <f>D11/D25 * 100</f>
        <v>14.03416969728683</v>
      </c>
      <c r="F11" s="1" t="s">
        <v>60</v>
      </c>
      <c r="G11" t="s">
        <v>23</v>
      </c>
    </row>
    <row r="12" spans="1:7" x14ac:dyDescent="0.3">
      <c r="A12" t="s">
        <v>52</v>
      </c>
      <c r="B12">
        <v>6.99</v>
      </c>
      <c r="C12">
        <v>3</v>
      </c>
      <c r="D12">
        <f t="shared" si="0"/>
        <v>20.97</v>
      </c>
      <c r="E12">
        <f>D12/D25 * 100</f>
        <v>5.4865126501138111</v>
      </c>
      <c r="F12" s="1" t="s">
        <v>53</v>
      </c>
      <c r="G12" t="s">
        <v>24</v>
      </c>
    </row>
    <row r="13" spans="1:7" x14ac:dyDescent="0.3">
      <c r="A13" t="s">
        <v>61</v>
      </c>
      <c r="B13">
        <v>7.2</v>
      </c>
      <c r="C13">
        <v>2</v>
      </c>
      <c r="D13">
        <f t="shared" si="0"/>
        <v>14.4</v>
      </c>
      <c r="E13">
        <f>D13/D25 * 100</f>
        <v>3.7675623348421019</v>
      </c>
      <c r="F13" s="1" t="s">
        <v>62</v>
      </c>
      <c r="G13" t="s">
        <v>25</v>
      </c>
    </row>
    <row r="14" spans="1:7" x14ac:dyDescent="0.3">
      <c r="A14" t="s">
        <v>26</v>
      </c>
      <c r="B14">
        <v>10.62</v>
      </c>
      <c r="C14">
        <v>1</v>
      </c>
      <c r="D14">
        <f t="shared" si="0"/>
        <v>10.62</v>
      </c>
      <c r="E14">
        <f>D14/D25 * 100</f>
        <v>2.7785772219460503</v>
      </c>
      <c r="F14" s="1" t="s">
        <v>27</v>
      </c>
      <c r="G14" t="s">
        <v>28</v>
      </c>
    </row>
    <row r="15" spans="1:7" x14ac:dyDescent="0.3">
      <c r="A15" t="s">
        <v>29</v>
      </c>
      <c r="B15">
        <v>29.99</v>
      </c>
      <c r="C15">
        <v>1</v>
      </c>
      <c r="D15">
        <f t="shared" si="0"/>
        <v>29.99</v>
      </c>
      <c r="E15">
        <f>D15/D25 * 100</f>
        <v>7.8464718348551825</v>
      </c>
      <c r="F15" s="1" t="s">
        <v>40</v>
      </c>
      <c r="G15" t="s">
        <v>30</v>
      </c>
    </row>
    <row r="16" spans="1:7" x14ac:dyDescent="0.3">
      <c r="A16" t="s">
        <v>32</v>
      </c>
      <c r="B16">
        <v>16.59</v>
      </c>
      <c r="C16">
        <v>1</v>
      </c>
      <c r="D16">
        <f t="shared" si="0"/>
        <v>16.59</v>
      </c>
      <c r="E16">
        <f>D16/D25 * 100</f>
        <v>4.3405457732660055</v>
      </c>
      <c r="F16" s="1" t="s">
        <v>31</v>
      </c>
      <c r="G16" t="s">
        <v>33</v>
      </c>
    </row>
    <row r="17" spans="1:7" x14ac:dyDescent="0.3">
      <c r="A17" t="s">
        <v>41</v>
      </c>
      <c r="B17">
        <v>8.94</v>
      </c>
      <c r="C17">
        <v>2</v>
      </c>
      <c r="D17">
        <f t="shared" si="0"/>
        <v>17.88</v>
      </c>
      <c r="E17">
        <f>D17/D25 * 100</f>
        <v>4.6780565657622768</v>
      </c>
      <c r="F17" s="1" t="s">
        <v>42</v>
      </c>
      <c r="G17" t="s">
        <v>43</v>
      </c>
    </row>
    <row r="18" spans="1:7" x14ac:dyDescent="0.3">
      <c r="A18" t="s">
        <v>34</v>
      </c>
      <c r="B18">
        <v>14.28</v>
      </c>
      <c r="C18">
        <v>1</v>
      </c>
      <c r="D18">
        <f t="shared" si="0"/>
        <v>14.28</v>
      </c>
      <c r="E18">
        <f>D18/D25 * 100</f>
        <v>3.7361659820517512</v>
      </c>
      <c r="F18" s="1" t="s">
        <v>44</v>
      </c>
      <c r="G18" t="s">
        <v>35</v>
      </c>
    </row>
    <row r="19" spans="1:7" x14ac:dyDescent="0.3">
      <c r="A19" t="s">
        <v>37</v>
      </c>
      <c r="B19">
        <v>2.33</v>
      </c>
      <c r="C19">
        <v>2</v>
      </c>
      <c r="D19">
        <f t="shared" si="0"/>
        <v>4.66</v>
      </c>
      <c r="E19">
        <f>D19/D25*100</f>
        <v>1.2192250333586248</v>
      </c>
      <c r="F19" s="1" t="s">
        <v>38</v>
      </c>
      <c r="G19" t="s">
        <v>39</v>
      </c>
    </row>
    <row r="20" spans="1:7" x14ac:dyDescent="0.3">
      <c r="A20" t="s">
        <v>46</v>
      </c>
      <c r="B20">
        <v>2.1</v>
      </c>
      <c r="C20">
        <v>3</v>
      </c>
      <c r="D20">
        <f t="shared" si="0"/>
        <v>6.3000000000000007</v>
      </c>
      <c r="E20">
        <f>D20/D25*100</f>
        <v>1.6483085214934201</v>
      </c>
      <c r="F20" s="1" t="s">
        <v>45</v>
      </c>
      <c r="G20" t="s">
        <v>47</v>
      </c>
    </row>
    <row r="21" spans="1:7" x14ac:dyDescent="0.3">
      <c r="A21" t="s">
        <v>54</v>
      </c>
      <c r="B21">
        <v>9.9</v>
      </c>
      <c r="C21">
        <v>12</v>
      </c>
      <c r="D21">
        <f t="shared" si="0"/>
        <v>118.80000000000001</v>
      </c>
      <c r="E21">
        <f>D21/D25*100</f>
        <v>31.082389262447347</v>
      </c>
      <c r="F21" s="1" t="s">
        <v>55</v>
      </c>
      <c r="G21" t="s">
        <v>56</v>
      </c>
    </row>
    <row r="25" spans="1:7" x14ac:dyDescent="0.3">
      <c r="A25" t="s">
        <v>36</v>
      </c>
      <c r="D25">
        <f>SUM(D2:D21)</f>
        <v>382.21000000000004</v>
      </c>
    </row>
  </sheetData>
  <hyperlinks>
    <hyperlink ref="F3" r:id="rId1" xr:uid="{DFEF5824-1763-4FCB-B58F-D8821F4A84F1}"/>
    <hyperlink ref="F4" r:id="rId2" xr:uid="{9E1CEABC-B41F-4A7C-92A6-50AB7A97E64B}"/>
    <hyperlink ref="F5" r:id="rId3" xr:uid="{50D84DAD-E5FE-45AE-A271-8185D31B87A2}"/>
    <hyperlink ref="F6" r:id="rId4" xr:uid="{B42A8B9F-6E67-4D3D-AB44-353D5375685D}"/>
    <hyperlink ref="F7" r:id="rId5" xr:uid="{35F9E5E4-DA54-4C5B-A126-10D3075E3FB2}"/>
    <hyperlink ref="F8" r:id="rId6" xr:uid="{DBF6B7C0-1661-4244-9EFC-7DE2A9B6DE8F}"/>
    <hyperlink ref="F9" r:id="rId7" xr:uid="{A8384B9E-8C12-45F7-A1EF-153447274FA6}"/>
    <hyperlink ref="F14" r:id="rId8" xr:uid="{0D6CB634-CACE-4C43-B50D-B40D3743788A}"/>
    <hyperlink ref="F16" r:id="rId9" xr:uid="{56AAE5C3-EDBF-491D-985F-DC7BEAA389AB}"/>
    <hyperlink ref="F19" r:id="rId10" xr:uid="{639ADE3B-5B05-45C8-B376-D53691EF1FED}"/>
    <hyperlink ref="F15" r:id="rId11" display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xr:uid="{954D84FA-0C74-4EAF-BAC9-528B34EC8390}"/>
    <hyperlink ref="F17" r:id="rId12" xr:uid="{DA1E2107-DBDF-44F2-A9CC-C5143221EED7}"/>
    <hyperlink ref="F18" r:id="rId13" xr:uid="{810154C5-4CD7-47BA-AD33-7E72342CDD68}"/>
    <hyperlink ref="F20" r:id="rId14" display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xr:uid="{EBB8B135-D45E-485E-9ECC-C5C06E558742}"/>
    <hyperlink ref="F12" r:id="rId15" display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xr:uid="{DB84EDE2-27FB-4C7C-9FE1-036894AA7D50}"/>
    <hyperlink ref="F21" r:id="rId16" xr:uid="{3D90E142-693D-4386-829E-8A03F2B117CF}"/>
    <hyperlink ref="F10" r:id="rId17" xr:uid="{BE532C31-C7CA-408E-87A3-4D9C9F451EA1}"/>
    <hyperlink ref="F11" r:id="rId18" xr:uid="{A3120A36-2EC1-4DEB-B545-937325447134}"/>
    <hyperlink ref="F2" r:id="rId19" xr:uid="{8B9B7160-AD6C-42F1-8B26-2383C6A65418}"/>
    <hyperlink ref="F13" r:id="rId20" xr:uid="{0F563F10-B6B8-4467-9854-F5DB765BCC04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Evans</dc:creator>
  <cp:lastModifiedBy>Alexander Evans</cp:lastModifiedBy>
  <dcterms:created xsi:type="dcterms:W3CDTF">2020-05-25T13:35:04Z</dcterms:created>
  <dcterms:modified xsi:type="dcterms:W3CDTF">2020-07-20T02:16:07Z</dcterms:modified>
</cp:coreProperties>
</file>