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\Documents\curso_python_financiero\"/>
    </mc:Choice>
  </mc:AlternateContent>
  <xr:revisionPtr revIDLastSave="0" documentId="13_ncr:1_{D130F107-6ADE-4374-94F0-170812DDD3BF}" xr6:coauthVersionLast="47" xr6:coauthVersionMax="47" xr10:uidLastSave="{00000000-0000-0000-0000-000000000000}"/>
  <bookViews>
    <workbookView xWindow="3513" yWindow="0" windowWidth="16620" windowHeight="13007" xr2:uid="{C617471A-AE41-4AEF-99A6-C0680F800C3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E12" i="3"/>
  <c r="D12" i="3"/>
  <c r="E9" i="3"/>
  <c r="E10" i="3"/>
  <c r="E8" i="3"/>
  <c r="D9" i="3"/>
  <c r="D10" i="3"/>
  <c r="D8" i="3"/>
  <c r="G12" i="2"/>
  <c r="F12" i="2"/>
  <c r="F7" i="2"/>
  <c r="F8" i="2"/>
  <c r="F9" i="2"/>
  <c r="F13" i="2" s="1"/>
  <c r="G13" i="2" s="1"/>
  <c r="F6" i="2"/>
  <c r="F5" i="1"/>
</calcChain>
</file>

<file path=xl/sharedStrings.xml><?xml version="1.0" encoding="utf-8"?>
<sst xmlns="http://schemas.openxmlformats.org/spreadsheetml/2006/main" count="29" uniqueCount="25">
  <si>
    <t>Año</t>
  </si>
  <si>
    <t>Flujos Caja</t>
  </si>
  <si>
    <t>Tasa</t>
  </si>
  <si>
    <t>VAN</t>
  </si>
  <si>
    <t>años</t>
  </si>
  <si>
    <t>a</t>
  </si>
  <si>
    <t>i</t>
  </si>
  <si>
    <t>renta</t>
  </si>
  <si>
    <t>pos</t>
  </si>
  <si>
    <t>año</t>
  </si>
  <si>
    <t>Renta</t>
  </si>
  <si>
    <t>Valor Actual</t>
  </si>
  <si>
    <t>Método 1</t>
  </si>
  <si>
    <t>Método 2</t>
  </si>
  <si>
    <t>Valor Final</t>
  </si>
  <si>
    <t>Duración de Macaulay</t>
  </si>
  <si>
    <t>tasa</t>
  </si>
  <si>
    <t>VA*t</t>
  </si>
  <si>
    <t>Suma</t>
  </si>
  <si>
    <t>Duration</t>
  </si>
  <si>
    <t>https://numpy.org/numpy-financial/latest/index.html</t>
  </si>
  <si>
    <t>https://es.wikipedia.org/wiki/Duraci%C3%B3n_de_Macaulay</t>
  </si>
  <si>
    <t>VAN (Valor Actual Neto)</t>
  </si>
  <si>
    <t>Valor Actual y Final de una Renta</t>
  </si>
  <si>
    <t>Librería Numpy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</si>
</sst>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Duraci%C3%B3n_de_Macaula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umpy.org/numpy-financial/lates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17C4-A75E-4353-955A-69B8A1F5B9DE}">
  <dimension ref="B2:F9"/>
  <sheetViews>
    <sheetView tabSelected="1" zoomScale="200" zoomScaleNormal="200" workbookViewId="0"/>
  </sheetViews>
  <sheetFormatPr baseColWidth="10" defaultRowHeight="14.35" x14ac:dyDescent="0.5"/>
  <cols>
    <col min="1" max="1" width="1.1171875" customWidth="1"/>
  </cols>
  <sheetData>
    <row r="2" spans="2:6" x14ac:dyDescent="0.5">
      <c r="B2" t="s">
        <v>22</v>
      </c>
    </row>
    <row r="4" spans="2:6" x14ac:dyDescent="0.5">
      <c r="B4" s="4" t="s">
        <v>0</v>
      </c>
      <c r="C4" s="4" t="s">
        <v>1</v>
      </c>
      <c r="E4" s="3" t="s">
        <v>2</v>
      </c>
      <c r="F4" s="3" t="s">
        <v>3</v>
      </c>
    </row>
    <row r="5" spans="2:6" x14ac:dyDescent="0.5">
      <c r="B5" s="1">
        <v>0</v>
      </c>
      <c r="C5" s="1">
        <v>-4000</v>
      </c>
      <c r="E5" s="2">
        <v>0.05</v>
      </c>
      <c r="F5" s="1">
        <f>NPV(E5,C6:C9)+C5</f>
        <v>454.04949583763937</v>
      </c>
    </row>
    <row r="6" spans="2:6" x14ac:dyDescent="0.5">
      <c r="B6" s="1">
        <v>1</v>
      </c>
      <c r="C6" s="1">
        <v>1400</v>
      </c>
    </row>
    <row r="7" spans="2:6" x14ac:dyDescent="0.5">
      <c r="B7" s="1">
        <v>2</v>
      </c>
      <c r="C7" s="1">
        <v>1300</v>
      </c>
    </row>
    <row r="8" spans="2:6" x14ac:dyDescent="0.5">
      <c r="B8" s="1">
        <v>3</v>
      </c>
      <c r="C8" s="1">
        <v>1200</v>
      </c>
    </row>
    <row r="9" spans="2:6" x14ac:dyDescent="0.5">
      <c r="B9" s="1">
        <v>4</v>
      </c>
      <c r="C9" s="1"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D3ED-5642-49F4-B9C1-09E70D17BA2D}">
  <dimension ref="B2:G13"/>
  <sheetViews>
    <sheetView zoomScale="200" zoomScaleNormal="200" workbookViewId="0">
      <selection activeCell="F12" sqref="F12"/>
    </sheetView>
  </sheetViews>
  <sheetFormatPr baseColWidth="10" defaultRowHeight="14.35" x14ac:dyDescent="0.5"/>
  <cols>
    <col min="1" max="1" width="2.76171875" customWidth="1"/>
    <col min="4" max="4" width="4.5859375" customWidth="1"/>
    <col min="5" max="5" width="8.41015625" bestFit="1" customWidth="1"/>
  </cols>
  <sheetData>
    <row r="2" spans="2:7" x14ac:dyDescent="0.5">
      <c r="B2" t="s">
        <v>23</v>
      </c>
    </row>
    <row r="4" spans="2:7" x14ac:dyDescent="0.5">
      <c r="B4" s="1" t="s">
        <v>5</v>
      </c>
      <c r="C4" s="5">
        <v>1000</v>
      </c>
      <c r="E4" s="3" t="s">
        <v>9</v>
      </c>
      <c r="F4" s="3" t="s">
        <v>10</v>
      </c>
    </row>
    <row r="5" spans="2:7" x14ac:dyDescent="0.5">
      <c r="B5" s="1" t="s">
        <v>4</v>
      </c>
      <c r="C5" s="1">
        <v>4</v>
      </c>
      <c r="E5" s="1">
        <v>0</v>
      </c>
      <c r="F5" s="1"/>
    </row>
    <row r="6" spans="2:7" x14ac:dyDescent="0.5">
      <c r="B6" s="1" t="s">
        <v>6</v>
      </c>
      <c r="C6" s="2">
        <v>0.08</v>
      </c>
      <c r="E6" s="1">
        <v>1</v>
      </c>
      <c r="F6" s="5">
        <f>$C$4</f>
        <v>1000</v>
      </c>
    </row>
    <row r="7" spans="2:7" x14ac:dyDescent="0.5">
      <c r="B7" s="1" t="s">
        <v>7</v>
      </c>
      <c r="C7" s="3" t="s">
        <v>8</v>
      </c>
      <c r="E7" s="1">
        <v>2</v>
      </c>
      <c r="F7" s="5">
        <f>$C$4</f>
        <v>1000</v>
      </c>
    </row>
    <row r="8" spans="2:7" x14ac:dyDescent="0.5">
      <c r="E8" s="1">
        <v>3</v>
      </c>
      <c r="F8" s="5">
        <f>$C$4</f>
        <v>1000</v>
      </c>
    </row>
    <row r="9" spans="2:7" x14ac:dyDescent="0.5">
      <c r="E9" s="1">
        <v>4</v>
      </c>
      <c r="F9" s="5">
        <f>$C$4</f>
        <v>1000</v>
      </c>
    </row>
    <row r="11" spans="2:7" x14ac:dyDescent="0.5">
      <c r="E11" s="1"/>
      <c r="F11" s="3" t="s">
        <v>11</v>
      </c>
      <c r="G11" s="3" t="s">
        <v>14</v>
      </c>
    </row>
    <row r="12" spans="2:7" x14ac:dyDescent="0.5">
      <c r="E12" s="1" t="s">
        <v>12</v>
      </c>
      <c r="F12" s="6">
        <f>PV(C6,C5,-C4)</f>
        <v>3312.1268400443341</v>
      </c>
      <c r="G12" s="6">
        <f>FV(C6,C5,-C4)</f>
        <v>4506.1120000000037</v>
      </c>
    </row>
    <row r="13" spans="2:7" x14ac:dyDescent="0.5">
      <c r="E13" s="1" t="s">
        <v>13</v>
      </c>
      <c r="F13" s="6">
        <f>NPV(C6,F6:F9)</f>
        <v>3312.1268400443319</v>
      </c>
      <c r="G13" s="6">
        <f>F13*(1+C6)^4</f>
        <v>4506.1120000000001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D5D4-E85C-4F39-BF1F-3F1FBEB4A69B}">
  <dimension ref="B2:E14"/>
  <sheetViews>
    <sheetView zoomScale="200" zoomScaleNormal="200" workbookViewId="0">
      <selection activeCell="D3" sqref="D3"/>
    </sheetView>
  </sheetViews>
  <sheetFormatPr baseColWidth="10" defaultRowHeight="14.35" x14ac:dyDescent="0.5"/>
  <cols>
    <col min="1" max="1" width="2.3515625" customWidth="1"/>
  </cols>
  <sheetData>
    <row r="2" spans="2:5" x14ac:dyDescent="0.5">
      <c r="B2" t="s">
        <v>15</v>
      </c>
      <c r="D2" s="9" t="s">
        <v>21</v>
      </c>
    </row>
    <row r="4" spans="2:5" x14ac:dyDescent="0.5">
      <c r="B4" s="1" t="s">
        <v>16</v>
      </c>
      <c r="C4" s="1">
        <v>0.06</v>
      </c>
    </row>
    <row r="6" spans="2:5" x14ac:dyDescent="0.5">
      <c r="B6" s="3" t="s">
        <v>0</v>
      </c>
      <c r="C6" s="7" t="s">
        <v>1</v>
      </c>
      <c r="D6" s="3" t="s">
        <v>11</v>
      </c>
      <c r="E6" s="3" t="s">
        <v>17</v>
      </c>
    </row>
    <row r="7" spans="2:5" x14ac:dyDescent="0.5">
      <c r="B7" s="1">
        <v>0</v>
      </c>
      <c r="C7" s="8"/>
      <c r="D7" s="1"/>
      <c r="E7" s="1"/>
    </row>
    <row r="8" spans="2:5" x14ac:dyDescent="0.5">
      <c r="B8" s="1">
        <v>1</v>
      </c>
      <c r="C8" s="8">
        <v>50</v>
      </c>
      <c r="D8" s="1">
        <f>C8/(1+$C$4)^B8</f>
        <v>47.169811320754718</v>
      </c>
      <c r="E8" s="1">
        <f>D8*B8</f>
        <v>47.169811320754718</v>
      </c>
    </row>
    <row r="9" spans="2:5" x14ac:dyDescent="0.5">
      <c r="B9" s="1">
        <v>2</v>
      </c>
      <c r="C9" s="8">
        <v>50</v>
      </c>
      <c r="D9" s="1">
        <f t="shared" ref="D9:D10" si="0">C9/(1+$C$4)^B9</f>
        <v>44.499822000711994</v>
      </c>
      <c r="E9" s="1">
        <f t="shared" ref="E9:E10" si="1">D9*B9</f>
        <v>88.999644001423988</v>
      </c>
    </row>
    <row r="10" spans="2:5" x14ac:dyDescent="0.5">
      <c r="B10" s="1">
        <v>3</v>
      </c>
      <c r="C10" s="8">
        <v>1050</v>
      </c>
      <c r="D10" s="1">
        <f t="shared" si="0"/>
        <v>881.60024718391674</v>
      </c>
      <c r="E10" s="1">
        <f t="shared" si="1"/>
        <v>2644.8007415517504</v>
      </c>
    </row>
    <row r="12" spans="2:5" x14ac:dyDescent="0.5">
      <c r="B12" s="1" t="s">
        <v>18</v>
      </c>
      <c r="C12" s="1"/>
      <c r="D12" s="1">
        <f>SUM(D8:D10)</f>
        <v>973.26988050538341</v>
      </c>
      <c r="E12" s="1">
        <f>SUM(E8:E10)</f>
        <v>2780.9701968739291</v>
      </c>
    </row>
    <row r="14" spans="2:5" x14ac:dyDescent="0.5">
      <c r="B14" s="1" t="s">
        <v>19</v>
      </c>
      <c r="C14" s="1">
        <f>E12/D12</f>
        <v>2.8573474352559569</v>
      </c>
      <c r="D14" s="1" t="s">
        <v>4</v>
      </c>
    </row>
  </sheetData>
  <hyperlinks>
    <hyperlink ref="D2" r:id="rId1" xr:uid="{9B10952D-45AA-41D3-AE91-DB47342B36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5C54-7A6D-4F52-B1F1-6FFEA17429EF}">
  <dimension ref="B2:B4"/>
  <sheetViews>
    <sheetView zoomScale="160" zoomScaleNormal="160" workbookViewId="0">
      <selection activeCell="D8" sqref="D8"/>
    </sheetView>
  </sheetViews>
  <sheetFormatPr baseColWidth="10" defaultRowHeight="14.35" x14ac:dyDescent="0.5"/>
  <cols>
    <col min="1" max="1" width="2.17578125" customWidth="1"/>
  </cols>
  <sheetData>
    <row r="2" spans="2:2" x14ac:dyDescent="0.5">
      <c r="B2" t="s">
        <v>24</v>
      </c>
    </row>
    <row r="4" spans="2:2" x14ac:dyDescent="0.5">
      <c r="B4" s="9" t="s">
        <v>20</v>
      </c>
    </row>
  </sheetData>
  <hyperlinks>
    <hyperlink ref="B4" r:id="rId1" xr:uid="{222562A9-C1C8-402B-9146-A362FBE76D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2023-03-13T17:12:07Z</dcterms:created>
  <dcterms:modified xsi:type="dcterms:W3CDTF">2023-03-15T17:48:56Z</dcterms:modified>
</cp:coreProperties>
</file>