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6720" firstSheet="35" activeTab="36"/>
  </bookViews>
  <sheets>
    <sheet name="120_BBI_Pemalang" sheetId="477" r:id="rId1"/>
    <sheet name="121_Pa Ari Tirta_Purwokerto" sheetId="377" r:id="rId2"/>
    <sheet name="122_UJP_kotabumi&amp;lampung" sheetId="495" r:id="rId3"/>
    <sheet name="123_Nurudin_Bangka" sheetId="496" r:id="rId4"/>
    <sheet name="124_Ayleen_Manado" sheetId="497" r:id="rId5"/>
    <sheet name="125_UJP_Metro" sheetId="498" r:id="rId6"/>
    <sheet name="126_Menara Warna_Dancow" sheetId="546" r:id="rId7"/>
    <sheet name="127_Temans_Jakarta" sheetId="501" r:id="rId8"/>
    <sheet name="128_PCS_Cargo" sheetId="503" r:id="rId9"/>
    <sheet name="130_Menara Warna_Poster" sheetId="505" r:id="rId10"/>
    <sheet name="131_Fastindo_Tanggerang" sheetId="506" r:id="rId11"/>
    <sheet name="132_POS_Bandung" sheetId="507" r:id="rId12"/>
    <sheet name="133_SSN_Jakarta" sheetId="508" r:id="rId13"/>
    <sheet name="134_Bpk. Albert_Jakarta" sheetId="509" r:id="rId14"/>
    <sheet name="135_Tensindo_Banjarmasin" sheetId="511" r:id="rId15"/>
    <sheet name="136_UJP_Diversey" sheetId="510" r:id="rId16"/>
    <sheet name="137_Menara Warna_Dancow" sheetId="512" r:id="rId17"/>
    <sheet name="138_PCS_Bengkulu" sheetId="513" r:id="rId18"/>
    <sheet name="139_Fastindo_Jogja" sheetId="514" r:id="rId19"/>
    <sheet name="140_Bpk. Taufik_Bogor" sheetId="515" r:id="rId20"/>
    <sheet name="141_Mega Duta_Sumatera" sheetId="516" r:id="rId21"/>
    <sheet name="142_Mega Duta_Sidoarjo" sheetId="517" r:id="rId22"/>
    <sheet name="143_Mega Duta_Stufing" sheetId="518" r:id="rId23"/>
    <sheet name="144_Bpk. Alex_kabanjahe" sheetId="519" r:id="rId24"/>
    <sheet name="145_Tensindo_Banjarmasin" sheetId="520" r:id="rId25"/>
    <sheet name="146_Bpk. Dwi_kemayoran" sheetId="521" r:id="rId26"/>
    <sheet name="146A_Bpk. Dwi_kemayoran Pel" sheetId="522" r:id="rId27"/>
    <sheet name="147_PT. Bona_Lampung" sheetId="523" r:id="rId28"/>
    <sheet name="147a_PT. Bona_Lampung Pel" sheetId="538" r:id="rId29"/>
    <sheet name="148_Fastindo_Mix" sheetId="524" r:id="rId30"/>
    <sheet name="149_Menara Warna_Dancow " sheetId="525" r:id="rId31"/>
    <sheet name="150_Fastindo_Mix " sheetId="526" r:id="rId32"/>
    <sheet name="151_Darma_jakarta" sheetId="527" r:id="rId33"/>
    <sheet name="152_ACT_SEWA" sheetId="528" r:id="rId34"/>
    <sheet name="153_Tamiang_Aceh" sheetId="529" r:id="rId35"/>
    <sheet name="154_Novatrans_Padang" sheetId="530" r:id="rId36"/>
    <sheet name="154A_Novatrans_Padang (2)" sheetId="547" r:id="rId37"/>
    <sheet name="155_PCS_Mix" sheetId="531" r:id="rId38"/>
    <sheet name="156_Mohamad Samba_Padang DP" sheetId="532" r:id="rId39"/>
    <sheet name="157_Mohamad Samba_Lampung" sheetId="533" r:id="rId40"/>
    <sheet name="158_Ibu Tari_Grobongan" sheetId="534" r:id="rId41"/>
    <sheet name="159_Ari Tirta_Banjarnegara" sheetId="494" r:id="rId42"/>
    <sheet name="160_Darma_Mix" sheetId="536" r:id="rId43"/>
    <sheet name="161_Bpk. Nugroho_Jakarta" sheetId="537" r:id="rId44"/>
    <sheet name="162_PT. Bona_Tanjung Karang" sheetId="539" r:id="rId45"/>
    <sheet name="163_Menara Warna_ReturDancow" sheetId="540" r:id="rId46"/>
    <sheet name="164_Tensindo_Aceh" sheetId="541" r:id="rId47"/>
    <sheet name="165_Tensindo_Jakarta" sheetId="542" r:id="rId48"/>
    <sheet name="166_PT. Dimanik_Riau" sheetId="543" r:id="rId49"/>
    <sheet name="167_Mega Duta_Semarang" sheetId="544" r:id="rId50"/>
    <sheet name="168_JNT_One Way" sheetId="545" r:id="rId51"/>
    <sheet name="_Pa Ari Tirta lubuk linga (3)" sheetId="535" r:id="rId52"/>
    <sheet name="Sheet5" sheetId="358" r:id="rId53"/>
  </sheets>
  <definedNames>
    <definedName name="_xlnm._FilterDatabase" localSheetId="6" hidden="1">'126_Menara Warna_Dancow'!$A$16:$I$18</definedName>
    <definedName name="_xlnm._FilterDatabase" localSheetId="9" hidden="1">'130_Menara Warna_Poster'!$A$16:$J$24</definedName>
    <definedName name="_xlnm._FilterDatabase" localSheetId="16" hidden="1">'137_Menara Warna_Dancow'!$A$16:$I$19</definedName>
    <definedName name="_xlnm._FilterDatabase" localSheetId="30" hidden="1">'149_Menara Warna_Dancow '!$A$16:$I$19</definedName>
    <definedName name="_xlnm._FilterDatabase" localSheetId="45" hidden="1">'163_Menara Warna_ReturDancow'!$A$16:$I$18</definedName>
    <definedName name="_xlnm.Print_Area" localSheetId="0">'120_BBI_Pemalang'!$A$2:$I$42</definedName>
    <definedName name="_xlnm.Print_Area" localSheetId="2">'122_UJP_kotabumi&amp;lampung'!$A$1:$I$43</definedName>
    <definedName name="_xlnm.Print_Area" localSheetId="3">'123_Nurudin_Bangka'!$A$2:$I$42</definedName>
    <definedName name="_xlnm.Print_Area" localSheetId="5">'125_UJP_Metro'!$A$1:$I$41</definedName>
    <definedName name="_xlnm.Print_Area" localSheetId="7">'127_Temans_Jakarta'!$A$1:$I$41</definedName>
    <definedName name="_xlnm.Print_Area" localSheetId="8">'128_PCS_Cargo'!$A$2:$I$45</definedName>
    <definedName name="_xlnm.Print_Area" localSheetId="10">'131_Fastindo_Tanggerang'!$A$1:$I$43</definedName>
    <definedName name="_xlnm.Print_Area" localSheetId="11">'132_POS_Bandung'!$A$1:$I$43</definedName>
    <definedName name="_xlnm.Print_Area" localSheetId="15">'136_UJP_Diversey'!$A$1:$J$45</definedName>
    <definedName name="_xlnm.Print_Area" localSheetId="17">'138_PCS_Bengkulu'!$A$2:$J$43</definedName>
    <definedName name="_xlnm.Print_Area" localSheetId="18">'139_Fastindo_Jogja'!$A$1:$I$43</definedName>
    <definedName name="_xlnm.Print_Area" localSheetId="19">'140_Bpk. Taufik_Bogor'!$A$1:$I$41</definedName>
    <definedName name="_xlnm.Print_Area" localSheetId="23">'144_Bpk. Alex_kabanjahe'!$A$1:$I$41</definedName>
    <definedName name="_xlnm.Print_Area" localSheetId="25">'146_Bpk. Dwi_kemayoran'!$A$1:$I$41</definedName>
    <definedName name="_xlnm.Print_Area" localSheetId="26">'146A_Bpk. Dwi_kemayoran Pel'!$A$1:$I$41</definedName>
    <definedName name="_xlnm.Print_Area" localSheetId="27">'147_PT. Bona_Lampung'!$A$1:$I$42</definedName>
    <definedName name="_xlnm.Print_Area" localSheetId="28">'147a_PT. Bona_Lampung Pel'!$A$1:$I$42</definedName>
    <definedName name="_xlnm.Print_Area" localSheetId="29">'148_Fastindo_Mix'!$A$1:$I$43</definedName>
    <definedName name="_xlnm.Print_Area" localSheetId="31">'150_Fastindo_Mix '!$A$1:$I$42</definedName>
    <definedName name="_xlnm.Print_Area" localSheetId="32">'151_Darma_jakarta'!$A$1:$I$43</definedName>
    <definedName name="_xlnm.Print_Area" localSheetId="33">'152_ACT_SEWA'!$A$1:$I$43</definedName>
    <definedName name="_xlnm.Print_Area" localSheetId="34">'153_Tamiang_Aceh'!$A$1:$I$44</definedName>
    <definedName name="_xlnm.Print_Area" localSheetId="35">'154_Novatrans_Padang'!$A$1:$J$41</definedName>
    <definedName name="_xlnm.Print_Area" localSheetId="36">'154A_Novatrans_Padang (2)'!$A$1:$J$41</definedName>
    <definedName name="_xlnm.Print_Area" localSheetId="37">'155_PCS_Mix'!$A$2:$J$44</definedName>
    <definedName name="_xlnm.Print_Area" localSheetId="38">'156_Mohamad Samba_Padang DP'!$A$1:$J$41</definedName>
    <definedName name="_xlnm.Print_Area" localSheetId="39">'157_Mohamad Samba_Lampung'!$A$1:$J$41</definedName>
    <definedName name="_xlnm.Print_Area" localSheetId="40">'158_Ibu Tari_Grobongan'!$A$1:$J$41</definedName>
    <definedName name="_xlnm.Print_Area" localSheetId="42">'160_Darma_Mix'!$A$1:$I$45</definedName>
    <definedName name="_xlnm.Print_Area" localSheetId="43">'161_Bpk. Nugroho_Jakarta'!$A$1:$I$44</definedName>
    <definedName name="_xlnm.Print_Area" localSheetId="44">'162_PT. Bona_Tanjung Karang'!$A$1:$I$42</definedName>
    <definedName name="_xlnm.Print_Titles" localSheetId="6">'126_Menara Warna_Dancow'!$1:$16</definedName>
    <definedName name="_xlnm.Print_Titles" localSheetId="9">'130_Menara Warna_Poster'!$1:$16</definedName>
    <definedName name="_xlnm.Print_Titles" localSheetId="16">'137_Menara Warna_Dancow'!$1:$16</definedName>
    <definedName name="_xlnm.Print_Titles" localSheetId="30">'149_Menara Warna_Dancow '!$1:$16</definedName>
    <definedName name="_xlnm.Print_Titles" localSheetId="45">'163_Menara Warna_ReturDancow'!$1:$16</definedName>
  </definedNames>
  <calcPr calcId="162913"/>
</workbook>
</file>

<file path=xl/calcChain.xml><?xml version="1.0" encoding="utf-8"?>
<calcChain xmlns="http://schemas.openxmlformats.org/spreadsheetml/2006/main">
  <c r="J23" i="547" l="1"/>
  <c r="I34" i="547"/>
  <c r="J18" i="547"/>
  <c r="J19" i="547" s="1"/>
  <c r="J22" i="547" s="1"/>
  <c r="H32" i="546" l="1"/>
  <c r="I18" i="546"/>
  <c r="I22" i="546" s="1"/>
  <c r="I17" i="546"/>
  <c r="I22" i="503" l="1"/>
  <c r="I24" i="545" l="1"/>
  <c r="I23" i="545"/>
  <c r="I20" i="545"/>
  <c r="H35" i="545"/>
  <c r="I19" i="545"/>
  <c r="I23" i="544" l="1"/>
  <c r="I19" i="544"/>
  <c r="H34" i="544"/>
  <c r="I18" i="544"/>
  <c r="I19" i="543" l="1"/>
  <c r="H34" i="543"/>
  <c r="I20" i="543"/>
  <c r="I24" i="543" s="1"/>
  <c r="I20" i="541"/>
  <c r="I24" i="541" s="1"/>
  <c r="I20" i="542"/>
  <c r="I19" i="542"/>
  <c r="H34" i="542"/>
  <c r="I19" i="541"/>
  <c r="H34" i="541"/>
  <c r="I18" i="540"/>
  <c r="I17" i="540"/>
  <c r="H32" i="540"/>
  <c r="I24" i="539"/>
  <c r="H35" i="539"/>
  <c r="I19" i="539"/>
  <c r="I20" i="539" s="1"/>
  <c r="I24" i="538"/>
  <c r="H35" i="538"/>
  <c r="I19" i="538"/>
  <c r="I20" i="538" s="1"/>
  <c r="I23" i="538" s="1"/>
  <c r="I24" i="542" l="1"/>
  <c r="I22" i="540"/>
  <c r="I22" i="537"/>
  <c r="I21" i="537"/>
  <c r="H37" i="537"/>
  <c r="I20" i="537"/>
  <c r="I25" i="537" l="1"/>
  <c r="I26" i="537" s="1"/>
  <c r="I27" i="536" l="1"/>
  <c r="I26" i="536"/>
  <c r="I23" i="536"/>
  <c r="I21" i="536"/>
  <c r="I20" i="536"/>
  <c r="H38" i="536"/>
  <c r="I22" i="536"/>
  <c r="H24" i="494" l="1"/>
  <c r="G35" i="535"/>
  <c r="H18" i="535"/>
  <c r="H19" i="535" s="1"/>
  <c r="H23" i="535" s="1"/>
  <c r="H24" i="535" s="1"/>
  <c r="I34" i="534" l="1"/>
  <c r="J18" i="534"/>
  <c r="J19" i="534" s="1"/>
  <c r="J23" i="534" s="1"/>
  <c r="J23" i="533" l="1"/>
  <c r="I34" i="533"/>
  <c r="J18" i="533"/>
  <c r="J19" i="533" s="1"/>
  <c r="I34" i="532"/>
  <c r="J23" i="532"/>
  <c r="J18" i="532"/>
  <c r="J19" i="532" s="1"/>
  <c r="J22" i="532" s="1"/>
  <c r="J20" i="531"/>
  <c r="J19" i="531"/>
  <c r="I36" i="531" l="1"/>
  <c r="J18" i="531"/>
  <c r="J21" i="531" s="1"/>
  <c r="J25" i="531" l="1"/>
  <c r="I23" i="522"/>
  <c r="I34" i="530"/>
  <c r="J23" i="530"/>
  <c r="J18" i="530"/>
  <c r="J19" i="530" s="1"/>
  <c r="J22" i="530" s="1"/>
  <c r="I18" i="512" l="1"/>
  <c r="I19" i="512" s="1"/>
  <c r="I21" i="524" l="1"/>
  <c r="I22" i="529"/>
  <c r="I21" i="529"/>
  <c r="I20" i="529"/>
  <c r="I19" i="529"/>
  <c r="H37" i="529"/>
  <c r="I21" i="528"/>
  <c r="I26" i="529" l="1"/>
  <c r="H36" i="528"/>
  <c r="I19" i="528"/>
  <c r="I25" i="528" l="1"/>
  <c r="I21" i="527" l="1"/>
  <c r="H36" i="527"/>
  <c r="I20" i="527"/>
  <c r="I25" i="527" s="1"/>
  <c r="I19" i="526" l="1"/>
  <c r="H35" i="526"/>
  <c r="I18" i="526"/>
  <c r="I20" i="526" l="1"/>
  <c r="I24" i="526" s="1"/>
  <c r="H33" i="525"/>
  <c r="I17" i="525"/>
  <c r="I19" i="525" s="1"/>
  <c r="I23" i="525" s="1"/>
  <c r="I20" i="524"/>
  <c r="H36" i="524"/>
  <c r="I18" i="524"/>
  <c r="I25" i="524" l="1"/>
  <c r="H35" i="523"/>
  <c r="I24" i="523"/>
  <c r="I19" i="523"/>
  <c r="I20" i="523" s="1"/>
  <c r="I23" i="523" s="1"/>
  <c r="H34" i="522" l="1"/>
  <c r="I18" i="522"/>
  <c r="I19" i="522" s="1"/>
  <c r="I22" i="522" s="1"/>
  <c r="I23" i="521"/>
  <c r="I22" i="521"/>
  <c r="H34" i="521"/>
  <c r="I18" i="521"/>
  <c r="I19" i="521" s="1"/>
  <c r="H34" i="520"/>
  <c r="I19" i="520"/>
  <c r="I20" i="520" s="1"/>
  <c r="I24" i="520" s="1"/>
  <c r="H34" i="519" l="1"/>
  <c r="I18" i="519"/>
  <c r="I19" i="519" s="1"/>
  <c r="I23" i="519" s="1"/>
  <c r="I25" i="518" l="1"/>
  <c r="I21" i="518"/>
  <c r="I18" i="518"/>
  <c r="I20" i="518"/>
  <c r="I19" i="518"/>
  <c r="H36" i="518"/>
  <c r="H34" i="517"/>
  <c r="I18" i="517"/>
  <c r="I19" i="517" s="1"/>
  <c r="I22" i="517" s="1"/>
  <c r="I23" i="517" s="1"/>
  <c r="I26" i="516"/>
  <c r="I27" i="516"/>
  <c r="I28" i="516" s="1"/>
  <c r="I24" i="516"/>
  <c r="I23" i="516"/>
  <c r="I22" i="516"/>
  <c r="I21" i="516"/>
  <c r="H39" i="516"/>
  <c r="I18" i="516"/>
  <c r="H34" i="515" l="1"/>
  <c r="I18" i="515"/>
  <c r="I19" i="515" s="1"/>
  <c r="I23" i="515" s="1"/>
  <c r="H36" i="514" l="1"/>
  <c r="I18" i="514"/>
  <c r="I21" i="514" s="1"/>
  <c r="I25" i="514" s="1"/>
  <c r="J20" i="513"/>
  <c r="J24" i="513"/>
  <c r="J18" i="513"/>
  <c r="J19" i="513"/>
  <c r="I35" i="513"/>
  <c r="I17" i="512" l="1"/>
  <c r="I23" i="512" s="1"/>
  <c r="H33" i="512"/>
  <c r="H34" i="511" l="1"/>
  <c r="I19" i="511"/>
  <c r="I20" i="511" s="1"/>
  <c r="I24" i="511" s="1"/>
  <c r="I38" i="510" l="1"/>
  <c r="J18" i="510"/>
  <c r="J25" i="510" s="1"/>
  <c r="J28" i="510" s="1"/>
  <c r="J29" i="510" s="1"/>
  <c r="I19" i="509" l="1"/>
  <c r="H34" i="509"/>
  <c r="I18" i="509"/>
  <c r="I20" i="507"/>
  <c r="I19" i="508"/>
  <c r="I20" i="508" s="1"/>
  <c r="H35" i="508"/>
  <c r="I18" i="508"/>
  <c r="I23" i="509" l="1"/>
  <c r="I24" i="508"/>
  <c r="I19" i="507" l="1"/>
  <c r="H34" i="507"/>
  <c r="I18" i="507"/>
  <c r="I24" i="507" l="1"/>
  <c r="I20" i="506" l="1"/>
  <c r="I18" i="506"/>
  <c r="H36" i="506"/>
  <c r="I25" i="506"/>
  <c r="J24" i="505" l="1"/>
  <c r="J28" i="505" s="1"/>
  <c r="J17" i="505"/>
  <c r="I38" i="505"/>
  <c r="I21" i="503" l="1"/>
  <c r="I18" i="503"/>
  <c r="H37" i="503"/>
  <c r="I20" i="503"/>
  <c r="I19" i="503"/>
  <c r="I26" i="503" s="1"/>
  <c r="I18" i="501" l="1"/>
  <c r="I19" i="501" s="1"/>
  <c r="I23" i="501" s="1"/>
  <c r="H34" i="501"/>
  <c r="H34" i="498" l="1"/>
  <c r="I18" i="498"/>
  <c r="I19" i="498" s="1"/>
  <c r="I22" i="498" s="1"/>
  <c r="I23" i="498" s="1"/>
  <c r="I34" i="497" l="1"/>
  <c r="J19" i="497"/>
  <c r="J20" i="497" s="1"/>
  <c r="J24" i="497" s="1"/>
  <c r="I18" i="496" l="1"/>
  <c r="H34" i="496"/>
  <c r="I19" i="496"/>
  <c r="I23" i="496" s="1"/>
  <c r="H36" i="495" l="1"/>
  <c r="I18" i="495"/>
  <c r="I21" i="495" l="1"/>
  <c r="I24" i="495" s="1"/>
  <c r="I25" i="495" s="1"/>
  <c r="G35" i="494"/>
  <c r="H18" i="494"/>
  <c r="H19" i="494" s="1"/>
  <c r="I19" i="477"/>
  <c r="H34" i="477" l="1"/>
  <c r="I18" i="477"/>
  <c r="I23" i="477" s="1"/>
  <c r="G35" i="377" l="1"/>
  <c r="H18" i="377"/>
  <c r="H20" i="377" s="1"/>
  <c r="H23" i="377" s="1"/>
  <c r="H24" i="377" s="1"/>
</calcChain>
</file>

<file path=xl/sharedStrings.xml><?xml version="1.0" encoding="utf-8"?>
<sst xmlns="http://schemas.openxmlformats.org/spreadsheetml/2006/main" count="3172" uniqueCount="429">
  <si>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</si>
  <si>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</si>
  <si>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</si>
  <si>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</si>
  <si>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</si>
  <si>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</si>
  <si>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</si>
  <si>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</si>
  <si>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</si>
  <si>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</si>
  <si>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</si>
  <si>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</si>
  <si>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</si>
  <si>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</si>
  <si>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DESCRIPTION</t>
  </si>
  <si>
    <t>DESNATION</t>
  </si>
  <si>
    <t>UNIT PRICE</t>
  </si>
  <si>
    <t>AMOUNT</t>
  </si>
  <si>
    <t>SUB TOTAL</t>
  </si>
  <si>
    <t>PPN 1 %</t>
  </si>
  <si>
    <t>DP</t>
  </si>
  <si>
    <t>Payment Instructions</t>
  </si>
  <si>
    <t>Pay Cheque or Transfer to :</t>
  </si>
  <si>
    <t>Bekasi,</t>
  </si>
  <si>
    <t>Dede Komalasari</t>
  </si>
  <si>
    <t xml:space="preserve"> </t>
  </si>
  <si>
    <t>AWB</t>
  </si>
  <si>
    <t>Total</t>
  </si>
  <si>
    <t>COLLY</t>
  </si>
  <si>
    <t>-</t>
  </si>
  <si>
    <t>Ruko Asera Blok 1S-20 No.26</t>
  </si>
  <si>
    <t>Unit</t>
  </si>
  <si>
    <t>Pelunasan</t>
  </si>
  <si>
    <t>BCA-IDR</t>
  </si>
  <si>
    <t>A/C : 521-137-0492</t>
  </si>
  <si>
    <t>A/N : M. IMAM ATAU HENRY TIRTASAPUTRA JUNIOR</t>
  </si>
  <si>
    <t>: Bpk. Ari Tirta</t>
  </si>
  <si>
    <t>Pengiriman Barang Tujuan Jakarta Lubuk Linggau</t>
  </si>
  <si>
    <t>:  Finance Dept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</si>
  <si>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Rupiah.</t>
    </r>
  </si>
  <si>
    <t>Lubuk Lingau</t>
  </si>
  <si>
    <t xml:space="preserve"> 022/PCI/K2/I/21</t>
  </si>
  <si>
    <t xml:space="preserve"> 25 Januari 21</t>
  </si>
  <si>
    <t xml:space="preserve">Bekasi, </t>
  </si>
  <si>
    <t>: BBI Cargo</t>
  </si>
  <si>
    <t xml:space="preserve"> 120/PCI/K2/IV/21</t>
  </si>
  <si>
    <t xml:space="preserve"> 01 April 2021</t>
  </si>
  <si>
    <t>13042 - 074588</t>
  </si>
  <si>
    <t>Pengiriman Barang Tujuan RSUD Dr. M. Ashari Kab. Pemalang</t>
  </si>
  <si>
    <t>Pemalang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</si>
  <si>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Ribu Rupiah.</t>
    </r>
  </si>
  <si>
    <t>Pengiriman Barang Tujuan Jakarta Wangon Cilacap</t>
  </si>
  <si>
    <t>Cilacap</t>
  </si>
  <si>
    <t>Pengiriman Barang Tujuan Jakarta Purwokerto</t>
  </si>
  <si>
    <t>Purwokerto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</si>
  <si>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Ribu Rupiah.</t>
    </r>
  </si>
  <si>
    <t xml:space="preserve"> 121/PCI/K2/IV/21</t>
  </si>
  <si>
    <t>: PT. UJP</t>
  </si>
  <si>
    <t xml:space="preserve"> -</t>
  </si>
  <si>
    <t>: Finance Dept</t>
  </si>
  <si>
    <t>UNIT</t>
  </si>
  <si>
    <t>CDD</t>
  </si>
  <si>
    <t xml:space="preserve">DP  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</si>
  <si>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</si>
  <si>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</si>
  <si>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</si>
  <si>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</si>
  <si>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</si>
  <si>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</si>
  <si>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</si>
  <si>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</si>
  <si>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</si>
  <si>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</si>
  <si>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</si>
  <si>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</si>
  <si>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</si>
  <si>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</si>
  <si>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</si>
  <si>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</si>
  <si>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</si>
  <si>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</si>
  <si>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</si>
  <si>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</si>
  <si>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 xml:space="preserve"> 05 April 2021</t>
  </si>
  <si>
    <t>402121</t>
  </si>
  <si>
    <t>402538</t>
  </si>
  <si>
    <t>BKI032210000182</t>
  </si>
  <si>
    <t>Bandar Lampung</t>
  </si>
  <si>
    <t>Peniriman Barang Tujuan Komp. Pergudangan Vaslan (BE 9698 EO)</t>
  </si>
  <si>
    <t>Peniriman Barang Tujuan Komp. Pergudangan Vaslan (B 9825 BXS)</t>
  </si>
  <si>
    <t>Pengiriman Barang Tujuan Philips Moris Indonesia (BA 9290 LV)</t>
  </si>
  <si>
    <t>Kota Bumi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</si>
  <si>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Ratus Ribu Rupiah.</t>
    </r>
  </si>
  <si>
    <t xml:space="preserve"> 122/PCI/K2/IV/21</t>
  </si>
  <si>
    <t>: Bpk. Nurudin</t>
  </si>
  <si>
    <t xml:space="preserve"> 123/PCI/K2/IV/21</t>
  </si>
  <si>
    <t xml:space="preserve"> 07 April 2021</t>
  </si>
  <si>
    <t>Pengiriman BarangTujuan Jakarta - Sungai Liat</t>
  </si>
  <si>
    <t>Bangka</t>
  </si>
  <si>
    <t>KG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</si>
  <si>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Puluh Ribu Empat Ratus Rupiah.</t>
    </r>
  </si>
  <si>
    <t>:  PT. Ayleen Afindo Internasional</t>
  </si>
  <si>
    <t xml:space="preserve">  -</t>
  </si>
  <si>
    <t xml:space="preserve"> 124/PCI/K2/IV/21</t>
  </si>
  <si>
    <t xml:space="preserve"> 08 April 2021</t>
  </si>
  <si>
    <t>Pengiriman Barang Tujuan Jakarta - Timika</t>
  </si>
  <si>
    <t>Timika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</si>
  <si>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Satu Juta Delapan Ratus Ribu Rupiah.</t>
    </r>
  </si>
  <si>
    <t xml:space="preserve"> 125/PCI/K2/IV/21</t>
  </si>
  <si>
    <t xml:space="preserve"> 12 April 2021</t>
  </si>
  <si>
    <t>Peniriman Barang Tujuan Metro Lampung</t>
  </si>
  <si>
    <t>Metro 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</si>
  <si>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</si>
  <si>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>: PT. Menara Warna Indonesia</t>
  </si>
  <si>
    <t>: Ibu Ani</t>
  </si>
  <si>
    <t>PICK UP DATE</t>
  </si>
  <si>
    <t>CONSIGNEE</t>
  </si>
  <si>
    <t>PELUNASAN</t>
  </si>
  <si>
    <t xml:space="preserve"> 126/PCI/K2/IV/21</t>
  </si>
  <si>
    <t xml:space="preserve">Pengiriman Barang Buku Dogeng Dancow </t>
  </si>
  <si>
    <t>Surabaya</t>
  </si>
  <si>
    <t>QTY</t>
  </si>
  <si>
    <t>08/04/21</t>
  </si>
  <si>
    <t xml:space="preserve"> 127/PCI/K2/IV/21</t>
  </si>
  <si>
    <t>: PT. Total Mandiri Selaras</t>
  </si>
  <si>
    <t>PO</t>
  </si>
  <si>
    <t>PO-TMS/2021/04/06-017</t>
  </si>
  <si>
    <t>Jakarta</t>
  </si>
  <si>
    <t>Biaya Langsir  JO No. ZTEJKT2101747 DOWID21033017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</si>
  <si>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</si>
  <si>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Juta Lima Ratus Ribu Rupiah.</t>
    </r>
  </si>
  <si>
    <t xml:space="preserve"> 128/PCI/K2/IV/21</t>
  </si>
  <si>
    <t xml:space="preserve"> 14 April 2021</t>
  </si>
  <si>
    <t>: PT. PERDANA CARGO SOLUTION</t>
  </si>
  <si>
    <t>Pengiriman Barang Alat Kesehatan Kupang</t>
  </si>
  <si>
    <t>Kupang</t>
  </si>
  <si>
    <t>400716</t>
  </si>
  <si>
    <t>Pengiriman Barang Tujuan Hotel Pullman dan Resort</t>
  </si>
  <si>
    <t>Lombok</t>
  </si>
  <si>
    <t>402536</t>
  </si>
  <si>
    <t>Pengiriman Barang Tujuan Indomaret Bandar Lampung</t>
  </si>
  <si>
    <t>BKI032210017814</t>
  </si>
  <si>
    <t>Pengiriman Barang Tujuan PT. Long Rich Indonesia</t>
  </si>
  <si>
    <t>Cirebon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</si>
  <si>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Sembilan Juta Delapan Ratus Tujuh Puluh Lima Ribu Rupiah.</t>
    </r>
  </si>
  <si>
    <t xml:space="preserve"> 130/PCI/K2/IV/21</t>
  </si>
  <si>
    <t xml:space="preserve"> 15 April 2021</t>
  </si>
  <si>
    <t>BKI032210017715</t>
  </si>
  <si>
    <t>Pengiriman Barang Poster Jadwal Puasa</t>
  </si>
  <si>
    <t>Cikampek</t>
  </si>
  <si>
    <t>Sukabumi</t>
  </si>
  <si>
    <t>Bogor</t>
  </si>
  <si>
    <t>Bandung</t>
  </si>
  <si>
    <t>Tasikmalaya</t>
  </si>
  <si>
    <t>BKI032210017731</t>
  </si>
  <si>
    <t>BKI032210017764</t>
  </si>
  <si>
    <t>BKI032210017772</t>
  </si>
  <si>
    <t>BKI032210017749</t>
  </si>
  <si>
    <t>BKI032210017756</t>
  </si>
  <si>
    <t>BKI032210017723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</si>
  <si>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Juta Rupiah.</t>
    </r>
  </si>
  <si>
    <t>: CV. FASTINDO LOGISTIK</t>
  </si>
  <si>
    <t>: Bpk. Assad</t>
  </si>
  <si>
    <t xml:space="preserve">Pelunasan </t>
  </si>
  <si>
    <t xml:space="preserve"> 131/PCI/K2/IV/21</t>
  </si>
  <si>
    <t>Pengiriman Barang Tujuan Daikin Bandung</t>
  </si>
  <si>
    <t>Pengiriman Barang Tujuan Daikin Cirebon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</si>
  <si>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Lima Ratus Ribu Rupiah.</t>
    </r>
  </si>
  <si>
    <t>: POS Logistic</t>
  </si>
  <si>
    <t>: Bpk. Slamet</t>
  </si>
  <si>
    <t xml:space="preserve"> 132/PCI/K2/IV/21</t>
  </si>
  <si>
    <t>carter gmax dari benhil ke kuningan</t>
  </si>
  <si>
    <t>Biaya Kenek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</si>
  <si>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Lima Ratus Ribu Rupiah.</t>
    </r>
  </si>
  <si>
    <t xml:space="preserve"> 17 April 2021</t>
  </si>
  <si>
    <t>: PT. Sumber Samudra Nusantra</t>
  </si>
  <si>
    <t>: Bpk. Ano</t>
  </si>
  <si>
    <t xml:space="preserve">DP  </t>
  </si>
  <si>
    <t xml:space="preserve"> 133/PCI/K2/IV/21</t>
  </si>
  <si>
    <t>ni invoice nya by pik up taggerang - pci 500.000</t>
  </si>
  <si>
    <t>Pci surabaya expres 800.000</t>
  </si>
  <si>
    <t>Tujuan invoice ke ssn</t>
  </si>
  <si>
    <t>Bekasi</t>
  </si>
  <si>
    <t>Pengiriman Barang Tujuan PCI - Surabaya Express</t>
  </si>
  <si>
    <t>Pengiriman Barang Tanggerang - PCI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</si>
  <si>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Ribu Rupiah.</t>
    </r>
  </si>
  <si>
    <t xml:space="preserve">By pengiriman </t>
  </si>
  <si>
    <t xml:space="preserve">jl ks tubun no 81 L sebelah rumah sakit bhaktimulya up ibu riska </t>
  </si>
  <si>
    <t>Tujuan apartemen sunter park view lt 26 up bp albert</t>
  </si>
  <si>
    <t>Ongkir total 400.000</t>
  </si>
  <si>
    <t xml:space="preserve"> 134/PCI/K2/IV/21</t>
  </si>
  <si>
    <t>: Bpk. Albert</t>
  </si>
  <si>
    <t>Pengiriman Barang Tujuan Apartemen Sunter Park View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</si>
  <si>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Ribu Rupiah.</t>
    </r>
  </si>
  <si>
    <t xml:space="preserve"> 136/PCI/K2/IV/21</t>
  </si>
  <si>
    <t xml:space="preserve"> 19 April 2021</t>
  </si>
  <si>
    <t>402125</t>
  </si>
  <si>
    <t>402126</t>
  </si>
  <si>
    <t>402128</t>
  </si>
  <si>
    <t>402123</t>
  </si>
  <si>
    <t>402124</t>
  </si>
  <si>
    <t>402122</t>
  </si>
  <si>
    <t>402127</t>
  </si>
  <si>
    <t>Pengiriman Barang Tujuan PT. Graha Bengkulu Makmur</t>
  </si>
  <si>
    <t>Pengiriman Barang Tujuan Bandar Lampung</t>
  </si>
  <si>
    <t>Pengiriman Barang Tujuan CV. De Rinci Pratama</t>
  </si>
  <si>
    <t>Pengiriman Barang Tujuan CV. Sinar Pesona Mandiri</t>
  </si>
  <si>
    <t>Pengiriman Barang Tujuan PT. Eramas Coconut Indutries</t>
  </si>
  <si>
    <t>Bengkulu</t>
  </si>
  <si>
    <t>Padang</t>
  </si>
  <si>
    <t>Pelembang</t>
  </si>
  <si>
    <t>Deli Serdang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</si>
  <si>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 Rupiah.</t>
    </r>
  </si>
  <si>
    <t>: PT. Tensindo Kreasi Nusantara</t>
  </si>
  <si>
    <t xml:space="preserve"> 135/PCI/K2/IV/21</t>
  </si>
  <si>
    <t xml:space="preserve">  Rukan Crown Palace Kav. B 10-11</t>
  </si>
  <si>
    <t xml:space="preserve">  Tebet- Jakarta 12819</t>
  </si>
  <si>
    <t>NO. PROYEK</t>
  </si>
  <si>
    <t>NO. PO</t>
  </si>
  <si>
    <t>Pengiriman Barang Tujuan Alalak Banjarmasin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</si>
  <si>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Tujuh Ratus Ribu Rupiah.</t>
    </r>
  </si>
  <si>
    <t>06/04/21</t>
  </si>
  <si>
    <t>BKI032210016832</t>
  </si>
  <si>
    <t>BKI032210017467</t>
  </si>
  <si>
    <t>BKI032210016493</t>
  </si>
  <si>
    <t xml:space="preserve"> 138/PCI/K2/IV/21</t>
  </si>
  <si>
    <t>Biaya Bongkar</t>
  </si>
  <si>
    <t>Pengiriman Barang Tujuan PT. Indomarco Prismatama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</si>
  <si>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Tiga Puluh Ribu Rupiah.</t>
    </r>
  </si>
  <si>
    <t xml:space="preserve"> 139/PCI/K2/IV/21</t>
  </si>
  <si>
    <t>BKI032210016923</t>
  </si>
  <si>
    <t>Pengiriman Barang Tujuan Proyek FMIPA UGM</t>
  </si>
  <si>
    <t>Yogyakarta</t>
  </si>
  <si>
    <t>Pengiriman Barang Tujuan Proyek Trio Mall</t>
  </si>
  <si>
    <t>Kebumen</t>
  </si>
  <si>
    <t>BKI032210016907</t>
  </si>
  <si>
    <t>BKI032210016915</t>
  </si>
  <si>
    <t>Pengiriman Barang Tujuan RSUD Tidar</t>
  </si>
  <si>
    <t>Magelang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</si>
  <si>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Tiga Ratus Lima Puluh Ribu Rupiah.</t>
    </r>
  </si>
  <si>
    <t xml:space="preserve"> 140/PCI/K2/IV/21</t>
  </si>
  <si>
    <t>: Bpk. Taufik</t>
  </si>
  <si>
    <t xml:space="preserve"> 20 April 2021</t>
  </si>
  <si>
    <t>Pengiriman Barang Tujuan Bekasi - ITB Bogor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</si>
  <si>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Lima Puluh Ribu Rupiah.</t>
    </r>
  </si>
  <si>
    <t>: PT. MEGADUTA ARTHA MEGAH</t>
  </si>
  <si>
    <t xml:space="preserve"> 141/PCI/K2/IV/21</t>
  </si>
  <si>
    <t>BKI032210016626</t>
  </si>
  <si>
    <t>Pengiriman Barang Tujuan PT. Gudang Garam Tbk</t>
  </si>
  <si>
    <t>Palembang</t>
  </si>
  <si>
    <t>Biaya Bongkar PT. Gudang Garam Tbk</t>
  </si>
  <si>
    <t>BKI032210016600</t>
  </si>
  <si>
    <t>BKI032210016618</t>
  </si>
  <si>
    <t>Batu Raja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</si>
  <si>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Tiga Puluh Tujuh Ribu Lima Ratus Rupiah.</t>
    </r>
  </si>
  <si>
    <t xml:space="preserve"> 142/PCI/K2/IV/21</t>
  </si>
  <si>
    <t>BKI032210000380</t>
  </si>
  <si>
    <t>Pengiriman Barang Tujuan Gudang Mensa ADM Warehouse</t>
  </si>
  <si>
    <t>Sidoarjo</t>
  </si>
  <si>
    <t>BKI032210017665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</si>
  <si>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Rupiah.</t>
    </r>
  </si>
  <si>
    <t xml:space="preserve"> 143/PCI/K2/IV/21</t>
  </si>
  <si>
    <t xml:space="preserve">Biaya Stufing Hasan </t>
  </si>
  <si>
    <t>Banjarnegara</t>
  </si>
  <si>
    <t xml:space="preserve">Biaya Stufing 3 mobil </t>
  </si>
  <si>
    <t>Biaya Stufing Pa Nono</t>
  </si>
  <si>
    <t>Bondowoso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</si>
  <si>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Ribu Rupiah.</t>
    </r>
  </si>
  <si>
    <t>: Bpk. Alex</t>
  </si>
  <si>
    <t xml:space="preserve"> 144/PCI/K2/IV/21</t>
  </si>
  <si>
    <t>BKI032210016725</t>
  </si>
  <si>
    <t>Pengiriman Barang Tujuan Torang Futsal</t>
  </si>
  <si>
    <t>Kabanjahe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</si>
  <si>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Juta Empat Ratus Sembilan Puluh Ribu Rupiah.</t>
    </r>
  </si>
  <si>
    <t xml:space="preserve"> 145/PCI/K2/IV/21</t>
  </si>
  <si>
    <t>: Bpk. Dwi Cahyo Purnomo</t>
  </si>
  <si>
    <t xml:space="preserve"> 146/PCI/K2/IV/21</t>
  </si>
  <si>
    <t>Pengiriman Barang Tujuan Apartemen Royal Spring Lavender Kemayoran</t>
  </si>
  <si>
    <t>Jakayrta</t>
  </si>
  <si>
    <t xml:space="preserve"> 147/PCI/K2/IV/21</t>
  </si>
  <si>
    <t>Pengiriman Barang Tujuan Jakarta - Lampung</t>
  </si>
  <si>
    <t>Lampung</t>
  </si>
  <si>
    <t>: PT. Bona Nusantara Raya Sakti</t>
  </si>
  <si>
    <t>Jl. Garuda No.80F Kemayoran, Jakarta Pusat</t>
  </si>
  <si>
    <t>(Samping Dealer Toyota Garuda)</t>
  </si>
  <si>
    <t xml:space="preserve"> 148/PCI/K2/IV/21</t>
  </si>
  <si>
    <t xml:space="preserve"> 21 April 2021</t>
  </si>
  <si>
    <t>BKI032210018242</t>
  </si>
  <si>
    <t>Pengiriman Barang Tujuan PT. Tangga Era Batu</t>
  </si>
  <si>
    <t>20/04/21</t>
  </si>
  <si>
    <t>BKI032210018259</t>
  </si>
  <si>
    <t>Pengiriman Barang Tujuan PT. Samudera Tata Udara</t>
  </si>
  <si>
    <t>Tanggerang</t>
  </si>
  <si>
    <t>BKI032210017699</t>
  </si>
  <si>
    <t xml:space="preserve"> 149/PCI/K2/IV/21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</si>
  <si>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Sebelas Juta Rupiah.</t>
    </r>
  </si>
  <si>
    <t>BKI032210018424</t>
  </si>
  <si>
    <t>Pengiriman Barang Tujuan PT. Wijaya Makmur Abadi</t>
  </si>
  <si>
    <t>22/04/21</t>
  </si>
  <si>
    <t>BKI032210017822</t>
  </si>
  <si>
    <t>Pengiriman Barang Tujuan Daikin Surabaya</t>
  </si>
  <si>
    <t xml:space="preserve"> 150/PCI/K2/IV/21</t>
  </si>
  <si>
    <t xml:space="preserve"> 23 April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</si>
  <si>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Lima Ratus Ribu Rupiah.</t>
    </r>
  </si>
  <si>
    <t>: PT. Darma Cahaya Makmur</t>
  </si>
  <si>
    <t xml:space="preserve"> 151/PCI/K2/IV/21</t>
  </si>
  <si>
    <t>Pengiriman Barang Tujuan Grogol Jakarta Barat</t>
  </si>
  <si>
    <t xml:space="preserve"> Cluster Legian Village Blok T9 No. 2 Rt. 001 Rw. 053</t>
  </si>
  <si>
    <t xml:space="preserve"> Kel. Bahagia Kec. Babelan Bekasi</t>
  </si>
  <si>
    <t xml:space="preserve"> Pondok Unggu Permai Sektor 5 </t>
  </si>
  <si>
    <t>:  Darmo Subekti</t>
  </si>
  <si>
    <t xml:space="preserve"> 152/PCI/K2/IV/21</t>
  </si>
  <si>
    <t>: ACT</t>
  </si>
  <si>
    <t>23/04/21</t>
  </si>
  <si>
    <t>Sewa CDD + Supir</t>
  </si>
  <si>
    <t>Note : Mobil diluar Solar dan Tol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</si>
  <si>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Satu Jutau Tujuh Ratus Ribu Rupiah.</t>
    </r>
  </si>
  <si>
    <t>Nama   : Dasminar</t>
  </si>
  <si>
    <t>Alamat : Dusun family blok 9 desa purwodadi kecamatan kejuruan muda kabupaten aceh tamiang</t>
  </si>
  <si>
    <t>Kode pos :24477</t>
  </si>
  <si>
    <t>Telpn : 085270322679</t>
  </si>
  <si>
    <t>Nama    : Ria/ Etek</t>
  </si>
  <si>
    <t>Alamat  :Dusun family desa purwodadi(sei liput) kecamatan kejuruan muda aceh tamiang.</t>
  </si>
  <si>
    <t>Tlpn : 082276641406</t>
  </si>
  <si>
    <t>Yg 14 kg kena minim 50 kg x 9500 = 475 ribu</t>
  </si>
  <si>
    <t>Yg ke dua 56x9500= 532 ribu total 1,007,000</t>
  </si>
  <si>
    <t>Tambah biaya Babel ya 50 x 2 100 total 1,107,000</t>
  </si>
  <si>
    <t xml:space="preserve">: PT. TAMIANG LELEVATOR INDONESIA </t>
  </si>
  <si>
    <t xml:space="preserve"> Jakarta Garden City Rukan Avenue Blok C8 No.35</t>
  </si>
  <si>
    <t xml:space="preserve"> Cakung Jakarta Timur</t>
  </si>
  <si>
    <t>:  Ibu Kafsa</t>
  </si>
  <si>
    <t xml:space="preserve"> 153/PCI/K2/IV/21</t>
  </si>
  <si>
    <t xml:space="preserve"> 24 April 2021</t>
  </si>
  <si>
    <t>Pengiriman Barang Tujuan Ibu Dasminar</t>
  </si>
  <si>
    <t>Tamiang Aceh</t>
  </si>
  <si>
    <t>Pengiriman Barang Tujuan Ibu Ria / Etek</t>
  </si>
  <si>
    <t>Biaya Bubble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</si>
  <si>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Satu Juta Seratus Tujuh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</si>
  <si>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Seratus Ribu Rupiah.</t>
    </r>
  </si>
  <si>
    <t xml:space="preserve">Pengiriman Barang Tujuan Daikin Palembang </t>
  </si>
  <si>
    <t>: Nova Trans</t>
  </si>
  <si>
    <t>: Bpk.Deni</t>
  </si>
  <si>
    <t xml:space="preserve"> 154/PCI/K2/IV/21</t>
  </si>
  <si>
    <t xml:space="preserve"> 27 April 2021</t>
  </si>
  <si>
    <t>Pengiriman Barang Tujuan Depok - Padang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</si>
  <si>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Enam Juta Rupiah.</t>
    </r>
  </si>
  <si>
    <t xml:space="preserve"> 146A/PCI/K2/IV/21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</si>
  <si>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Ribu Rupiah.</t>
    </r>
  </si>
  <si>
    <t xml:space="preserve"> 26 April 2021</t>
  </si>
  <si>
    <t>BKI32210010447</t>
  </si>
  <si>
    <t>BKI032210009316</t>
  </si>
  <si>
    <t>BKI032210018499</t>
  </si>
  <si>
    <t xml:space="preserve"> 155/PCI/K2/IV/21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</si>
  <si>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Lima Puluh Ribu Rupiah.</t>
    </r>
  </si>
  <si>
    <t>Buatin invoice 22 april 2021 lampung to padang Rp.7.000.000</t>
  </si>
  <si>
    <t>Dp.3.500.000</t>
  </si>
  <si>
    <t xml:space="preserve">Padang to lampung </t>
  </si>
  <si>
    <t>Rp.1.400.000 Lunas</t>
  </si>
  <si>
    <t>: Bpk. Mohamad Samba</t>
  </si>
  <si>
    <t xml:space="preserve"> 156/PCI/K2/IV/21</t>
  </si>
  <si>
    <t>Pengiriman Barang Tujuan Lampung - Padang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</si>
  <si>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Ribu Rupiah.</t>
    </r>
  </si>
  <si>
    <t xml:space="preserve"> 157/PCI/K2/IV/21</t>
  </si>
  <si>
    <t>Pengiriman Barang Tujuan Padang - 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</si>
  <si>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Ribu Rupiah.</t>
    </r>
  </si>
  <si>
    <t xml:space="preserve"> 137/PCI/K2/IV/21</t>
  </si>
  <si>
    <t>: Ibu Tari</t>
  </si>
  <si>
    <t xml:space="preserve"> 158/PCI/K2/IV/21</t>
  </si>
  <si>
    <t xml:space="preserve"> 28 April 2021</t>
  </si>
  <si>
    <t>BKI032210018432</t>
  </si>
  <si>
    <t>Pengiriman Barang Tujuan Bekasi - Grobongan</t>
  </si>
  <si>
    <t>Grobongan</t>
  </si>
  <si>
    <t xml:space="preserve"> 159/PCI/K2/IV/21</t>
  </si>
  <si>
    <t>Pengiriman Barang Tujuan Banjarnegara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</si>
  <si>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Ribi Rupiah.</t>
    </r>
  </si>
  <si>
    <t xml:space="preserve"> 160/PCI/K2/IV/21</t>
  </si>
  <si>
    <t xml:space="preserve"> 29 April 2021</t>
  </si>
  <si>
    <t>Pengiriman Barang Tujuan Surabaya</t>
  </si>
  <si>
    <t>21/04/21</t>
  </si>
  <si>
    <t>28/04/21</t>
  </si>
  <si>
    <t>Pengiriman Barang Tujuan Jakarta Barat</t>
  </si>
  <si>
    <t>Biaya Multidrop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</si>
  <si>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Seratus Ribu Rupiah.</t>
    </r>
  </si>
  <si>
    <t>: Bpk. Nugroho</t>
  </si>
  <si>
    <t xml:space="preserve"> 161/PCI/K2/IV/21</t>
  </si>
  <si>
    <t>Pengiriman Barang Tujuan Magelang - Jakarta</t>
  </si>
  <si>
    <t>Titikan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</si>
  <si>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Ribu Rupiah.</t>
    </r>
  </si>
  <si>
    <t xml:space="preserve"> 147A/PCI/K2/IV/21</t>
  </si>
  <si>
    <t xml:space="preserve"> 30 April 2021</t>
  </si>
  <si>
    <t>BKI032210018325</t>
  </si>
  <si>
    <t xml:space="preserve"> 162/PCI/K2/IV/21</t>
  </si>
  <si>
    <t>BKI032210018655</t>
  </si>
  <si>
    <t>Pengiriman Barang Tujuan Jakarta - Tanjung Karang Pusat</t>
  </si>
  <si>
    <t>Tanjung Karang Pusat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</si>
  <si>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Ribu Rupiah.</t>
    </r>
  </si>
  <si>
    <t xml:space="preserve"> 163/PCI/K2/IV/21</t>
  </si>
  <si>
    <t>Pengiriman Barang Return Buku Dogeng Dancow Tujuan Surabaya - Jakarta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</si>
  <si>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Juta Delapan Ratus Ribu Rupiah.</t>
    </r>
  </si>
  <si>
    <t xml:space="preserve"> 164/PCI/K2/IV/21</t>
  </si>
  <si>
    <t>30 April 2021</t>
  </si>
  <si>
    <t>498</t>
  </si>
  <si>
    <t>Pengiriman Barang Tujuan Adhi Persada Beton - Aceh</t>
  </si>
  <si>
    <t>Pengiriman Barang Tujuan Jl. Raya Kelapa Dua Jakarta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</si>
  <si>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Puluh Dua Juta Rupiah.</t>
    </r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</si>
  <si>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Enam Ratus Ribu Rupiah.</t>
    </r>
  </si>
  <si>
    <t xml:space="preserve"> 165/PCI/K2/IV/21</t>
  </si>
  <si>
    <t xml:space="preserve"> 166/PCI/K2/IV/21</t>
  </si>
  <si>
    <t>: PT. Dinamik</t>
  </si>
  <si>
    <t>Riau</t>
  </si>
  <si>
    <t>Pengiriman Barang Tujuan Jakarta - Riau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</si>
  <si>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Satu Juta Rupiah.</t>
    </r>
  </si>
  <si>
    <t xml:space="preserve"> 167/PCI/K2/IV/21</t>
  </si>
  <si>
    <t>BKI032210018465</t>
  </si>
  <si>
    <t>Pengiriman Barang Tujuan CV. Prima Agro Lancar</t>
  </si>
  <si>
    <t>Semarang</t>
  </si>
  <si>
    <t xml:space="preserve"> 168/PCI/K2/V/21</t>
  </si>
  <si>
    <t xml:space="preserve"> 03 Mei  2021</t>
  </si>
  <si>
    <t xml:space="preserve">Pekanbaru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</si>
  <si>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Tiga Ratus Lima Puluh Ribu Rupiah.</t>
    </r>
  </si>
  <si>
    <t>: CV Arras Trans Nusantara (We Artrans)</t>
  </si>
  <si>
    <t>:  Riana Putri</t>
  </si>
  <si>
    <t>Jl.gunung walat perum green hill</t>
  </si>
  <si>
    <t>blok B6 No.2 cibadak-sukabumi (43351)</t>
  </si>
  <si>
    <t>Pengiriman Barang One Way (1 Rit) Tujuan Pekanbaru</t>
  </si>
  <si>
    <t>A</t>
  </si>
  <si>
    <t xml:space="preserve"> 154A/PCI/K2/IV/21</t>
  </si>
  <si>
    <t xml:space="preserve"> 25 Mei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</si>
  <si>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Tiga Juta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</si>
</sst>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dd/mm/yy"/>
    <numFmt numFmtId="170" formatCode="mm/dd/yy;@"/>
    <numFmt numFmtId="171" formatCode="dd\ mmmm\ yy"/>
    <numFmt numFmtId="172" formatCode="[$-421]dd\ mmmm\ yyyy;@"/>
    <numFmt numFmtId="173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4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8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3" fillId="0" borderId="0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6" fontId="2" fillId="0" borderId="1" xfId="1" applyNumberFormat="1" applyFont="1" applyBorder="1"/>
    <xf numFmtId="9" fontId="3" fillId="0" borderId="0" xfId="0" applyNumberFormat="1" applyFont="1"/>
    <xf numFmtId="166" fontId="2" fillId="0" borderId="0" xfId="1" applyNumberFormat="1" applyFont="1"/>
    <xf numFmtId="168" fontId="2" fillId="0" borderId="0" xfId="0" applyNumberFormat="1" applyFont="1"/>
    <xf numFmtId="0" fontId="5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6" fillId="0" borderId="0" xfId="0" applyFont="1"/>
    <xf numFmtId="0" fontId="7" fillId="0" borderId="0" xfId="0" applyFont="1"/>
    <xf numFmtId="0" fontId="2" fillId="0" borderId="0" xfId="0" applyFont="1" applyBorder="1" applyAlignment="1">
      <alignment horizontal="left"/>
    </xf>
    <xf numFmtId="0" fontId="8" fillId="0" borderId="0" xfId="0" applyFont="1"/>
    <xf numFmtId="166" fontId="2" fillId="0" borderId="0" xfId="1" applyNumberFormat="1" applyFont="1" applyBorder="1"/>
    <xf numFmtId="15" fontId="3" fillId="3" borderId="21" xfId="0" quotePrefix="1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21" xfId="1" applyNumberFormat="1" applyFont="1" applyFill="1" applyBorder="1" applyAlignment="1">
      <alignment horizontal="center" vertical="center"/>
    </xf>
    <xf numFmtId="166" fontId="3" fillId="3" borderId="21" xfId="1" applyNumberFormat="1" applyFont="1" applyFill="1" applyBorder="1" applyAlignment="1">
      <alignment horizontal="center" vertical="center" wrapText="1"/>
    </xf>
    <xf numFmtId="167" fontId="6" fillId="0" borderId="0" xfId="0" applyNumberFormat="1" applyFont="1"/>
    <xf numFmtId="0" fontId="3" fillId="0" borderId="0" xfId="0" applyFont="1" applyAlignment="1">
      <alignment horizontal="right"/>
    </xf>
    <xf numFmtId="168" fontId="3" fillId="0" borderId="0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3" borderId="21" xfId="1" applyNumberFormat="1" applyFont="1" applyFill="1" applyBorder="1" applyAlignment="1">
      <alignment horizontal="center" vertical="center"/>
    </xf>
    <xf numFmtId="0" fontId="3" fillId="0" borderId="0" xfId="0" quotePrefix="1" applyFo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0" xfId="0" quotePrefix="1" applyFont="1" applyAlignment="1">
      <alignment horizontal="left"/>
    </xf>
    <xf numFmtId="167" fontId="3" fillId="0" borderId="0" xfId="0" quotePrefix="1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5" fontId="3" fillId="3" borderId="21" xfId="0" quotePrefix="1" applyNumberFormat="1" applyFont="1" applyFill="1" applyBorder="1" applyAlignment="1">
      <alignment horizontal="center" vertical="center" wrapText="1"/>
    </xf>
    <xf numFmtId="166" fontId="3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0" fillId="0" borderId="0" xfId="0" applyFont="1"/>
    <xf numFmtId="169" fontId="3" fillId="3" borderId="21" xfId="0" quotePrefix="1" applyNumberFormat="1" applyFont="1" applyFill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5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/>
    </xf>
    <xf numFmtId="168" fontId="3" fillId="0" borderId="0" xfId="0" applyNumberFormat="1" applyFont="1" applyAlignment="1">
      <alignment horizontal="left" vertical="center"/>
    </xf>
    <xf numFmtId="0" fontId="3" fillId="0" borderId="23" xfId="0" applyFont="1" applyBorder="1"/>
    <xf numFmtId="0" fontId="3" fillId="0" borderId="24" xfId="0" applyFont="1" applyBorder="1"/>
    <xf numFmtId="0" fontId="10" fillId="0" borderId="25" xfId="0" applyFont="1" applyBorder="1" applyAlignment="1">
      <alignment horizontal="left" vertical="center" indent="3"/>
    </xf>
    <xf numFmtId="0" fontId="3" fillId="0" borderId="26" xfId="0" applyFont="1" applyBorder="1"/>
    <xf numFmtId="0" fontId="10" fillId="0" borderId="25" xfId="0" applyFont="1" applyBorder="1"/>
    <xf numFmtId="0" fontId="10" fillId="0" borderId="25" xfId="0" applyFont="1" applyBorder="1" applyAlignment="1">
      <alignment vertical="center"/>
    </xf>
    <xf numFmtId="0" fontId="10" fillId="0" borderId="25" xfId="0" applyFont="1" applyBorder="1" applyAlignment="1"/>
    <xf numFmtId="49" fontId="11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166" fontId="13" fillId="0" borderId="0" xfId="1" applyNumberFormat="1" applyFont="1"/>
    <xf numFmtId="0" fontId="13" fillId="0" borderId="1" xfId="0" applyFont="1" applyBorder="1"/>
    <xf numFmtId="166" fontId="13" fillId="0" borderId="1" xfId="1" applyNumberFormat="1" applyFont="1" applyBorder="1"/>
    <xf numFmtId="166" fontId="13" fillId="0" borderId="0" xfId="1" applyNumberFormat="1" applyFont="1" applyAlignment="1">
      <alignment horizontal="center"/>
    </xf>
    <xf numFmtId="0" fontId="13" fillId="0" borderId="0" xfId="0" applyFont="1" applyAlignment="1"/>
    <xf numFmtId="167" fontId="13" fillId="0" borderId="0" xfId="0" applyNumberFormat="1" applyFont="1"/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3" fillId="3" borderId="31" xfId="0" applyFont="1" applyFill="1" applyBorder="1" applyAlignment="1">
      <alignment horizontal="center" vertical="center"/>
    </xf>
    <xf numFmtId="15" fontId="13" fillId="3" borderId="32" xfId="0" applyNumberFormat="1" applyFont="1" applyFill="1" applyBorder="1" applyAlignment="1">
      <alignment horizontal="center" vertical="center"/>
    </xf>
    <xf numFmtId="0" fontId="13" fillId="3" borderId="32" xfId="0" quotePrefix="1" applyNumberFormat="1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13" fillId="3" borderId="12" xfId="0" applyNumberFormat="1" applyFont="1" applyFill="1" applyBorder="1" applyAlignment="1">
      <alignment horizontal="center" vertical="center"/>
    </xf>
    <xf numFmtId="168" fontId="12" fillId="0" borderId="1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13" fillId="0" borderId="0" xfId="1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vertical="center"/>
    </xf>
    <xf numFmtId="168" fontId="3" fillId="0" borderId="1" xfId="0" quotePrefix="1" applyNumberFormat="1" applyFont="1" applyBorder="1" applyAlignment="1">
      <alignment horizontal="center" vertical="center"/>
    </xf>
    <xf numFmtId="9" fontId="13" fillId="0" borderId="0" xfId="0" applyNumberFormat="1" applyFont="1"/>
    <xf numFmtId="166" fontId="12" fillId="0" borderId="0" xfId="1" applyNumberFormat="1" applyFont="1"/>
    <xf numFmtId="168" fontId="12" fillId="0" borderId="0" xfId="0" applyNumberFormat="1" applyFont="1"/>
    <xf numFmtId="0" fontId="12" fillId="0" borderId="0" xfId="0" applyFont="1" applyAlignment="1">
      <alignment horizontal="left"/>
    </xf>
    <xf numFmtId="0" fontId="12" fillId="0" borderId="0" xfId="0" quotePrefix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quotePrefix="1" applyFont="1" applyAlignment="1">
      <alignment horizontal="left"/>
    </xf>
    <xf numFmtId="0" fontId="13" fillId="0" borderId="0" xfId="0" applyFont="1" applyAlignment="1">
      <alignment horizontal="right"/>
    </xf>
    <xf numFmtId="0" fontId="16" fillId="0" borderId="0" xfId="0" applyFont="1"/>
    <xf numFmtId="0" fontId="4" fillId="0" borderId="0" xfId="0" applyFont="1"/>
    <xf numFmtId="166" fontId="0" fillId="0" borderId="0" xfId="1" applyNumberFormat="1" applyFont="1"/>
    <xf numFmtId="0" fontId="0" fillId="0" borderId="0" xfId="0" applyBorder="1"/>
    <xf numFmtId="166" fontId="0" fillId="0" borderId="0" xfId="1" applyNumberFormat="1" applyFont="1" applyBorder="1"/>
    <xf numFmtId="0" fontId="6" fillId="0" borderId="0" xfId="0" applyFont="1" applyAlignment="1">
      <alignment vertical="center"/>
    </xf>
    <xf numFmtId="166" fontId="6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6" fontId="0" fillId="0" borderId="0" xfId="1" applyNumberFormat="1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164" fontId="6" fillId="0" borderId="35" xfId="0" applyNumberFormat="1" applyFont="1" applyFill="1" applyBorder="1" applyAlignment="1">
      <alignment vertical="center"/>
    </xf>
    <xf numFmtId="166" fontId="16" fillId="0" borderId="19" xfId="1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166" fontId="4" fillId="0" borderId="0" xfId="1" applyNumberFormat="1" applyFont="1" applyAlignment="1">
      <alignment horizontal="left" vertical="center"/>
    </xf>
    <xf numFmtId="168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1" xfId="1" applyNumberFormat="1" applyFont="1" applyBorder="1" applyAlignment="1">
      <alignment vertical="center"/>
    </xf>
    <xf numFmtId="168" fontId="6" fillId="0" borderId="1" xfId="0" quotePrefix="1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66" fontId="16" fillId="0" borderId="0" xfId="1" applyNumberFormat="1" applyFont="1" applyAlignment="1">
      <alignment vertical="center"/>
    </xf>
    <xf numFmtId="166" fontId="4" fillId="0" borderId="0" xfId="1" applyNumberFormat="1" applyFont="1" applyAlignment="1">
      <alignment vertical="center"/>
    </xf>
    <xf numFmtId="168" fontId="16" fillId="0" borderId="0" xfId="0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/>
    <xf numFmtId="0" fontId="7" fillId="0" borderId="0" xfId="0" applyFont="1" applyAlignment="1">
      <alignment vertical="center"/>
    </xf>
    <xf numFmtId="0" fontId="21" fillId="0" borderId="0" xfId="0" applyFont="1" applyBorder="1"/>
    <xf numFmtId="166" fontId="0" fillId="0" borderId="0" xfId="0" applyNumberFormat="1"/>
    <xf numFmtId="0" fontId="21" fillId="0" borderId="0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21" fillId="0" borderId="0" xfId="0" quotePrefix="1" applyFont="1" applyBorder="1" applyAlignment="1">
      <alignment horizontal="left"/>
    </xf>
    <xf numFmtId="0" fontId="4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66" fontId="6" fillId="0" borderId="0" xfId="1" applyNumberFormat="1" applyFont="1"/>
    <xf numFmtId="0" fontId="0" fillId="0" borderId="0" xfId="0" applyFont="1" applyAlignment="1">
      <alignment vertical="center"/>
    </xf>
    <xf numFmtId="167" fontId="3" fillId="0" borderId="0" xfId="0" quotePrefix="1" applyNumberFormat="1" applyFont="1" applyAlignment="1">
      <alignment vertical="center"/>
    </xf>
    <xf numFmtId="166" fontId="0" fillId="0" borderId="21" xfId="1" applyNumberFormat="1" applyFont="1" applyBorder="1" applyAlignment="1">
      <alignment horizontal="center" vertical="center"/>
    </xf>
    <xf numFmtId="170" fontId="0" fillId="0" borderId="21" xfId="0" quotePrefix="1" applyNumberFormat="1" applyFont="1" applyBorder="1" applyAlignment="1">
      <alignment horizontal="center" vertical="center"/>
    </xf>
    <xf numFmtId="166" fontId="3" fillId="3" borderId="21" xfId="5" applyNumberFormat="1" applyFont="1" applyFill="1" applyBorder="1" applyAlignment="1">
      <alignment horizontal="center" vertical="center" wrapText="1"/>
    </xf>
    <xf numFmtId="0" fontId="3" fillId="3" borderId="27" xfId="5" applyNumberFormat="1" applyFont="1" applyFill="1" applyBorder="1" applyAlignment="1">
      <alignment horizontal="center" vertical="center" wrapText="1"/>
    </xf>
    <xf numFmtId="166" fontId="3" fillId="0" borderId="12" xfId="5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35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21" xfId="1" applyNumberFormat="1" applyFont="1" applyBorder="1" applyAlignment="1">
      <alignment horizontal="center" vertical="center"/>
    </xf>
    <xf numFmtId="171" fontId="3" fillId="3" borderId="32" xfId="0" quotePrefix="1" applyNumberFormat="1" applyFont="1" applyFill="1" applyBorder="1" applyAlignment="1">
      <alignment horizontal="center" vertical="center"/>
    </xf>
    <xf numFmtId="166" fontId="3" fillId="3" borderId="32" xfId="1" applyNumberFormat="1" applyFont="1" applyFill="1" applyBorder="1" applyAlignment="1">
      <alignment horizontal="center" vertical="center" wrapText="1"/>
    </xf>
    <xf numFmtId="0" fontId="3" fillId="3" borderId="32" xfId="1" applyNumberFormat="1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3" fillId="0" borderId="39" xfId="0" applyFont="1" applyBorder="1"/>
    <xf numFmtId="0" fontId="6" fillId="0" borderId="1" xfId="0" applyFont="1" applyBorder="1"/>
    <xf numFmtId="166" fontId="6" fillId="0" borderId="1" xfId="1" applyNumberFormat="1" applyFont="1" applyBorder="1"/>
    <xf numFmtId="166" fontId="6" fillId="0" borderId="0" xfId="1" applyNumberFormat="1" applyFont="1" applyAlignment="1">
      <alignment horizontal="center"/>
    </xf>
    <xf numFmtId="0" fontId="6" fillId="0" borderId="0" xfId="0" applyFont="1" applyAlignment="1"/>
    <xf numFmtId="0" fontId="4" fillId="0" borderId="6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 vertical="center"/>
    </xf>
    <xf numFmtId="172" fontId="0" fillId="0" borderId="21" xfId="0" quotePrefix="1" applyNumberFormat="1" applyBorder="1" applyAlignment="1">
      <alignment horizontal="center" vertical="center"/>
    </xf>
    <xf numFmtId="0" fontId="6" fillId="3" borderId="21" xfId="0" quotePrefix="1" applyNumberFormat="1" applyFont="1" applyFill="1" applyBorder="1" applyAlignment="1">
      <alignment horizontal="center" vertical="center"/>
    </xf>
    <xf numFmtId="0" fontId="6" fillId="3" borderId="21" xfId="0" quotePrefix="1" applyNumberFormat="1" applyFont="1" applyFill="1" applyBorder="1" applyAlignment="1">
      <alignment horizontal="center" vertical="center" wrapText="1"/>
    </xf>
    <xf numFmtId="166" fontId="6" fillId="3" borderId="35" xfId="0" applyNumberFormat="1" applyFont="1" applyFill="1" applyBorder="1" applyAlignment="1">
      <alignment vertical="center"/>
    </xf>
    <xf numFmtId="168" fontId="4" fillId="0" borderId="19" xfId="0" applyNumberFormat="1" applyFont="1" applyBorder="1" applyAlignment="1">
      <alignment horizontal="center" vertical="center"/>
    </xf>
    <xf numFmtId="166" fontId="4" fillId="0" borderId="1" xfId="1" applyNumberFormat="1" applyFont="1" applyBorder="1"/>
    <xf numFmtId="168" fontId="4" fillId="0" borderId="1" xfId="0" quotePrefix="1" applyNumberFormat="1" applyFont="1" applyBorder="1" applyAlignment="1">
      <alignment horizontal="center" vertical="center"/>
    </xf>
    <xf numFmtId="9" fontId="6" fillId="0" borderId="0" xfId="0" applyNumberFormat="1" applyFont="1"/>
    <xf numFmtId="166" fontId="4" fillId="0" borderId="0" xfId="1" applyNumberFormat="1" applyFont="1"/>
    <xf numFmtId="168" fontId="4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0" xfId="0" applyFont="1" applyAlignment="1"/>
    <xf numFmtId="0" fontId="23" fillId="3" borderId="32" xfId="1" applyNumberFormat="1" applyFont="1" applyFill="1" applyBorder="1" applyAlignment="1">
      <alignment horizontal="center" vertical="center"/>
    </xf>
    <xf numFmtId="166" fontId="3" fillId="0" borderId="21" xfId="1" applyNumberFormat="1" applyFont="1" applyBorder="1" applyAlignment="1">
      <alignment vertical="center"/>
    </xf>
    <xf numFmtId="164" fontId="3" fillId="0" borderId="4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21" xfId="1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73" fontId="0" fillId="3" borderId="21" xfId="0" quotePrefix="1" applyNumberFormat="1" applyFill="1" applyBorder="1" applyAlignment="1">
      <alignment horizontal="center" vertical="center"/>
    </xf>
    <xf numFmtId="0" fontId="6" fillId="3" borderId="21" xfId="0" quotePrefix="1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6" fillId="3" borderId="21" xfId="1" applyNumberFormat="1" applyFont="1" applyFill="1" applyBorder="1" applyAlignment="1">
      <alignment horizontal="center" vertical="center"/>
    </xf>
    <xf numFmtId="166" fontId="6" fillId="3" borderId="3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13" fillId="3" borderId="21" xfId="0" quotePrefix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30" xfId="1" applyNumberFormat="1" applyFont="1" applyBorder="1" applyAlignment="1">
      <alignment vertical="center"/>
    </xf>
    <xf numFmtId="0" fontId="3" fillId="3" borderId="27" xfId="1" applyNumberFormat="1" applyFont="1" applyFill="1" applyBorder="1" applyAlignment="1">
      <alignment horizontal="center" vertical="center" wrapText="1"/>
    </xf>
    <xf numFmtId="0" fontId="3" fillId="3" borderId="20" xfId="0" applyNumberFormat="1" applyFont="1" applyFill="1" applyBorder="1" applyAlignment="1">
      <alignment horizontal="center" vertical="center"/>
    </xf>
    <xf numFmtId="171" fontId="3" fillId="3" borderId="32" xfId="0" quotePrefix="1" applyNumberFormat="1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left" vertical="center"/>
    </xf>
    <xf numFmtId="168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5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4" fontId="6" fillId="0" borderId="15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12" fillId="0" borderId="1" xfId="1" applyNumberFormat="1" applyFont="1" applyBorder="1"/>
    <xf numFmtId="0" fontId="3" fillId="3" borderId="10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5" fontId="3" fillId="3" borderId="32" xfId="0" quotePrefix="1" applyNumberFormat="1" applyFont="1" applyFill="1" applyBorder="1" applyAlignment="1">
      <alignment horizontal="center" vertical="center"/>
    </xf>
    <xf numFmtId="15" fontId="13" fillId="3" borderId="32" xfId="0" quotePrefix="1" applyNumberFormat="1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9" fontId="3" fillId="3" borderId="21" xfId="0" quotePrefix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3" fillId="3" borderId="32" xfId="1" applyNumberFormat="1" applyFont="1" applyFill="1" applyBorder="1" applyAlignment="1">
      <alignment horizontal="center" vertical="center" wrapText="1"/>
    </xf>
    <xf numFmtId="166" fontId="3" fillId="3" borderId="27" xfId="1" applyNumberFormat="1" applyFont="1" applyFill="1" applyBorder="1" applyAlignment="1">
      <alignment vertical="center" wrapText="1"/>
    </xf>
    <xf numFmtId="14" fontId="6" fillId="3" borderId="21" xfId="0" quotePrefix="1" applyNumberFormat="1" applyFont="1" applyFill="1" applyBorder="1" applyAlignment="1">
      <alignment horizontal="center" vertical="center"/>
    </xf>
    <xf numFmtId="0" fontId="6" fillId="3" borderId="21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3" fillId="0" borderId="10" xfId="1" applyNumberFormat="1" applyFont="1" applyBorder="1" applyAlignment="1">
      <alignment horizontal="center" vertical="center"/>
    </xf>
    <xf numFmtId="166" fontId="3" fillId="0" borderId="11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 vertical="center"/>
    </xf>
    <xf numFmtId="166" fontId="3" fillId="0" borderId="10" xfId="1" applyNumberFormat="1" applyFont="1" applyBorder="1" applyAlignment="1">
      <alignment horizontal="center" vertical="center" wrapText="1"/>
    </xf>
    <xf numFmtId="166" fontId="3" fillId="0" borderId="11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9" xfId="1" applyNumberFormat="1" applyFont="1" applyBorder="1" applyAlignment="1">
      <alignment horizontal="center" vertical="center" wrapText="1"/>
    </xf>
    <xf numFmtId="166" fontId="3" fillId="0" borderId="13" xfId="1" applyNumberFormat="1" applyFont="1" applyBorder="1" applyAlignment="1">
      <alignment horizontal="center" vertical="center" wrapText="1"/>
    </xf>
    <xf numFmtId="166" fontId="3" fillId="0" borderId="14" xfId="1" applyNumberFormat="1" applyFont="1" applyBorder="1" applyAlignment="1">
      <alignment horizontal="center" vertical="center" wrapText="1"/>
    </xf>
    <xf numFmtId="166" fontId="3" fillId="0" borderId="12" xfId="1" applyNumberFormat="1" applyFont="1" applyBorder="1" applyAlignment="1">
      <alignment horizontal="center" vertical="center" wrapText="1"/>
    </xf>
    <xf numFmtId="166" fontId="3" fillId="0" borderId="30" xfId="1" applyNumberFormat="1" applyFont="1" applyBorder="1" applyAlignment="1">
      <alignment horizontal="center" vertical="center" wrapText="1"/>
    </xf>
    <xf numFmtId="166" fontId="3" fillId="0" borderId="15" xfId="1" applyNumberFormat="1" applyFont="1" applyBorder="1" applyAlignment="1">
      <alignment horizontal="center" vertical="center" wrapText="1"/>
    </xf>
    <xf numFmtId="166" fontId="4" fillId="2" borderId="7" xfId="1" applyNumberFormat="1" applyFont="1" applyFill="1" applyBorder="1" applyAlignment="1">
      <alignment horizontal="center"/>
    </xf>
    <xf numFmtId="166" fontId="4" fillId="2" borderId="8" xfId="1" applyNumberFormat="1" applyFont="1" applyFill="1" applyBorder="1" applyAlignment="1">
      <alignment horizontal="center"/>
    </xf>
    <xf numFmtId="0" fontId="2" fillId="0" borderId="16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66" fontId="12" fillId="2" borderId="7" xfId="1" applyNumberFormat="1" applyFont="1" applyFill="1" applyBorder="1" applyAlignment="1">
      <alignment horizontal="center"/>
    </xf>
    <xf numFmtId="166" fontId="12" fillId="2" borderId="8" xfId="1" applyNumberFormat="1" applyFont="1" applyFill="1" applyBorder="1" applyAlignment="1">
      <alignment horizontal="center"/>
    </xf>
    <xf numFmtId="166" fontId="13" fillId="3" borderId="33" xfId="0" applyNumberFormat="1" applyFont="1" applyFill="1" applyBorder="1" applyAlignment="1">
      <alignment horizontal="center" vertical="center"/>
    </xf>
    <xf numFmtId="166" fontId="13" fillId="3" borderId="34" xfId="0" applyNumberFormat="1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66" fontId="6" fillId="2" borderId="7" xfId="1" applyNumberFormat="1" applyFont="1" applyFill="1" applyBorder="1" applyAlignment="1">
      <alignment horizontal="center" vertical="center" wrapText="1"/>
    </xf>
    <xf numFmtId="166" fontId="6" fillId="2" borderId="8" xfId="1" applyNumberFormat="1" applyFont="1" applyFill="1" applyBorder="1" applyAlignment="1">
      <alignment horizontal="center" vertical="center" wrapText="1"/>
    </xf>
    <xf numFmtId="166" fontId="1" fillId="0" borderId="21" xfId="1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166" fontId="3" fillId="0" borderId="10" xfId="5" applyNumberFormat="1" applyFont="1" applyBorder="1" applyAlignment="1">
      <alignment horizontal="center" vertical="center"/>
    </xf>
    <xf numFmtId="166" fontId="3" fillId="0" borderId="11" xfId="5" applyNumberFormat="1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1" fillId="0" borderId="10" xfId="1" applyNumberFormat="1" applyFont="1" applyFill="1" applyBorder="1" applyAlignment="1">
      <alignment horizontal="center" vertical="center"/>
    </xf>
    <xf numFmtId="166" fontId="1" fillId="0" borderId="11" xfId="1" applyNumberFormat="1" applyFont="1" applyFill="1" applyBorder="1" applyAlignment="1">
      <alignment horizontal="center" vertical="center"/>
    </xf>
    <xf numFmtId="166" fontId="1" fillId="0" borderId="28" xfId="1" applyNumberFormat="1" applyFont="1" applyFill="1" applyBorder="1" applyAlignment="1">
      <alignment horizontal="center" vertical="center"/>
    </xf>
    <xf numFmtId="166" fontId="1" fillId="0" borderId="29" xfId="1" applyNumberFormat="1" applyFont="1" applyFill="1" applyBorder="1" applyAlignment="1">
      <alignment horizontal="center" vertical="center"/>
    </xf>
    <xf numFmtId="166" fontId="1" fillId="0" borderId="13" xfId="1" applyNumberFormat="1" applyFont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23" fillId="3" borderId="21" xfId="1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34" xfId="1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166" fontId="4" fillId="2" borderId="7" xfId="1" applyNumberFormat="1" applyFont="1" applyFill="1" applyBorder="1" applyAlignment="1">
      <alignment horizontal="center" vertical="center"/>
    </xf>
    <xf numFmtId="166" fontId="4" fillId="2" borderId="8" xfId="1" applyNumberFormat="1" applyFont="1" applyFill="1" applyBorder="1" applyAlignment="1">
      <alignment horizontal="center" vertical="center"/>
    </xf>
    <xf numFmtId="164" fontId="6" fillId="0" borderId="33" xfId="1" applyNumberFormat="1" applyFont="1" applyBorder="1" applyAlignment="1">
      <alignment horizontal="center" vertical="center"/>
    </xf>
    <xf numFmtId="164" fontId="6" fillId="0" borderId="34" xfId="1" applyNumberFormat="1" applyFont="1" applyBorder="1" applyAlignment="1">
      <alignment horizontal="center" vertical="center"/>
    </xf>
    <xf numFmtId="166" fontId="1" fillId="0" borderId="33" xfId="1" applyNumberFormat="1" applyFont="1" applyFill="1" applyBorder="1" applyAlignment="1">
      <alignment horizontal="center" vertical="center"/>
    </xf>
    <xf numFmtId="166" fontId="1" fillId="0" borderId="34" xfId="1" applyNumberFormat="1" applyFont="1" applyFill="1" applyBorder="1" applyAlignment="1">
      <alignment horizontal="center" vertical="center"/>
    </xf>
    <xf numFmtId="166" fontId="3" fillId="0" borderId="28" xfId="1" applyNumberFormat="1" applyFont="1" applyBorder="1" applyAlignment="1">
      <alignment horizontal="center" vertical="center"/>
    </xf>
    <xf numFmtId="166" fontId="3" fillId="0" borderId="29" xfId="1" applyNumberFormat="1" applyFont="1" applyBorder="1" applyAlignment="1">
      <alignment horizontal="center" vertical="center"/>
    </xf>
    <xf numFmtId="166" fontId="3" fillId="0" borderId="30" xfId="1" applyNumberFormat="1" applyFont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166" fontId="3" fillId="3" borderId="32" xfId="1" applyNumberFormat="1" applyFont="1" applyFill="1" applyBorder="1" applyAlignment="1">
      <alignment horizontal="center" vertical="center" wrapText="1"/>
    </xf>
    <xf numFmtId="166" fontId="3" fillId="3" borderId="27" xfId="1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[0] 2" xfId="4"/>
    <cellStyle name="Comma 2" xfId="3"/>
    <cellStyle name="Comma 2 2" xfId="5"/>
    <cellStyle name="Comma 3" xfId="6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microsoft.com/office/2007/relationships/hdphoto" Target="../media/hdphoto1.wdp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33</xdr:row>
      <xdr:rowOff>180975</xdr:rowOff>
    </xdr:from>
    <xdr:to>
      <xdr:col>13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201025"/>
          <a:ext cx="1850091" cy="10582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398722</xdr:colOff>
      <xdr:row>1</xdr:row>
      <xdr:rowOff>88866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6832" y="277151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149377</xdr:colOff>
      <xdr:row>38</xdr:row>
      <xdr:rowOff>122614</xdr:rowOff>
    </xdr:from>
    <xdr:to>
      <xdr:col>9</xdr:col>
      <xdr:colOff>1220153</xdr:colOff>
      <xdr:row>44</xdr:row>
      <xdr:rowOff>22152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0511" y="11851655"/>
          <a:ext cx="2145107" cy="122860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30</xdr:row>
      <xdr:rowOff>152400</xdr:rowOff>
    </xdr:from>
    <xdr:to>
      <xdr:col>15</xdr:col>
      <xdr:colOff>76200</xdr:colOff>
      <xdr:row>36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575" y="6581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36</xdr:row>
      <xdr:rowOff>66675</xdr:rowOff>
    </xdr:from>
    <xdr:to>
      <xdr:col>8</xdr:col>
      <xdr:colOff>952500</xdr:colOff>
      <xdr:row>40</xdr:row>
      <xdr:rowOff>180974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48200" y="8315325"/>
          <a:ext cx="2124075" cy="10286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244850"/>
          <a:ext cx="2510114" cy="116205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34</xdr:row>
      <xdr:rowOff>190500</xdr:rowOff>
    </xdr:from>
    <xdr:ext cx="1933015" cy="11239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7858125"/>
          <a:ext cx="1933015" cy="1123950"/>
        </a:xfrm>
        <a:prstGeom prst="rect">
          <a:avLst/>
        </a:prstGeom>
      </xdr:spPr>
    </xdr:pic>
    <xdr:clientData/>
  </xdr:oneCellAnchor>
  <xdr:twoCellAnchor editAs="oneCell">
    <xdr:from>
      <xdr:col>13</xdr:col>
      <xdr:colOff>895350</xdr:colOff>
      <xdr:row>28</xdr:row>
      <xdr:rowOff>85725</xdr:rowOff>
    </xdr:from>
    <xdr:to>
      <xdr:col>17</xdr:col>
      <xdr:colOff>438150</xdr:colOff>
      <xdr:row>34</xdr:row>
      <xdr:rowOff>133350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6286500"/>
          <a:ext cx="2343150" cy="12477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552450</xdr:colOff>
      <xdr:row>34</xdr:row>
      <xdr:rowOff>190500</xdr:rowOff>
    </xdr:from>
    <xdr:to>
      <xdr:col>16</xdr:col>
      <xdr:colOff>573741</xdr:colOff>
      <xdr:row>40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06050" y="81438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36</xdr:row>
      <xdr:rowOff>19050</xdr:rowOff>
    </xdr:from>
    <xdr:to>
      <xdr:col>15</xdr:col>
      <xdr:colOff>409575</xdr:colOff>
      <xdr:row>40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58300" y="8372475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552450</xdr:colOff>
      <xdr:row>33</xdr:row>
      <xdr:rowOff>190500</xdr:rowOff>
    </xdr:from>
    <xdr:to>
      <xdr:col>16</xdr:col>
      <xdr:colOff>573741</xdr:colOff>
      <xdr:row>39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06050" y="81438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34</xdr:row>
      <xdr:rowOff>85725</xdr:rowOff>
    </xdr:from>
    <xdr:to>
      <xdr:col>8</xdr:col>
      <xdr:colOff>933450</xdr:colOff>
      <xdr:row>39</xdr:row>
      <xdr:rowOff>66674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29200" y="8239125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C96F45F1-E0E7-48A9-AF76-BCCE54E3D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0570CB-3AD6-4349-B5D7-409585A2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37</xdr:row>
      <xdr:rowOff>0</xdr:rowOff>
    </xdr:from>
    <xdr:to>
      <xdr:col>14</xdr:col>
      <xdr:colOff>1038225</xdr:colOff>
      <xdr:row>41</xdr:row>
      <xdr:rowOff>258163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81724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39</xdr:row>
      <xdr:rowOff>76200</xdr:rowOff>
    </xdr:from>
    <xdr:to>
      <xdr:col>16</xdr:col>
      <xdr:colOff>571500</xdr:colOff>
      <xdr:row>43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391775" y="8772525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6832" y="255000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82924</xdr:colOff>
      <xdr:row>33</xdr:row>
      <xdr:rowOff>111540</xdr:rowOff>
    </xdr:from>
    <xdr:to>
      <xdr:col>8</xdr:col>
      <xdr:colOff>1153699</xdr:colOff>
      <xdr:row>39</xdr:row>
      <xdr:rowOff>11077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2982" y="10057412"/>
          <a:ext cx="2145107" cy="122860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34</xdr:row>
      <xdr:rowOff>180975</xdr:rowOff>
    </xdr:from>
    <xdr:to>
      <xdr:col>14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9229725"/>
          <a:ext cx="1850091" cy="105826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30</xdr:row>
      <xdr:rowOff>152400</xdr:rowOff>
    </xdr:from>
    <xdr:to>
      <xdr:col>15</xdr:col>
      <xdr:colOff>76200</xdr:colOff>
      <xdr:row>36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575" y="72009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36</xdr:row>
      <xdr:rowOff>95250</xdr:rowOff>
    </xdr:from>
    <xdr:to>
      <xdr:col>8</xdr:col>
      <xdr:colOff>990600</xdr:colOff>
      <xdr:row>41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19625" y="8763000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34</xdr:row>
      <xdr:rowOff>152400</xdr:rowOff>
    </xdr:from>
    <xdr:to>
      <xdr:col>13</xdr:col>
      <xdr:colOff>40341</xdr:colOff>
      <xdr:row>39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5152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190500</xdr:rowOff>
    </xdr:from>
    <xdr:to>
      <xdr:col>12</xdr:col>
      <xdr:colOff>342900</xdr:colOff>
      <xdr:row>30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5553075"/>
          <a:ext cx="2124075" cy="10286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7620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35</xdr:row>
      <xdr:rowOff>190500</xdr:rowOff>
    </xdr:from>
    <xdr:to>
      <xdr:col>15</xdr:col>
      <xdr:colOff>561975</xdr:colOff>
      <xdr:row>40</xdr:row>
      <xdr:rowOff>104774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63025" y="7820025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44</xdr:row>
      <xdr:rowOff>95250</xdr:rowOff>
    </xdr:from>
    <xdr:to>
      <xdr:col>16</xdr:col>
      <xdr:colOff>221316</xdr:colOff>
      <xdr:row>49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39</xdr:row>
      <xdr:rowOff>28575</xdr:rowOff>
    </xdr:from>
    <xdr:to>
      <xdr:col>8</xdr:col>
      <xdr:colOff>1066800</xdr:colOff>
      <xdr:row>44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43500" y="9782175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108966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34</xdr:row>
      <xdr:rowOff>133350</xdr:rowOff>
    </xdr:from>
    <xdr:to>
      <xdr:col>14</xdr:col>
      <xdr:colOff>304800</xdr:colOff>
      <xdr:row>39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72500" y="9886950"/>
          <a:ext cx="2124075" cy="102869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41</xdr:row>
      <xdr:rowOff>95250</xdr:rowOff>
    </xdr:from>
    <xdr:to>
      <xdr:col>16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36</xdr:row>
      <xdr:rowOff>133350</xdr:rowOff>
    </xdr:from>
    <xdr:to>
      <xdr:col>14</xdr:col>
      <xdr:colOff>304800</xdr:colOff>
      <xdr:row>41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72500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63817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35</xdr:row>
      <xdr:rowOff>190500</xdr:rowOff>
    </xdr:from>
    <xdr:to>
      <xdr:col>15</xdr:col>
      <xdr:colOff>561975</xdr:colOff>
      <xdr:row>40</xdr:row>
      <xdr:rowOff>104774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63025" y="7820025"/>
          <a:ext cx="2124075" cy="10286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C96F45F1-E0E7-48A9-AF76-BCCE54E3D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0570CB-3AD6-4349-B5D7-409585A2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63817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33</xdr:row>
      <xdr:rowOff>9525</xdr:rowOff>
    </xdr:from>
    <xdr:to>
      <xdr:col>14</xdr:col>
      <xdr:colOff>38100</xdr:colOff>
      <xdr:row>37</xdr:row>
      <xdr:rowOff>238124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905750" y="7239000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63817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33</xdr:row>
      <xdr:rowOff>9525</xdr:rowOff>
    </xdr:from>
    <xdr:to>
      <xdr:col>14</xdr:col>
      <xdr:colOff>38100</xdr:colOff>
      <xdr:row>37</xdr:row>
      <xdr:rowOff>238124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905750" y="7239000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63817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35</xdr:row>
      <xdr:rowOff>104775</xdr:rowOff>
    </xdr:from>
    <xdr:to>
      <xdr:col>8</xdr:col>
      <xdr:colOff>1019175</xdr:colOff>
      <xdr:row>40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24400" y="7734300"/>
          <a:ext cx="2124075" cy="102869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6581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35</xdr:row>
      <xdr:rowOff>76200</xdr:rowOff>
    </xdr:from>
    <xdr:to>
      <xdr:col>8</xdr:col>
      <xdr:colOff>971550</xdr:colOff>
      <xdr:row>39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76775" y="7705725"/>
          <a:ext cx="2124075" cy="1028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76200</xdr:rowOff>
    </xdr:from>
    <xdr:to>
      <xdr:col>13</xdr:col>
      <xdr:colOff>1038225</xdr:colOff>
      <xdr:row>39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76581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37</xdr:row>
      <xdr:rowOff>76200</xdr:rowOff>
    </xdr:from>
    <xdr:to>
      <xdr:col>15</xdr:col>
      <xdr:colOff>571500</xdr:colOff>
      <xdr:row>41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391775" y="8258175"/>
          <a:ext cx="2124075" cy="102869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9</xdr:col>
      <xdr:colOff>228600</xdr:colOff>
      <xdr:row>38</xdr:row>
      <xdr:rowOff>38100</xdr:rowOff>
    </xdr:from>
    <xdr:to>
      <xdr:col>13</xdr:col>
      <xdr:colOff>47625</xdr:colOff>
      <xdr:row>42</xdr:row>
      <xdr:rowOff>181963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91059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523875</xdr:colOff>
      <xdr:row>37</xdr:row>
      <xdr:rowOff>161925</xdr:rowOff>
    </xdr:from>
    <xdr:to>
      <xdr:col>17</xdr:col>
      <xdr:colOff>209550</xdr:colOff>
      <xdr:row>42</xdr:row>
      <xdr:rowOff>76199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58375" y="9029700"/>
          <a:ext cx="2124075" cy="102869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2778" y="246140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193680</xdr:colOff>
      <xdr:row>33</xdr:row>
      <xdr:rowOff>111539</xdr:rowOff>
    </xdr:from>
    <xdr:to>
      <xdr:col>8</xdr:col>
      <xdr:colOff>1264455</xdr:colOff>
      <xdr:row>39</xdr:row>
      <xdr:rowOff>11076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3738" y="10057411"/>
          <a:ext cx="2145107" cy="1228607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190500</xdr:colOff>
      <xdr:row>35</xdr:row>
      <xdr:rowOff>66675</xdr:rowOff>
    </xdr:from>
    <xdr:to>
      <xdr:col>8</xdr:col>
      <xdr:colOff>981075</xdr:colOff>
      <xdr:row>40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5325" y="81153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33</xdr:row>
      <xdr:rowOff>152400</xdr:rowOff>
    </xdr:from>
    <xdr:to>
      <xdr:col>15</xdr:col>
      <xdr:colOff>228600</xdr:colOff>
      <xdr:row>38</xdr:row>
      <xdr:rowOff>180974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658225" y="8420100"/>
          <a:ext cx="2124075" cy="102869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25</xdr:row>
      <xdr:rowOff>133350</xdr:rowOff>
    </xdr:from>
    <xdr:to>
      <xdr:col>16</xdr:col>
      <xdr:colOff>428625</xdr:colOff>
      <xdr:row>30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57626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34</xdr:row>
      <xdr:rowOff>152400</xdr:rowOff>
    </xdr:from>
    <xdr:to>
      <xdr:col>15</xdr:col>
      <xdr:colOff>228600</xdr:colOff>
      <xdr:row>39</xdr:row>
      <xdr:rowOff>180974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658225" y="78009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352426</xdr:colOff>
      <xdr:row>35</xdr:row>
      <xdr:rowOff>199652</xdr:rowOff>
    </xdr:from>
    <xdr:to>
      <xdr:col>8</xdr:col>
      <xdr:colOff>1076326</xdr:colOff>
      <xdr:row>40</xdr:row>
      <xdr:rowOff>104417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1" y="7829177"/>
          <a:ext cx="2190750" cy="101919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25</xdr:row>
      <xdr:rowOff>133350</xdr:rowOff>
    </xdr:from>
    <xdr:to>
      <xdr:col>16</xdr:col>
      <xdr:colOff>428625</xdr:colOff>
      <xdr:row>30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57626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333375</xdr:colOff>
      <xdr:row>36</xdr:row>
      <xdr:rowOff>171450</xdr:rowOff>
    </xdr:from>
    <xdr:to>
      <xdr:col>15</xdr:col>
      <xdr:colOff>19050</xdr:colOff>
      <xdr:row>41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48675" y="8201025"/>
          <a:ext cx="2124075" cy="102869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26</xdr:row>
      <xdr:rowOff>133350</xdr:rowOff>
    </xdr:from>
    <xdr:to>
      <xdr:col>16</xdr:col>
      <xdr:colOff>428625</xdr:colOff>
      <xdr:row>31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59626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352425</xdr:colOff>
      <xdr:row>38</xdr:row>
      <xdr:rowOff>9525</xdr:rowOff>
    </xdr:from>
    <xdr:to>
      <xdr:col>15</xdr:col>
      <xdr:colOff>38100</xdr:colOff>
      <xdr:row>42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67725" y="8620125"/>
          <a:ext cx="2124075" cy="102869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142875</xdr:colOff>
      <xdr:row>34</xdr:row>
      <xdr:rowOff>66675</xdr:rowOff>
    </xdr:from>
    <xdr:to>
      <xdr:col>9</xdr:col>
      <xdr:colOff>1009650</xdr:colOff>
      <xdr:row>39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6375" y="73056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34</xdr:row>
      <xdr:rowOff>161925</xdr:rowOff>
    </xdr:from>
    <xdr:to>
      <xdr:col>15</xdr:col>
      <xdr:colOff>1228725</xdr:colOff>
      <xdr:row>39</xdr:row>
      <xdr:rowOff>76199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01225" y="7400925"/>
          <a:ext cx="2124075" cy="102869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190500</xdr:colOff>
      <xdr:row>34</xdr:row>
      <xdr:rowOff>133350</xdr:rowOff>
    </xdr:from>
    <xdr:to>
      <xdr:col>9</xdr:col>
      <xdr:colOff>1057275</xdr:colOff>
      <xdr:row>39</xdr:row>
      <xdr:rowOff>77188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73723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34</xdr:row>
      <xdr:rowOff>161925</xdr:rowOff>
    </xdr:from>
    <xdr:to>
      <xdr:col>15</xdr:col>
      <xdr:colOff>1228725</xdr:colOff>
      <xdr:row>39</xdr:row>
      <xdr:rowOff>76199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01225" y="7400925"/>
          <a:ext cx="2124075" cy="102869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35</xdr:row>
      <xdr:rowOff>180975</xdr:rowOff>
    </xdr:from>
    <xdr:to>
      <xdr:col>14</xdr:col>
      <xdr:colOff>307041</xdr:colOff>
      <xdr:row>41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8086725"/>
          <a:ext cx="1850091" cy="1058263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27</xdr:row>
      <xdr:rowOff>95250</xdr:rowOff>
    </xdr:from>
    <xdr:to>
      <xdr:col>15</xdr:col>
      <xdr:colOff>1190625</xdr:colOff>
      <xdr:row>32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775" y="59340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35</xdr:row>
      <xdr:rowOff>123825</xdr:rowOff>
    </xdr:from>
    <xdr:to>
      <xdr:col>15</xdr:col>
      <xdr:colOff>95250</xdr:colOff>
      <xdr:row>40</xdr:row>
      <xdr:rowOff>38099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667750" y="75628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33</xdr:row>
      <xdr:rowOff>152400</xdr:rowOff>
    </xdr:from>
    <xdr:to>
      <xdr:col>10</xdr:col>
      <xdr:colOff>171449</xdr:colOff>
      <xdr:row>38</xdr:row>
      <xdr:rowOff>167945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7191375"/>
          <a:ext cx="2428874" cy="1129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200025</xdr:colOff>
      <xdr:row>34</xdr:row>
      <xdr:rowOff>66675</xdr:rowOff>
    </xdr:from>
    <xdr:to>
      <xdr:col>8</xdr:col>
      <xdr:colOff>1030941</xdr:colOff>
      <xdr:row>39</xdr:row>
      <xdr:rowOff>124813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9225" y="7591425"/>
          <a:ext cx="1850091" cy="1058263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27</xdr:row>
      <xdr:rowOff>95250</xdr:rowOff>
    </xdr:from>
    <xdr:to>
      <xdr:col>15</xdr:col>
      <xdr:colOff>1190625</xdr:colOff>
      <xdr:row>32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775" y="59340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34</xdr:row>
      <xdr:rowOff>180975</xdr:rowOff>
    </xdr:from>
    <xdr:to>
      <xdr:col>15</xdr:col>
      <xdr:colOff>1371600</xdr:colOff>
      <xdr:row>39</xdr:row>
      <xdr:rowOff>95249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944100" y="74199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33</xdr:row>
      <xdr:rowOff>180975</xdr:rowOff>
    </xdr:from>
    <xdr:to>
      <xdr:col>10</xdr:col>
      <xdr:colOff>180974</xdr:colOff>
      <xdr:row>38</xdr:row>
      <xdr:rowOff>196520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7219950"/>
          <a:ext cx="2428874" cy="112997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27</xdr:row>
      <xdr:rowOff>95250</xdr:rowOff>
    </xdr:from>
    <xdr:to>
      <xdr:col>15</xdr:col>
      <xdr:colOff>1190625</xdr:colOff>
      <xdr:row>32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775" y="59340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352425</xdr:colOff>
      <xdr:row>34</xdr:row>
      <xdr:rowOff>66675</xdr:rowOff>
    </xdr:from>
    <xdr:to>
      <xdr:col>17</xdr:col>
      <xdr:colOff>200025</xdr:colOff>
      <xdr:row>38</xdr:row>
      <xdr:rowOff>180974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49000" y="7305675"/>
          <a:ext cx="2124075" cy="102869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34</xdr:row>
      <xdr:rowOff>152400</xdr:rowOff>
    </xdr:from>
    <xdr:to>
      <xdr:col>13</xdr:col>
      <xdr:colOff>40341</xdr:colOff>
      <xdr:row>39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5152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190500</xdr:rowOff>
    </xdr:from>
    <xdr:to>
      <xdr:col>12</xdr:col>
      <xdr:colOff>342900</xdr:colOff>
      <xdr:row>30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5553075"/>
          <a:ext cx="2124075" cy="102869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27</xdr:row>
      <xdr:rowOff>133350</xdr:rowOff>
    </xdr:from>
    <xdr:to>
      <xdr:col>16</xdr:col>
      <xdr:colOff>428625</xdr:colOff>
      <xdr:row>32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57626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43</xdr:row>
      <xdr:rowOff>19050</xdr:rowOff>
    </xdr:from>
    <xdr:to>
      <xdr:col>14</xdr:col>
      <xdr:colOff>523875</xdr:colOff>
      <xdr:row>48</xdr:row>
      <xdr:rowOff>47624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43900" y="102012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85726</xdr:colOff>
      <xdr:row>37</xdr:row>
      <xdr:rowOff>106552</xdr:rowOff>
    </xdr:from>
    <xdr:to>
      <xdr:col>9</xdr:col>
      <xdr:colOff>304801</xdr:colOff>
      <xdr:row>43</xdr:row>
      <xdr:rowOff>94892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8974327"/>
          <a:ext cx="2800350" cy="130279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627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33</xdr:row>
      <xdr:rowOff>76200</xdr:rowOff>
    </xdr:from>
    <xdr:to>
      <xdr:col>18</xdr:col>
      <xdr:colOff>19050</xdr:colOff>
      <xdr:row>38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44125" y="7724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37</xdr:row>
      <xdr:rowOff>66675</xdr:rowOff>
    </xdr:from>
    <xdr:to>
      <xdr:col>8</xdr:col>
      <xdr:colOff>1009650</xdr:colOff>
      <xdr:row>41</xdr:row>
      <xdr:rowOff>180974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67250" y="8515350"/>
          <a:ext cx="2124075" cy="102869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6581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35</xdr:row>
      <xdr:rowOff>161925</xdr:rowOff>
    </xdr:from>
    <xdr:to>
      <xdr:col>15</xdr:col>
      <xdr:colOff>95250</xdr:colOff>
      <xdr:row>40</xdr:row>
      <xdr:rowOff>76199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629650" y="7791450"/>
          <a:ext cx="2124075" cy="102869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2778" y="246140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215831</xdr:colOff>
      <xdr:row>32</xdr:row>
      <xdr:rowOff>67238</xdr:rowOff>
    </xdr:from>
    <xdr:to>
      <xdr:col>8</xdr:col>
      <xdr:colOff>1286606</xdr:colOff>
      <xdr:row>37</xdr:row>
      <xdr:rowOff>166135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5889" y="9160290"/>
          <a:ext cx="2145107" cy="1228607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221880</xdr:colOff>
      <xdr:row>1</xdr:row>
      <xdr:rowOff>92450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C96F45F1-E0E7-48A9-AF76-BCCE54E3D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2355" y="29247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0570CB-3AD6-4349-B5D7-409585A2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221880</xdr:colOff>
      <xdr:row>1</xdr:row>
      <xdr:rowOff>92450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C96F45F1-E0E7-48A9-AF76-BCCE54E3D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2355" y="29247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0570CB-3AD6-4349-B5D7-409585A2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8562975"/>
          <a:ext cx="1933015" cy="112395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221880</xdr:colOff>
      <xdr:row>1</xdr:row>
      <xdr:rowOff>92450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C96F45F1-E0E7-48A9-AF76-BCCE54E3D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2355" y="29247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0570CB-3AD6-4349-B5D7-409585A2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226443</xdr:colOff>
      <xdr:row>34</xdr:row>
      <xdr:rowOff>61463</xdr:rowOff>
    </xdr:from>
    <xdr:to>
      <xdr:col>16</xdr:col>
      <xdr:colOff>244319</xdr:colOff>
      <xdr:row>39</xdr:row>
      <xdr:rowOff>165429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1278" y="7277100"/>
          <a:ext cx="1850989" cy="1047480"/>
        </a:xfrm>
        <a:prstGeom prst="rect">
          <a:avLst/>
        </a:prstGeom>
      </xdr:spPr>
    </xdr:pic>
    <xdr:clientData/>
  </xdr:twoCellAnchor>
  <xdr:twoCellAnchor editAs="oneCell">
    <xdr:from>
      <xdr:col>13</xdr:col>
      <xdr:colOff>560177</xdr:colOff>
      <xdr:row>30</xdr:row>
      <xdr:rowOff>166598</xdr:rowOff>
    </xdr:from>
    <xdr:to>
      <xdr:col>17</xdr:col>
      <xdr:colOff>245852</xdr:colOff>
      <xdr:row>36</xdr:row>
      <xdr:rowOff>45109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55012" y="6618438"/>
          <a:ext cx="2129826" cy="1019713"/>
        </a:xfrm>
        <a:prstGeom prst="rect">
          <a:avLst/>
        </a:prstGeom>
      </xdr:spPr>
    </xdr:pic>
    <xdr:clientData/>
  </xdr:twoCellAnchor>
  <xdr:twoCellAnchor editAs="oneCell">
    <xdr:from>
      <xdr:col>6</xdr:col>
      <xdr:colOff>344516</xdr:colOff>
      <xdr:row>34</xdr:row>
      <xdr:rowOff>40796</xdr:rowOff>
    </xdr:from>
    <xdr:to>
      <xdr:col>10</xdr:col>
      <xdr:colOff>221409</xdr:colOff>
      <xdr:row>40</xdr:row>
      <xdr:rowOff>38549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4257" y="7256433"/>
          <a:ext cx="2428874" cy="112997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31</xdr:row>
      <xdr:rowOff>57150</xdr:rowOff>
    </xdr:from>
    <xdr:to>
      <xdr:col>16</xdr:col>
      <xdr:colOff>523875</xdr:colOff>
      <xdr:row>36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10775" y="7286625"/>
          <a:ext cx="2124075" cy="102869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35</xdr:row>
      <xdr:rowOff>38100</xdr:rowOff>
    </xdr:from>
    <xdr:to>
      <xdr:col>13</xdr:col>
      <xdr:colOff>40341</xdr:colOff>
      <xdr:row>40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7743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32</xdr:row>
      <xdr:rowOff>57150</xdr:rowOff>
    </xdr:from>
    <xdr:to>
      <xdr:col>16</xdr:col>
      <xdr:colOff>523875</xdr:colOff>
      <xdr:row>37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10775" y="72866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34</xdr:row>
      <xdr:rowOff>171450</xdr:rowOff>
    </xdr:from>
    <xdr:to>
      <xdr:col>9</xdr:col>
      <xdr:colOff>133349</xdr:colOff>
      <xdr:row>40</xdr:row>
      <xdr:rowOff>53645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7677150"/>
          <a:ext cx="2428874" cy="112997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34</xdr:row>
      <xdr:rowOff>152400</xdr:rowOff>
    </xdr:from>
    <xdr:to>
      <xdr:col>13</xdr:col>
      <xdr:colOff>40341</xdr:colOff>
      <xdr:row>39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600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190500</xdr:rowOff>
    </xdr:from>
    <xdr:to>
      <xdr:col>12</xdr:col>
      <xdr:colOff>342900</xdr:colOff>
      <xdr:row>30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5638800"/>
          <a:ext cx="2124075" cy="102869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23729</xdr:rowOff>
    </xdr:from>
    <xdr:to>
      <xdr:col>6</xdr:col>
      <xdr:colOff>247650</xdr:colOff>
      <xdr:row>12</xdr:row>
      <xdr:rowOff>132801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14229"/>
          <a:ext cx="3476625" cy="22045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32</xdr:row>
      <xdr:rowOff>76200</xdr:rowOff>
    </xdr:from>
    <xdr:to>
      <xdr:col>13</xdr:col>
      <xdr:colOff>1038225</xdr:colOff>
      <xdr:row>37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81724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35</xdr:row>
      <xdr:rowOff>152400</xdr:rowOff>
    </xdr:from>
    <xdr:to>
      <xdr:col>14</xdr:col>
      <xdr:colOff>571500</xdr:colOff>
      <xdr:row>40</xdr:row>
      <xdr:rowOff>66674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782175" y="7877175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2778" y="246140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127226</xdr:colOff>
      <xdr:row>32</xdr:row>
      <xdr:rowOff>166918</xdr:rowOff>
    </xdr:from>
    <xdr:to>
      <xdr:col>8</xdr:col>
      <xdr:colOff>1198001</xdr:colOff>
      <xdr:row>38</xdr:row>
      <xdr:rowOff>66455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626" y="9215668"/>
          <a:ext cx="2147100" cy="123303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32</xdr:row>
      <xdr:rowOff>76200</xdr:rowOff>
    </xdr:from>
    <xdr:to>
      <xdr:col>13</xdr:col>
      <xdr:colOff>1038225</xdr:colOff>
      <xdr:row>37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72009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35</xdr:row>
      <xdr:rowOff>152400</xdr:rowOff>
    </xdr:from>
    <xdr:to>
      <xdr:col>14</xdr:col>
      <xdr:colOff>571500</xdr:colOff>
      <xdr:row>40</xdr:row>
      <xdr:rowOff>66674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782175" y="7877175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36</xdr:row>
      <xdr:rowOff>180975</xdr:rowOff>
    </xdr:from>
    <xdr:to>
      <xdr:col>13</xdr:col>
      <xdr:colOff>307041</xdr:colOff>
      <xdr:row>42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658225"/>
          <a:ext cx="1850091" cy="1058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4" workbookViewId="0">
      <selection activeCell="I12" sqref="I12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44</v>
      </c>
      <c r="G12" s="3" t="s">
        <v>7</v>
      </c>
      <c r="H12" s="6" t="s">
        <v>8</v>
      </c>
      <c r="I12" s="25" t="s">
        <v>45</v>
      </c>
    </row>
    <row r="13" spans="1:9" x14ac:dyDescent="0.25">
      <c r="G13" s="3" t="s">
        <v>9</v>
      </c>
      <c r="H13" s="6" t="s">
        <v>8</v>
      </c>
      <c r="I13" s="46" t="s">
        <v>46</v>
      </c>
    </row>
    <row r="14" spans="1:9" x14ac:dyDescent="0.25">
      <c r="G14" s="3" t="s">
        <v>10</v>
      </c>
      <c r="H14" s="6" t="s">
        <v>8</v>
      </c>
      <c r="I14" s="41"/>
    </row>
    <row r="15" spans="1:9" x14ac:dyDescent="0.25">
      <c r="A15" s="2" t="s">
        <v>11</v>
      </c>
      <c r="B15" s="2" t="s">
        <v>38</v>
      </c>
    </row>
    <row r="16" spans="1:9" ht="16.5" thickBot="1" x14ac:dyDescent="0.3">
      <c r="F16" s="4"/>
    </row>
    <row r="17" spans="1:18" ht="20.100000000000001" customHeight="1" x14ac:dyDescent="0.25">
      <c r="A17" s="42" t="s">
        <v>12</v>
      </c>
      <c r="B17" s="43" t="s">
        <v>13</v>
      </c>
      <c r="C17" s="43" t="s">
        <v>26</v>
      </c>
      <c r="D17" s="43" t="s">
        <v>14</v>
      </c>
      <c r="E17" s="43" t="s">
        <v>15</v>
      </c>
      <c r="F17" s="43" t="s">
        <v>28</v>
      </c>
      <c r="G17" s="280" t="s">
        <v>16</v>
      </c>
      <c r="H17" s="281"/>
      <c r="I17" s="44" t="s">
        <v>17</v>
      </c>
    </row>
    <row r="18" spans="1:18" ht="55.5" customHeight="1" x14ac:dyDescent="0.25">
      <c r="A18" s="32">
        <v>1</v>
      </c>
      <c r="B18" s="30">
        <v>44279</v>
      </c>
      <c r="C18" s="49" t="s">
        <v>47</v>
      </c>
      <c r="D18" s="31" t="s">
        <v>48</v>
      </c>
      <c r="E18" s="40" t="s">
        <v>49</v>
      </c>
      <c r="F18" s="33">
        <v>1</v>
      </c>
      <c r="G18" s="282">
        <v>1700000</v>
      </c>
      <c r="H18" s="283"/>
      <c r="I18" s="50">
        <f>+G18</f>
        <v>1700000</v>
      </c>
    </row>
    <row r="19" spans="1:18" ht="25.5" customHeight="1" thickBot="1" x14ac:dyDescent="0.3">
      <c r="A19" s="284" t="s">
        <v>18</v>
      </c>
      <c r="B19" s="285"/>
      <c r="C19" s="285"/>
      <c r="D19" s="285"/>
      <c r="E19" s="285"/>
      <c r="F19" s="285"/>
      <c r="G19" s="285"/>
      <c r="H19" s="286"/>
      <c r="I19" s="11">
        <f>I18</f>
        <v>1700000</v>
      </c>
    </row>
    <row r="20" spans="1:18" x14ac:dyDescent="0.25">
      <c r="A20" s="287"/>
      <c r="B20" s="287"/>
      <c r="C20" s="287"/>
      <c r="D20" s="287"/>
      <c r="E20" s="48"/>
      <c r="F20" s="48"/>
      <c r="G20" s="12"/>
      <c r="H20" s="12"/>
      <c r="I20" s="13"/>
    </row>
    <row r="21" spans="1:18" x14ac:dyDescent="0.25">
      <c r="E21" s="1"/>
      <c r="F21" s="1"/>
      <c r="G21" s="29" t="s">
        <v>20</v>
      </c>
      <c r="H21" s="29"/>
      <c r="I21" s="37">
        <v>0</v>
      </c>
      <c r="J21" s="16"/>
      <c r="R21" s="2" t="s">
        <v>25</v>
      </c>
    </row>
    <row r="22" spans="1:18" ht="16.5" thickBot="1" x14ac:dyDescent="0.3">
      <c r="E22" s="1"/>
      <c r="F22" s="1"/>
      <c r="G22" s="15" t="s">
        <v>32</v>
      </c>
      <c r="H22" s="15"/>
      <c r="I22" s="38">
        <v>0</v>
      </c>
      <c r="J22" s="16"/>
    </row>
    <row r="23" spans="1:18" ht="16.5" customHeight="1" x14ac:dyDescent="0.25">
      <c r="E23" s="1"/>
      <c r="F23" s="1"/>
      <c r="G23" s="17" t="s">
        <v>27</v>
      </c>
      <c r="H23" s="17"/>
      <c r="I23" s="18">
        <f>I19</f>
        <v>1700000</v>
      </c>
    </row>
    <row r="24" spans="1:18" x14ac:dyDescent="0.25">
      <c r="A24" s="1" t="s">
        <v>50</v>
      </c>
      <c r="E24" s="1"/>
      <c r="F24" s="1"/>
      <c r="G24" s="17"/>
      <c r="H24" s="17"/>
      <c r="I24" s="18"/>
    </row>
    <row r="25" spans="1:18" x14ac:dyDescent="0.25">
      <c r="A25" s="19"/>
      <c r="E25" s="1"/>
      <c r="F25" s="1"/>
      <c r="G25" s="17"/>
      <c r="H25" s="17"/>
      <c r="I25" s="18"/>
    </row>
    <row r="26" spans="1:18" x14ac:dyDescent="0.25">
      <c r="E26" s="1"/>
      <c r="F26" s="1"/>
      <c r="G26" s="17"/>
      <c r="H26" s="17"/>
      <c r="I26" s="18"/>
    </row>
    <row r="27" spans="1:18" x14ac:dyDescent="0.25">
      <c r="A27" s="26" t="s">
        <v>21</v>
      </c>
    </row>
    <row r="28" spans="1:18" x14ac:dyDescent="0.25">
      <c r="A28" s="20" t="s">
        <v>22</v>
      </c>
      <c r="B28" s="20"/>
      <c r="C28" s="20"/>
      <c r="D28" s="20"/>
      <c r="E28" s="7"/>
    </row>
    <row r="29" spans="1:18" x14ac:dyDescent="0.25">
      <c r="A29" s="20" t="s">
        <v>33</v>
      </c>
      <c r="B29" s="20"/>
      <c r="C29" s="20"/>
      <c r="D29" s="7"/>
      <c r="E29" s="7"/>
    </row>
    <row r="30" spans="1:18" x14ac:dyDescent="0.25">
      <c r="A30" s="27" t="s">
        <v>34</v>
      </c>
      <c r="B30" s="21"/>
      <c r="C30" s="21"/>
      <c r="D30" s="27"/>
      <c r="E30" s="7"/>
    </row>
    <row r="31" spans="1:18" x14ac:dyDescent="0.25">
      <c r="A31" s="22" t="s">
        <v>35</v>
      </c>
      <c r="B31" s="22"/>
      <c r="C31" s="22"/>
      <c r="D31" s="21"/>
      <c r="E31" s="7"/>
    </row>
    <row r="32" spans="1:18" x14ac:dyDescent="0.25">
      <c r="A32" s="47"/>
      <c r="B32" s="47"/>
      <c r="C32" s="47"/>
      <c r="D32" s="47"/>
    </row>
    <row r="33" spans="1:9" x14ac:dyDescent="0.25">
      <c r="A33" s="24"/>
      <c r="B33" s="24"/>
      <c r="C33" s="24"/>
      <c r="D33" s="45"/>
    </row>
    <row r="34" spans="1:9" x14ac:dyDescent="0.25">
      <c r="G34" s="36" t="s">
        <v>43</v>
      </c>
      <c r="H34" s="274" t="str">
        <f>+I13</f>
        <v xml:space="preserve"> 01 April 2021</v>
      </c>
      <c r="I34" s="275"/>
    </row>
    <row r="38" spans="1:9" x14ac:dyDescent="0.25">
      <c r="H38" s="3" t="s">
        <v>25</v>
      </c>
    </row>
    <row r="41" spans="1:9" x14ac:dyDescent="0.25">
      <c r="G41" s="276" t="s">
        <v>24</v>
      </c>
      <c r="H41" s="276"/>
      <c r="I41" s="276"/>
    </row>
  </sheetData>
  <mergeCells count="7">
    <mergeCell ref="H34:I34"/>
    <mergeCell ref="G41:I41"/>
    <mergeCell ref="A10:I10"/>
    <mergeCell ref="G17:H17"/>
    <mergeCell ref="G18:H18"/>
    <mergeCell ref="A19:H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opLeftCell="A31" zoomScale="86" zoomScaleNormal="86" workbookViewId="0">
      <selection activeCell="L46" sqref="L46"/>
    </sheetView>
  </sheetViews>
  <sheetFormatPr defaultRowHeight="15" x14ac:dyDescent="0.25"/>
  <cols>
    <col min="1" max="1" width="4.85546875" customWidth="1"/>
    <col min="2" max="2" width="12.85546875" customWidth="1"/>
    <col min="3" max="3" width="11.42578125" customWidth="1"/>
    <col min="4" max="4" width="27" customWidth="1"/>
    <col min="5" max="5" width="18.7109375" customWidth="1"/>
    <col min="6" max="7" width="6.7109375" customWidth="1"/>
    <col min="8" max="8" width="14" style="107" customWidth="1"/>
    <col min="9" max="9" width="2.140625" style="107" customWidth="1"/>
    <col min="10" max="10" width="20.140625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05" t="s">
        <v>0</v>
      </c>
      <c r="B2" s="106"/>
      <c r="C2" s="25"/>
    </row>
    <row r="3" spans="1:12" x14ac:dyDescent="0.25">
      <c r="A3" s="74" t="s">
        <v>30</v>
      </c>
      <c r="B3" s="55"/>
      <c r="C3" s="55"/>
    </row>
    <row r="4" spans="1:12" x14ac:dyDescent="0.25">
      <c r="A4" s="74" t="s">
        <v>1</v>
      </c>
      <c r="B4" s="55"/>
      <c r="C4" s="55"/>
    </row>
    <row r="5" spans="1:12" x14ac:dyDescent="0.25">
      <c r="A5" s="74" t="s">
        <v>2</v>
      </c>
      <c r="B5" s="55"/>
      <c r="C5" s="55"/>
    </row>
    <row r="6" spans="1:12" x14ac:dyDescent="0.25">
      <c r="A6" s="74" t="s">
        <v>3</v>
      </c>
      <c r="B6" s="55"/>
      <c r="C6" s="55"/>
    </row>
    <row r="7" spans="1:12" x14ac:dyDescent="0.25">
      <c r="A7" s="74" t="s">
        <v>4</v>
      </c>
      <c r="B7" s="55"/>
      <c r="C7" s="55"/>
    </row>
    <row r="8" spans="1:12" x14ac:dyDescent="0.25">
      <c r="A8" s="55"/>
      <c r="B8" s="55"/>
      <c r="C8" s="55"/>
    </row>
    <row r="9" spans="1:12" ht="15.75" thickBot="1" x14ac:dyDescent="0.3">
      <c r="A9" s="108"/>
      <c r="B9" s="108"/>
      <c r="C9" s="108"/>
      <c r="D9" s="108"/>
      <c r="E9" s="108"/>
      <c r="F9" s="108"/>
      <c r="G9" s="108"/>
      <c r="H9" s="109"/>
      <c r="I9" s="109"/>
      <c r="J9" s="108"/>
    </row>
    <row r="10" spans="1:12" ht="24" thickBot="1" x14ac:dyDescent="0.4">
      <c r="A10" s="323" t="s">
        <v>5</v>
      </c>
      <c r="B10" s="324"/>
      <c r="C10" s="324"/>
      <c r="D10" s="324"/>
      <c r="E10" s="324"/>
      <c r="F10" s="324"/>
      <c r="G10" s="324"/>
      <c r="H10" s="324"/>
      <c r="I10" s="324"/>
      <c r="J10" s="325"/>
    </row>
    <row r="12" spans="1:12" ht="23.25" customHeight="1" x14ac:dyDescent="0.25">
      <c r="A12" s="110" t="s">
        <v>6</v>
      </c>
      <c r="B12" s="110" t="s">
        <v>113</v>
      </c>
      <c r="C12" s="110"/>
      <c r="D12" s="110"/>
      <c r="E12" s="110"/>
      <c r="F12" s="110"/>
      <c r="G12" s="110"/>
      <c r="H12" s="111" t="s">
        <v>7</v>
      </c>
      <c r="I12" s="111" t="s">
        <v>8</v>
      </c>
      <c r="J12" s="151" t="s">
        <v>145</v>
      </c>
    </row>
    <row r="13" spans="1:12" ht="23.25" customHeight="1" x14ac:dyDescent="0.25">
      <c r="A13" s="110"/>
      <c r="B13" s="110"/>
      <c r="C13" s="110"/>
      <c r="D13" s="110"/>
      <c r="E13" s="110"/>
      <c r="F13" s="110"/>
      <c r="G13" s="110"/>
      <c r="H13" s="111" t="s">
        <v>9</v>
      </c>
      <c r="I13" s="111" t="s">
        <v>8</v>
      </c>
      <c r="J13" s="152" t="s">
        <v>146</v>
      </c>
    </row>
    <row r="14" spans="1:12" ht="23.25" customHeight="1" x14ac:dyDescent="0.25">
      <c r="A14" s="110" t="s">
        <v>11</v>
      </c>
      <c r="B14" s="110" t="s">
        <v>114</v>
      </c>
      <c r="C14" s="110"/>
      <c r="D14" s="110"/>
      <c r="E14" s="110"/>
      <c r="F14" s="110"/>
      <c r="G14" s="110"/>
      <c r="H14" s="111" t="s">
        <v>10</v>
      </c>
      <c r="I14" s="111" t="s">
        <v>8</v>
      </c>
      <c r="J14" s="110" t="s">
        <v>29</v>
      </c>
    </row>
    <row r="15" spans="1:12" ht="27.75" customHeight="1" thickBot="1" x14ac:dyDescent="0.3">
      <c r="A15" s="112"/>
      <c r="B15" s="112"/>
      <c r="C15" s="112"/>
      <c r="D15" s="112"/>
      <c r="E15" s="112"/>
      <c r="F15" s="112"/>
      <c r="G15" s="112"/>
      <c r="H15" s="113"/>
      <c r="I15" s="113"/>
      <c r="J15" s="112"/>
    </row>
    <row r="16" spans="1:12" ht="43.5" customHeight="1" x14ac:dyDescent="0.25">
      <c r="A16" s="114" t="s">
        <v>12</v>
      </c>
      <c r="B16" s="115" t="s">
        <v>115</v>
      </c>
      <c r="C16" s="116" t="s">
        <v>26</v>
      </c>
      <c r="D16" s="115" t="s">
        <v>116</v>
      </c>
      <c r="E16" s="115" t="s">
        <v>15</v>
      </c>
      <c r="F16" s="116" t="s">
        <v>28</v>
      </c>
      <c r="G16" s="166" t="s">
        <v>99</v>
      </c>
      <c r="H16" s="326" t="s">
        <v>16</v>
      </c>
      <c r="I16" s="327"/>
      <c r="J16" s="117" t="s">
        <v>17</v>
      </c>
      <c r="L16" s="107"/>
    </row>
    <row r="17" spans="1:12" s="112" customFormat="1" ht="40.5" customHeight="1" x14ac:dyDescent="0.25">
      <c r="A17" s="118">
        <v>1</v>
      </c>
      <c r="B17" s="154">
        <v>44296</v>
      </c>
      <c r="C17" s="165" t="s">
        <v>147</v>
      </c>
      <c r="D17" s="349" t="s">
        <v>148</v>
      </c>
      <c r="E17" s="121" t="s">
        <v>143</v>
      </c>
      <c r="F17" s="167">
        <v>1</v>
      </c>
      <c r="G17" s="167">
        <v>17</v>
      </c>
      <c r="H17" s="340">
        <v>7000000</v>
      </c>
      <c r="I17" s="341"/>
      <c r="J17" s="346">
        <f>H17</f>
        <v>7000000</v>
      </c>
      <c r="L17" s="113"/>
    </row>
    <row r="18" spans="1:12" s="112" customFormat="1" ht="40.5" customHeight="1" x14ac:dyDescent="0.25">
      <c r="A18" s="118">
        <v>2</v>
      </c>
      <c r="B18" s="154">
        <v>44296</v>
      </c>
      <c r="C18" s="165" t="s">
        <v>159</v>
      </c>
      <c r="D18" s="350"/>
      <c r="E18" s="121" t="s">
        <v>149</v>
      </c>
      <c r="F18" s="167">
        <v>3</v>
      </c>
      <c r="G18" s="167">
        <v>57</v>
      </c>
      <c r="H18" s="342"/>
      <c r="I18" s="343"/>
      <c r="J18" s="347"/>
      <c r="L18" s="113"/>
    </row>
    <row r="19" spans="1:12" s="112" customFormat="1" ht="40.5" customHeight="1" x14ac:dyDescent="0.25">
      <c r="A19" s="118">
        <v>3</v>
      </c>
      <c r="B19" s="154">
        <v>44296</v>
      </c>
      <c r="C19" s="165" t="s">
        <v>154</v>
      </c>
      <c r="D19" s="350"/>
      <c r="E19" s="121" t="s">
        <v>150</v>
      </c>
      <c r="F19" s="167">
        <v>1</v>
      </c>
      <c r="G19" s="167">
        <v>18</v>
      </c>
      <c r="H19" s="342"/>
      <c r="I19" s="343"/>
      <c r="J19" s="347"/>
      <c r="L19" s="113"/>
    </row>
    <row r="20" spans="1:12" s="112" customFormat="1" ht="40.5" customHeight="1" x14ac:dyDescent="0.25">
      <c r="A20" s="118">
        <v>4</v>
      </c>
      <c r="B20" s="154">
        <v>44296</v>
      </c>
      <c r="C20" s="165" t="s">
        <v>155</v>
      </c>
      <c r="D20" s="350"/>
      <c r="E20" s="121" t="s">
        <v>151</v>
      </c>
      <c r="F20" s="167">
        <v>3</v>
      </c>
      <c r="G20" s="167">
        <v>57</v>
      </c>
      <c r="H20" s="342"/>
      <c r="I20" s="343"/>
      <c r="J20" s="347"/>
      <c r="L20" s="113"/>
    </row>
    <row r="21" spans="1:12" s="112" customFormat="1" ht="40.5" customHeight="1" x14ac:dyDescent="0.25">
      <c r="A21" s="118">
        <v>5</v>
      </c>
      <c r="B21" s="154">
        <v>44296</v>
      </c>
      <c r="C21" s="165" t="s">
        <v>156</v>
      </c>
      <c r="D21" s="350"/>
      <c r="E21" s="121" t="s">
        <v>152</v>
      </c>
      <c r="F21" s="167">
        <v>12</v>
      </c>
      <c r="G21" s="167">
        <v>225</v>
      </c>
      <c r="H21" s="342"/>
      <c r="I21" s="343"/>
      <c r="J21" s="347"/>
      <c r="L21" s="113"/>
    </row>
    <row r="22" spans="1:12" s="112" customFormat="1" ht="40.5" customHeight="1" x14ac:dyDescent="0.25">
      <c r="A22" s="118">
        <v>6</v>
      </c>
      <c r="B22" s="154">
        <v>44296</v>
      </c>
      <c r="C22" s="165" t="s">
        <v>157</v>
      </c>
      <c r="D22" s="350"/>
      <c r="E22" s="121" t="s">
        <v>143</v>
      </c>
      <c r="F22" s="167">
        <v>2</v>
      </c>
      <c r="G22" s="167">
        <v>28</v>
      </c>
      <c r="H22" s="342"/>
      <c r="I22" s="343"/>
      <c r="J22" s="347"/>
      <c r="L22" s="113"/>
    </row>
    <row r="23" spans="1:12" s="112" customFormat="1" ht="40.5" customHeight="1" x14ac:dyDescent="0.25">
      <c r="A23" s="118">
        <v>7</v>
      </c>
      <c r="B23" s="154">
        <v>44296</v>
      </c>
      <c r="C23" s="165" t="s">
        <v>158</v>
      </c>
      <c r="D23" s="351"/>
      <c r="E23" s="121" t="s">
        <v>153</v>
      </c>
      <c r="F23" s="167">
        <v>2</v>
      </c>
      <c r="G23" s="167">
        <v>35</v>
      </c>
      <c r="H23" s="344"/>
      <c r="I23" s="345"/>
      <c r="J23" s="348"/>
      <c r="L23" s="113"/>
    </row>
    <row r="24" spans="1:12" ht="36" customHeight="1" thickBot="1" x14ac:dyDescent="0.3">
      <c r="A24" s="329" t="s">
        <v>18</v>
      </c>
      <c r="B24" s="330"/>
      <c r="C24" s="330"/>
      <c r="D24" s="330"/>
      <c r="E24" s="330"/>
      <c r="F24" s="330"/>
      <c r="G24" s="330"/>
      <c r="H24" s="330"/>
      <c r="I24" s="331"/>
      <c r="J24" s="123">
        <f>J17</f>
        <v>7000000</v>
      </c>
    </row>
    <row r="25" spans="1:12" ht="21.75" customHeight="1" x14ac:dyDescent="0.25">
      <c r="A25" s="332"/>
      <c r="B25" s="332"/>
      <c r="C25" s="332"/>
      <c r="D25" s="332"/>
      <c r="E25" s="124"/>
      <c r="H25" s="125"/>
      <c r="I25" s="125"/>
      <c r="J25" s="126"/>
    </row>
    <row r="26" spans="1:12" ht="29.25" customHeight="1" x14ac:dyDescent="0.25">
      <c r="A26" s="127"/>
      <c r="B26" s="127"/>
      <c r="D26" s="127"/>
      <c r="E26" s="127"/>
      <c r="H26" s="128" t="s">
        <v>20</v>
      </c>
      <c r="I26" s="128"/>
      <c r="J26" s="129">
        <v>0</v>
      </c>
    </row>
    <row r="27" spans="1:12" ht="29.25" customHeight="1" thickBot="1" x14ac:dyDescent="0.3">
      <c r="A27" s="130"/>
      <c r="B27" s="130"/>
      <c r="D27" s="130"/>
      <c r="E27" s="130"/>
      <c r="H27" s="131" t="s">
        <v>117</v>
      </c>
      <c r="I27" s="131"/>
      <c r="J27" s="132">
        <v>0</v>
      </c>
    </row>
    <row r="28" spans="1:12" ht="29.25" customHeight="1" x14ac:dyDescent="0.25">
      <c r="A28" s="110"/>
      <c r="B28" s="110"/>
      <c r="D28" s="110"/>
      <c r="E28" s="133"/>
      <c r="H28" s="134" t="s">
        <v>27</v>
      </c>
      <c r="I28" s="135"/>
      <c r="J28" s="136">
        <f>J24</f>
        <v>7000000</v>
      </c>
    </row>
    <row r="29" spans="1:12" ht="20.25" customHeight="1" x14ac:dyDescent="0.25">
      <c r="A29" s="110"/>
      <c r="B29" s="110"/>
      <c r="D29" s="110"/>
      <c r="E29" s="133"/>
      <c r="H29" s="135"/>
      <c r="I29" s="135"/>
      <c r="J29" s="137"/>
    </row>
    <row r="30" spans="1:12" ht="18.75" x14ac:dyDescent="0.25">
      <c r="A30" s="138" t="s">
        <v>160</v>
      </c>
      <c r="B30" s="133"/>
      <c r="D30" s="110"/>
      <c r="E30" s="133"/>
      <c r="H30" s="135"/>
      <c r="I30" s="135"/>
      <c r="J30" s="137"/>
    </row>
    <row r="31" spans="1:12" ht="15.75" x14ac:dyDescent="0.25">
      <c r="A31" s="110"/>
      <c r="B31" s="110"/>
      <c r="D31" s="110"/>
      <c r="E31" s="133"/>
      <c r="H31" s="135"/>
      <c r="I31" s="135"/>
      <c r="J31" s="137"/>
    </row>
    <row r="32" spans="1:12" ht="18.75" x14ac:dyDescent="0.3">
      <c r="A32" s="139" t="s">
        <v>21</v>
      </c>
      <c r="B32" s="140"/>
      <c r="D32" s="140"/>
      <c r="E32" s="110"/>
      <c r="H32" s="111"/>
      <c r="I32" s="111"/>
      <c r="J32" s="110"/>
    </row>
    <row r="33" spans="1:12" ht="18.75" x14ac:dyDescent="0.3">
      <c r="A33" s="141" t="s">
        <v>22</v>
      </c>
      <c r="B33" s="133"/>
      <c r="D33" s="133"/>
      <c r="E33" s="110"/>
      <c r="H33" s="111"/>
      <c r="I33" s="111"/>
      <c r="J33" s="110"/>
      <c r="L33" s="142"/>
    </row>
    <row r="34" spans="1:12" ht="18.75" x14ac:dyDescent="0.3">
      <c r="A34" s="141" t="s">
        <v>33</v>
      </c>
      <c r="B34" s="133"/>
      <c r="D34" s="110"/>
      <c r="E34" s="110"/>
      <c r="H34" s="111"/>
      <c r="I34" s="111"/>
      <c r="J34" s="110"/>
    </row>
    <row r="35" spans="1:12" ht="18.75" x14ac:dyDescent="0.3">
      <c r="A35" s="143" t="s">
        <v>34</v>
      </c>
      <c r="B35" s="144"/>
      <c r="D35" s="144"/>
      <c r="E35" s="110"/>
      <c r="H35" s="111"/>
      <c r="I35" s="111"/>
      <c r="J35" s="110"/>
    </row>
    <row r="36" spans="1:12" ht="18.75" x14ac:dyDescent="0.3">
      <c r="A36" s="145" t="s">
        <v>35</v>
      </c>
      <c r="B36" s="146"/>
      <c r="D36" s="147"/>
      <c r="E36" s="110"/>
      <c r="H36" s="111"/>
      <c r="I36" s="111"/>
      <c r="J36" s="110"/>
    </row>
    <row r="37" spans="1:12" ht="9.75" customHeight="1" x14ac:dyDescent="0.25">
      <c r="A37" s="146"/>
      <c r="B37" s="146"/>
      <c r="D37" s="148"/>
      <c r="E37" s="110"/>
      <c r="H37" s="111"/>
      <c r="I37" s="111"/>
      <c r="J37" s="110"/>
    </row>
    <row r="38" spans="1:12" ht="15.75" x14ac:dyDescent="0.25">
      <c r="A38" s="110"/>
      <c r="B38" s="110"/>
      <c r="D38" s="110"/>
      <c r="E38" s="110"/>
      <c r="H38" s="149" t="s">
        <v>43</v>
      </c>
      <c r="I38" s="333" t="str">
        <f>J13</f>
        <v xml:space="preserve"> 15 April 2021</v>
      </c>
      <c r="J38" s="333"/>
    </row>
    <row r="39" spans="1:12" ht="15.75" x14ac:dyDescent="0.25">
      <c r="A39" s="110"/>
      <c r="B39" s="110"/>
      <c r="D39" s="110"/>
      <c r="E39" s="110"/>
      <c r="H39" s="111"/>
      <c r="I39" s="111"/>
      <c r="J39" s="110"/>
    </row>
    <row r="40" spans="1:12" ht="15.75" x14ac:dyDescent="0.25">
      <c r="A40" s="110"/>
      <c r="B40" s="110"/>
      <c r="D40" s="110"/>
      <c r="E40" s="110"/>
      <c r="H40" s="111"/>
      <c r="I40" s="111"/>
      <c r="J40" s="110"/>
    </row>
    <row r="41" spans="1:12" ht="15.75" x14ac:dyDescent="0.25">
      <c r="A41" s="110"/>
      <c r="B41" s="110"/>
      <c r="D41" s="110"/>
      <c r="E41" s="110"/>
      <c r="H41" s="111"/>
      <c r="I41" s="111"/>
      <c r="J41" s="110"/>
    </row>
    <row r="42" spans="1:12" ht="26.25" customHeight="1" x14ac:dyDescent="0.25">
      <c r="A42" s="110"/>
      <c r="B42" s="110"/>
      <c r="D42" s="110"/>
      <c r="E42" s="110"/>
      <c r="H42" s="111"/>
      <c r="I42" s="111"/>
      <c r="J42" s="110"/>
    </row>
    <row r="43" spans="1:12" ht="15.75" x14ac:dyDescent="0.25">
      <c r="A43" s="110"/>
      <c r="B43" s="110"/>
      <c r="D43" s="110"/>
      <c r="E43" s="110"/>
      <c r="H43" s="111"/>
      <c r="I43" s="111"/>
      <c r="J43" s="110"/>
    </row>
    <row r="44" spans="1:12" ht="15.75" x14ac:dyDescent="0.25">
      <c r="A44" s="110"/>
      <c r="B44" s="110"/>
      <c r="D44" s="110"/>
      <c r="E44" s="110"/>
      <c r="H44" s="111"/>
      <c r="I44" s="111"/>
      <c r="J44" s="110"/>
    </row>
    <row r="45" spans="1:12" ht="15.75" x14ac:dyDescent="0.25">
      <c r="A45" s="110"/>
      <c r="B45" s="110"/>
      <c r="D45" s="110"/>
      <c r="E45" s="110"/>
      <c r="H45" s="111"/>
      <c r="I45" s="111"/>
      <c r="J45" s="110"/>
    </row>
    <row r="46" spans="1:12" ht="15.75" x14ac:dyDescent="0.25">
      <c r="A46" s="25"/>
      <c r="B46" s="25"/>
      <c r="D46" s="25"/>
      <c r="E46" s="25"/>
      <c r="H46" s="276" t="s">
        <v>24</v>
      </c>
      <c r="I46" s="276"/>
      <c r="J46" s="276"/>
    </row>
    <row r="47" spans="1:12" ht="15.75" x14ac:dyDescent="0.25">
      <c r="A47" s="25"/>
      <c r="B47" s="25"/>
      <c r="D47" s="25"/>
      <c r="E47" s="25"/>
      <c r="H47" s="150"/>
      <c r="I47" s="150"/>
      <c r="J47" s="25"/>
    </row>
    <row r="48" spans="1:12" ht="15.75" x14ac:dyDescent="0.25">
      <c r="A48" s="25"/>
      <c r="B48" s="25"/>
      <c r="D48" s="25"/>
      <c r="E48" s="25"/>
      <c r="H48" s="150"/>
      <c r="I48" s="150"/>
      <c r="J48" s="25"/>
    </row>
    <row r="49" spans="1:10" ht="15.75" x14ac:dyDescent="0.25">
      <c r="A49" s="25"/>
      <c r="B49" s="25"/>
      <c r="D49" s="25"/>
      <c r="E49" s="25"/>
      <c r="H49" s="150"/>
      <c r="I49" s="150"/>
      <c r="J49" s="25"/>
    </row>
    <row r="50" spans="1:10" ht="15.75" x14ac:dyDescent="0.25">
      <c r="A50" s="25"/>
      <c r="B50" s="25"/>
      <c r="D50" s="25"/>
      <c r="E50" s="25"/>
      <c r="H50" s="150"/>
      <c r="I50" s="150"/>
      <c r="J50" s="25"/>
    </row>
    <row r="51" spans="1:10" ht="15.75" x14ac:dyDescent="0.25">
      <c r="A51" s="25"/>
      <c r="B51" s="25"/>
      <c r="D51" s="25"/>
      <c r="E51" s="25"/>
      <c r="H51" s="150"/>
      <c r="I51" s="150"/>
      <c r="J51" s="25"/>
    </row>
    <row r="52" spans="1:10" ht="15.75" x14ac:dyDescent="0.25">
      <c r="A52" s="25"/>
      <c r="B52" s="25"/>
      <c r="D52" s="25"/>
      <c r="E52" s="25"/>
      <c r="H52" s="150"/>
      <c r="I52" s="150"/>
      <c r="J52" s="25"/>
    </row>
    <row r="53" spans="1:10" ht="15.75" x14ac:dyDescent="0.25">
      <c r="A53" s="25"/>
      <c r="B53" s="25"/>
      <c r="D53" s="25"/>
      <c r="E53" s="25"/>
      <c r="H53" s="150"/>
      <c r="I53" s="150"/>
      <c r="J53" s="25"/>
    </row>
    <row r="54" spans="1:10" ht="15.75" x14ac:dyDescent="0.25">
      <c r="A54" s="25"/>
      <c r="B54" s="25"/>
      <c r="D54" s="25"/>
      <c r="E54" s="25"/>
      <c r="H54" s="150"/>
      <c r="I54" s="150"/>
      <c r="J54" s="25"/>
    </row>
  </sheetData>
  <autoFilter ref="A16:J24">
    <filterColumn colId="7" showButton="0"/>
  </autoFilter>
  <mergeCells count="9">
    <mergeCell ref="H46:J46"/>
    <mergeCell ref="H17:I23"/>
    <mergeCell ref="J17:J23"/>
    <mergeCell ref="A10:J10"/>
    <mergeCell ref="H16:I16"/>
    <mergeCell ref="A24:I24"/>
    <mergeCell ref="A25:D25"/>
    <mergeCell ref="I38:J38"/>
    <mergeCell ref="D17:D2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13" workbookViewId="0">
      <selection activeCell="I20" sqref="I20"/>
    </sheetView>
  </sheetViews>
  <sheetFormatPr defaultRowHeight="15.75" x14ac:dyDescent="0.25"/>
  <cols>
    <col min="1" max="1" width="5.7109375" style="2" customWidth="1"/>
    <col min="2" max="2" width="11.42578125" style="2" customWidth="1"/>
    <col min="3" max="3" width="8.71093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161</v>
      </c>
      <c r="G12" s="3" t="s">
        <v>7</v>
      </c>
      <c r="H12" s="6" t="s">
        <v>8</v>
      </c>
      <c r="I12" s="55" t="s">
        <v>164</v>
      </c>
    </row>
    <row r="13" spans="1:9" x14ac:dyDescent="0.25">
      <c r="G13" s="3" t="s">
        <v>9</v>
      </c>
      <c r="H13" s="6" t="s">
        <v>8</v>
      </c>
      <c r="I13" s="46" t="s">
        <v>146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A15" s="2" t="s">
        <v>11</v>
      </c>
      <c r="B15" s="2" t="s">
        <v>162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60</v>
      </c>
      <c r="G17" s="304" t="s">
        <v>16</v>
      </c>
      <c r="H17" s="305"/>
      <c r="I17" s="10" t="s">
        <v>17</v>
      </c>
    </row>
    <row r="18" spans="1:10" ht="48.75" customHeight="1" x14ac:dyDescent="0.25">
      <c r="A18" s="32">
        <v>1</v>
      </c>
      <c r="B18" s="154" t="s">
        <v>122</v>
      </c>
      <c r="C18" s="168"/>
      <c r="D18" s="34" t="s">
        <v>165</v>
      </c>
      <c r="E18" s="169" t="s">
        <v>152</v>
      </c>
      <c r="F18" s="170">
        <v>1</v>
      </c>
      <c r="G18" s="282">
        <v>2500000</v>
      </c>
      <c r="H18" s="283"/>
      <c r="I18" s="291">
        <f>G18</f>
        <v>2500000</v>
      </c>
    </row>
    <row r="19" spans="1:10" ht="48.75" customHeight="1" x14ac:dyDescent="0.25">
      <c r="A19" s="32">
        <v>2</v>
      </c>
      <c r="B19" s="154" t="s">
        <v>122</v>
      </c>
      <c r="C19" s="168"/>
      <c r="D19" s="34" t="s">
        <v>166</v>
      </c>
      <c r="E19" s="169" t="s">
        <v>143</v>
      </c>
      <c r="F19" s="170">
        <v>1</v>
      </c>
      <c r="G19" s="293"/>
      <c r="H19" s="294"/>
      <c r="I19" s="292"/>
    </row>
    <row r="20" spans="1:10" ht="25.5" customHeight="1" thickBot="1" x14ac:dyDescent="0.3">
      <c r="A20" s="306" t="s">
        <v>18</v>
      </c>
      <c r="B20" s="308"/>
      <c r="C20" s="308"/>
      <c r="D20" s="308"/>
      <c r="E20" s="308"/>
      <c r="F20" s="308"/>
      <c r="G20" s="308"/>
      <c r="H20" s="309"/>
      <c r="I20" s="57">
        <f>I18</f>
        <v>2500000</v>
      </c>
    </row>
    <row r="21" spans="1:10" x14ac:dyDescent="0.25">
      <c r="A21" s="287"/>
      <c r="B21" s="287"/>
      <c r="C21" s="160"/>
      <c r="D21" s="160"/>
      <c r="E21" s="160"/>
      <c r="F21" s="160"/>
      <c r="G21" s="12"/>
      <c r="H21" s="12"/>
      <c r="I21" s="13"/>
    </row>
    <row r="22" spans="1:10" x14ac:dyDescent="0.25">
      <c r="A22" s="160"/>
      <c r="B22" s="160"/>
      <c r="C22" s="160"/>
      <c r="D22" s="160"/>
      <c r="E22" s="160"/>
      <c r="F22" s="160"/>
      <c r="G22" s="14" t="s">
        <v>19</v>
      </c>
      <c r="H22" s="14"/>
      <c r="I22" s="13">
        <v>0</v>
      </c>
    </row>
    <row r="23" spans="1:10" x14ac:dyDescent="0.25">
      <c r="A23" s="160"/>
      <c r="B23" s="160"/>
      <c r="C23" s="160"/>
      <c r="D23" s="160"/>
      <c r="E23" s="160"/>
      <c r="F23" s="160"/>
      <c r="G23" s="14" t="s">
        <v>62</v>
      </c>
      <c r="H23" s="14"/>
      <c r="I23" s="61">
        <v>0</v>
      </c>
    </row>
    <row r="24" spans="1:10" ht="16.5" thickBot="1" x14ac:dyDescent="0.3">
      <c r="D24" s="1"/>
      <c r="E24" s="1"/>
      <c r="F24" s="1"/>
      <c r="G24" s="15" t="s">
        <v>163</v>
      </c>
      <c r="H24" s="15"/>
      <c r="I24" s="38">
        <v>0</v>
      </c>
      <c r="J24" s="16"/>
    </row>
    <row r="25" spans="1:10" x14ac:dyDescent="0.25">
      <c r="D25" s="1"/>
      <c r="E25" s="1"/>
      <c r="F25" s="1"/>
      <c r="G25" s="17" t="s">
        <v>63</v>
      </c>
      <c r="H25" s="17"/>
      <c r="I25" s="18">
        <f>+I20</f>
        <v>2500000</v>
      </c>
    </row>
    <row r="26" spans="1:10" x14ac:dyDescent="0.25">
      <c r="A26" s="1" t="s">
        <v>167</v>
      </c>
      <c r="D26" s="1"/>
      <c r="E26" s="1"/>
      <c r="F26" s="1"/>
      <c r="G26" s="17"/>
      <c r="H26" s="17"/>
      <c r="I26" s="18"/>
    </row>
    <row r="27" spans="1:10" x14ac:dyDescent="0.25">
      <c r="A27" s="19"/>
      <c r="D27" s="1"/>
      <c r="E27" s="1"/>
      <c r="F27" s="1"/>
      <c r="G27" s="17"/>
      <c r="H27" s="17"/>
      <c r="I27" s="18"/>
    </row>
    <row r="28" spans="1:10" x14ac:dyDescent="0.25">
      <c r="D28" s="1"/>
      <c r="E28" s="1"/>
      <c r="F28" s="1"/>
      <c r="G28" s="17"/>
      <c r="H28" s="17"/>
      <c r="I28" s="18"/>
    </row>
    <row r="29" spans="1:10" x14ac:dyDescent="0.25">
      <c r="A29" s="26" t="s">
        <v>21</v>
      </c>
    </row>
    <row r="30" spans="1:10" x14ac:dyDescent="0.25">
      <c r="A30" s="20" t="s">
        <v>22</v>
      </c>
      <c r="B30" s="20"/>
      <c r="C30" s="20"/>
      <c r="D30" s="7"/>
      <c r="E30" s="7"/>
    </row>
    <row r="31" spans="1:10" x14ac:dyDescent="0.25">
      <c r="A31" s="20" t="s">
        <v>33</v>
      </c>
      <c r="B31" s="20"/>
      <c r="C31" s="20"/>
      <c r="D31" s="7"/>
      <c r="E31" s="7"/>
    </row>
    <row r="32" spans="1:10" x14ac:dyDescent="0.25">
      <c r="A32" s="27" t="s">
        <v>34</v>
      </c>
      <c r="B32" s="21"/>
      <c r="C32" s="21"/>
      <c r="D32" s="7"/>
      <c r="E32" s="7"/>
    </row>
    <row r="33" spans="1:9" x14ac:dyDescent="0.25">
      <c r="A33" s="22" t="s">
        <v>35</v>
      </c>
      <c r="B33" s="22"/>
      <c r="C33" s="22"/>
      <c r="D33" s="7"/>
      <c r="E33" s="7"/>
    </row>
    <row r="34" spans="1:9" x14ac:dyDescent="0.25">
      <c r="A34" s="47"/>
      <c r="B34" s="47"/>
      <c r="C34" s="47"/>
    </row>
    <row r="35" spans="1:9" x14ac:dyDescent="0.25">
      <c r="A35" s="24"/>
      <c r="B35" s="24"/>
      <c r="C35" s="24"/>
    </row>
    <row r="36" spans="1:9" x14ac:dyDescent="0.25">
      <c r="G36" s="36" t="s">
        <v>43</v>
      </c>
      <c r="H36" s="274" t="str">
        <f>I13</f>
        <v xml:space="preserve"> 15 April 2021</v>
      </c>
      <c r="I36" s="275"/>
    </row>
    <row r="40" spans="1:9" ht="24.75" customHeight="1" x14ac:dyDescent="0.25"/>
    <row r="42" spans="1:9" x14ac:dyDescent="0.25">
      <c r="G42" s="288" t="s">
        <v>24</v>
      </c>
      <c r="H42" s="288"/>
      <c r="I42" s="288"/>
    </row>
    <row r="47" spans="1:9" ht="16.5" thickBot="1" x14ac:dyDescent="0.3"/>
    <row r="48" spans="1:9" x14ac:dyDescent="0.25">
      <c r="D48" s="62"/>
      <c r="E48" s="63"/>
      <c r="F48" s="63"/>
    </row>
    <row r="49" spans="4:8" ht="18" x14ac:dyDescent="0.25">
      <c r="D49" s="64" t="s">
        <v>64</v>
      </c>
      <c r="E49" s="7"/>
      <c r="F49" s="7"/>
      <c r="G49" s="2"/>
      <c r="H49" s="2"/>
    </row>
    <row r="50" spans="4:8" ht="18" x14ac:dyDescent="0.25">
      <c r="D50" s="64" t="s">
        <v>65</v>
      </c>
      <c r="E50" s="7"/>
      <c r="F50" s="7"/>
      <c r="G50" s="2"/>
      <c r="H50" s="2"/>
    </row>
    <row r="51" spans="4:8" ht="18" x14ac:dyDescent="0.25">
      <c r="D51" s="64" t="s">
        <v>66</v>
      </c>
      <c r="E51" s="7"/>
      <c r="F51" s="7"/>
      <c r="G51" s="2"/>
      <c r="H51" s="2"/>
    </row>
    <row r="52" spans="4:8" ht="18" x14ac:dyDescent="0.25">
      <c r="D52" s="64" t="s">
        <v>67</v>
      </c>
      <c r="E52" s="7"/>
      <c r="F52" s="7"/>
      <c r="G52" s="2"/>
      <c r="H52" s="2"/>
    </row>
    <row r="53" spans="4:8" ht="18" x14ac:dyDescent="0.25">
      <c r="D53" s="64" t="s">
        <v>68</v>
      </c>
      <c r="E53" s="7"/>
      <c r="F53" s="7"/>
      <c r="G53" s="2"/>
      <c r="H53" s="2"/>
    </row>
    <row r="54" spans="4:8" ht="16.5" thickBot="1" x14ac:dyDescent="0.3">
      <c r="D54" s="65"/>
      <c r="E54" s="4"/>
      <c r="F54" s="4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62"/>
      <c r="E58" s="63"/>
      <c r="F58" s="171"/>
      <c r="G58" s="2"/>
      <c r="H58" s="2"/>
    </row>
    <row r="59" spans="4:8" ht="18" x14ac:dyDescent="0.25">
      <c r="D59" s="64" t="s">
        <v>69</v>
      </c>
      <c r="E59" s="7"/>
      <c r="F59" s="172"/>
      <c r="G59" s="2"/>
      <c r="H59" s="2"/>
    </row>
    <row r="60" spans="4:8" ht="18" x14ac:dyDescent="0.25">
      <c r="D60" s="64" t="s">
        <v>70</v>
      </c>
      <c r="E60" s="7"/>
      <c r="F60" s="172"/>
      <c r="G60" s="2"/>
      <c r="H60" s="2"/>
    </row>
    <row r="61" spans="4:8" ht="18" x14ac:dyDescent="0.25">
      <c r="D61" s="64" t="s">
        <v>71</v>
      </c>
      <c r="E61" s="7"/>
      <c r="F61" s="172"/>
      <c r="G61" s="2"/>
      <c r="H61" s="2"/>
    </row>
    <row r="62" spans="4:8" ht="18" x14ac:dyDescent="0.25">
      <c r="D62" s="64" t="s">
        <v>72</v>
      </c>
      <c r="E62" s="7"/>
      <c r="F62" s="172"/>
      <c r="G62" s="2"/>
      <c r="H62" s="2"/>
    </row>
    <row r="63" spans="4:8" ht="18" x14ac:dyDescent="0.25">
      <c r="D63" s="66" t="s">
        <v>73</v>
      </c>
      <c r="E63" s="7"/>
      <c r="F63" s="172"/>
      <c r="G63" s="2"/>
      <c r="H63" s="2"/>
    </row>
    <row r="64" spans="4:8" ht="16.5" thickBot="1" x14ac:dyDescent="0.3">
      <c r="D64" s="65"/>
      <c r="E64" s="4"/>
      <c r="F64" s="173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62"/>
      <c r="E69" s="63"/>
      <c r="F69" s="63"/>
      <c r="G69" s="2"/>
      <c r="H69" s="2"/>
    </row>
    <row r="70" spans="4:8" ht="18" x14ac:dyDescent="0.25">
      <c r="D70" s="64" t="s">
        <v>64</v>
      </c>
      <c r="E70" s="7"/>
      <c r="F70" s="7"/>
      <c r="G70" s="2"/>
      <c r="H70" s="2"/>
    </row>
    <row r="71" spans="4:8" ht="18" x14ac:dyDescent="0.25">
      <c r="D71" s="64" t="s">
        <v>74</v>
      </c>
      <c r="E71" s="7"/>
      <c r="F71" s="7"/>
      <c r="G71" s="2"/>
      <c r="H71" s="2"/>
    </row>
    <row r="72" spans="4:8" ht="18" x14ac:dyDescent="0.25">
      <c r="D72" s="64" t="s">
        <v>75</v>
      </c>
      <c r="E72" s="7"/>
      <c r="F72" s="7"/>
      <c r="G72" s="2"/>
      <c r="H72" s="2"/>
    </row>
    <row r="73" spans="4:8" ht="18" x14ac:dyDescent="0.25">
      <c r="D73" s="64" t="s">
        <v>76</v>
      </c>
      <c r="E73" s="7"/>
      <c r="F73" s="7"/>
      <c r="G73" s="2"/>
      <c r="H73" s="2"/>
    </row>
    <row r="74" spans="4:8" ht="18" x14ac:dyDescent="0.25">
      <c r="D74" s="64" t="s">
        <v>77</v>
      </c>
      <c r="E74" s="7"/>
      <c r="F74" s="7"/>
      <c r="G74" s="2"/>
      <c r="H74" s="2"/>
    </row>
    <row r="75" spans="4:8" ht="16.5" thickBot="1" x14ac:dyDescent="0.3">
      <c r="D75" s="65"/>
      <c r="E75" s="4"/>
      <c r="F75" s="4"/>
      <c r="G75" s="2"/>
      <c r="H75" s="2"/>
    </row>
    <row r="76" spans="4:8" ht="16.5" thickBot="1" x14ac:dyDescent="0.3">
      <c r="G76" s="2"/>
      <c r="H76" s="2"/>
    </row>
    <row r="77" spans="4:8" x14ac:dyDescent="0.25">
      <c r="D77" s="62"/>
      <c r="E77" s="63"/>
      <c r="F77" s="63"/>
      <c r="G77" s="2"/>
      <c r="H77" s="2"/>
    </row>
    <row r="78" spans="4:8" ht="18" x14ac:dyDescent="0.25">
      <c r="D78" s="67" t="s">
        <v>78</v>
      </c>
      <c r="E78" s="7"/>
      <c r="F78" s="7"/>
    </row>
    <row r="79" spans="4:8" ht="18" x14ac:dyDescent="0.25">
      <c r="D79" s="67" t="s">
        <v>79</v>
      </c>
      <c r="E79" s="7"/>
      <c r="F79" s="7"/>
    </row>
    <row r="80" spans="4:8" ht="18" x14ac:dyDescent="0.25">
      <c r="D80" s="67" t="s">
        <v>80</v>
      </c>
      <c r="E80" s="7"/>
      <c r="F80" s="7"/>
    </row>
    <row r="81" spans="4:8" ht="18" x14ac:dyDescent="0.25">
      <c r="D81" s="67" t="s">
        <v>81</v>
      </c>
      <c r="E81" s="7"/>
      <c r="F81" s="7"/>
    </row>
    <row r="82" spans="4:8" ht="18" x14ac:dyDescent="0.25">
      <c r="D82" s="68" t="s">
        <v>82</v>
      </c>
      <c r="E82" s="7"/>
      <c r="F82" s="7"/>
    </row>
    <row r="83" spans="4:8" ht="16.5" thickBot="1" x14ac:dyDescent="0.3">
      <c r="D83" s="65"/>
      <c r="E83" s="4"/>
      <c r="F83" s="4"/>
      <c r="G83" s="2"/>
      <c r="H83" s="2"/>
    </row>
    <row r="84" spans="4:8" ht="16.5" thickBot="1" x14ac:dyDescent="0.3"/>
    <row r="85" spans="4:8" x14ac:dyDescent="0.25">
      <c r="D85" s="62"/>
      <c r="E85" s="63"/>
      <c r="F85" s="171"/>
    </row>
    <row r="86" spans="4:8" ht="18" x14ac:dyDescent="0.25">
      <c r="D86" s="64" t="s">
        <v>69</v>
      </c>
      <c r="E86" s="7"/>
      <c r="F86" s="172"/>
    </row>
    <row r="87" spans="4:8" ht="18" x14ac:dyDescent="0.25">
      <c r="D87" s="64" t="s">
        <v>70</v>
      </c>
      <c r="E87" s="7"/>
      <c r="F87" s="172"/>
    </row>
    <row r="88" spans="4:8" ht="18" x14ac:dyDescent="0.25">
      <c r="D88" s="64" t="s">
        <v>71</v>
      </c>
      <c r="E88" s="7"/>
      <c r="F88" s="172"/>
    </row>
    <row r="89" spans="4:8" ht="18" x14ac:dyDescent="0.25">
      <c r="D89" s="64" t="s">
        <v>72</v>
      </c>
      <c r="E89" s="7"/>
      <c r="F89" s="172"/>
    </row>
    <row r="90" spans="4:8" ht="18" x14ac:dyDescent="0.25">
      <c r="D90" s="66" t="s">
        <v>73</v>
      </c>
      <c r="E90" s="7"/>
      <c r="F90" s="172"/>
    </row>
    <row r="91" spans="4:8" ht="16.5" thickBot="1" x14ac:dyDescent="0.3">
      <c r="D91" s="65"/>
      <c r="E91" s="4"/>
      <c r="F91" s="173"/>
    </row>
    <row r="92" spans="4:8" ht="16.5" thickBot="1" x14ac:dyDescent="0.3"/>
    <row r="93" spans="4:8" x14ac:dyDescent="0.25">
      <c r="D93" s="62"/>
      <c r="E93" s="63"/>
      <c r="F93" s="171"/>
    </row>
    <row r="94" spans="4:8" ht="18" x14ac:dyDescent="0.25">
      <c r="D94" s="64" t="s">
        <v>69</v>
      </c>
      <c r="E94" s="7"/>
      <c r="F94" s="172"/>
    </row>
    <row r="95" spans="4:8" ht="18" x14ac:dyDescent="0.25">
      <c r="D95" s="64" t="s">
        <v>70</v>
      </c>
      <c r="E95" s="7"/>
      <c r="F95" s="172"/>
    </row>
    <row r="96" spans="4:8" ht="18" x14ac:dyDescent="0.25">
      <c r="D96" s="64" t="s">
        <v>71</v>
      </c>
      <c r="E96" s="7"/>
      <c r="F96" s="172"/>
    </row>
    <row r="97" spans="1:11" ht="18" x14ac:dyDescent="0.25">
      <c r="D97" s="64" t="s">
        <v>72</v>
      </c>
      <c r="E97" s="7"/>
      <c r="F97" s="172"/>
    </row>
    <row r="98" spans="1:11" s="3" customFormat="1" ht="18" x14ac:dyDescent="0.25">
      <c r="A98" s="2"/>
      <c r="B98" s="2"/>
      <c r="C98" s="2"/>
      <c r="D98" s="66" t="s">
        <v>73</v>
      </c>
      <c r="E98" s="7"/>
      <c r="F98" s="172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65"/>
      <c r="E99" s="4"/>
      <c r="F99" s="173"/>
      <c r="I99" s="2"/>
      <c r="J99" s="2"/>
      <c r="K99" s="2"/>
    </row>
  </sheetData>
  <mergeCells count="8">
    <mergeCell ref="G42:I42"/>
    <mergeCell ref="I18:I19"/>
    <mergeCell ref="G18:H19"/>
    <mergeCell ref="A10:I10"/>
    <mergeCell ref="G17:H17"/>
    <mergeCell ref="A20:H20"/>
    <mergeCell ref="A21:B21"/>
    <mergeCell ref="H36:I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7" workbookViewId="0">
      <selection activeCell="B18" sqref="B18"/>
    </sheetView>
  </sheetViews>
  <sheetFormatPr defaultRowHeight="15.75" x14ac:dyDescent="0.25"/>
  <cols>
    <col min="1" max="1" width="4.85546875" style="25" customWidth="1"/>
    <col min="2" max="2" width="11.85546875" style="25" customWidth="1"/>
    <col min="3" max="3" width="9.42578125" style="25" customWidth="1"/>
    <col min="4" max="4" width="27.28515625" style="25" customWidth="1"/>
    <col min="5" max="5" width="14.140625" style="25" customWidth="1"/>
    <col min="6" max="6" width="8.5703125" style="25" customWidth="1"/>
    <col min="7" max="7" width="14.140625" style="150" bestFit="1" customWidth="1"/>
    <col min="8" max="8" width="1.5703125" style="150" customWidth="1"/>
    <col min="9" max="9" width="17" style="25" customWidth="1"/>
    <col min="10" max="13" width="9.140625" style="25"/>
    <col min="14" max="14" width="14.5703125" style="25" bestFit="1" customWidth="1"/>
    <col min="15" max="16384" width="9.140625" style="25"/>
  </cols>
  <sheetData>
    <row r="2" spans="1:15" x14ac:dyDescent="0.25">
      <c r="A2" s="106" t="s">
        <v>0</v>
      </c>
    </row>
    <row r="3" spans="1:15" x14ac:dyDescent="0.25">
      <c r="A3" s="28" t="s">
        <v>30</v>
      </c>
    </row>
    <row r="4" spans="1:15" x14ac:dyDescent="0.25">
      <c r="A4" s="28" t="s">
        <v>1</v>
      </c>
    </row>
    <row r="5" spans="1:15" x14ac:dyDescent="0.25">
      <c r="A5" s="28" t="s">
        <v>2</v>
      </c>
    </row>
    <row r="6" spans="1:15" x14ac:dyDescent="0.25">
      <c r="A6" s="28" t="s">
        <v>3</v>
      </c>
    </row>
    <row r="7" spans="1:15" x14ac:dyDescent="0.25">
      <c r="A7" s="28" t="s">
        <v>4</v>
      </c>
    </row>
    <row r="9" spans="1:15" ht="16.5" thickBot="1" x14ac:dyDescent="0.3">
      <c r="A9" s="174"/>
      <c r="B9" s="174"/>
      <c r="C9" s="174"/>
      <c r="D9" s="174"/>
      <c r="E9" s="174"/>
      <c r="F9" s="174"/>
      <c r="G9" s="175"/>
      <c r="H9" s="175"/>
      <c r="I9" s="174"/>
    </row>
    <row r="10" spans="1:15" ht="25.5" customHeight="1" thickBot="1" x14ac:dyDescent="0.3">
      <c r="A10" s="356" t="s">
        <v>5</v>
      </c>
      <c r="B10" s="357"/>
      <c r="C10" s="357"/>
      <c r="D10" s="357"/>
      <c r="E10" s="357"/>
      <c r="F10" s="357"/>
      <c r="G10" s="357"/>
      <c r="H10" s="357"/>
      <c r="I10" s="358"/>
    </row>
    <row r="12" spans="1:15" x14ac:dyDescent="0.25">
      <c r="A12" s="25" t="s">
        <v>6</v>
      </c>
      <c r="B12" s="25" t="s">
        <v>168</v>
      </c>
      <c r="G12" s="150" t="s">
        <v>7</v>
      </c>
      <c r="H12" s="176" t="s">
        <v>8</v>
      </c>
      <c r="I12" s="55" t="s">
        <v>170</v>
      </c>
    </row>
    <row r="13" spans="1:15" x14ac:dyDescent="0.25">
      <c r="G13" s="150" t="s">
        <v>9</v>
      </c>
      <c r="H13" s="176" t="s">
        <v>8</v>
      </c>
      <c r="I13" s="46" t="s">
        <v>174</v>
      </c>
    </row>
    <row r="14" spans="1:15" x14ac:dyDescent="0.25">
      <c r="B14" s="177"/>
      <c r="C14" s="177"/>
      <c r="D14" s="177"/>
      <c r="E14" s="177"/>
      <c r="F14" s="177"/>
      <c r="G14" s="150" t="s">
        <v>10</v>
      </c>
      <c r="H14" s="176" t="s">
        <v>8</v>
      </c>
      <c r="O14" s="25" t="s">
        <v>25</v>
      </c>
    </row>
    <row r="15" spans="1:15" x14ac:dyDescent="0.25">
      <c r="A15" s="25" t="s">
        <v>11</v>
      </c>
      <c r="B15" s="25" t="s">
        <v>169</v>
      </c>
    </row>
    <row r="16" spans="1:15" ht="16.5" thickBot="1" x14ac:dyDescent="0.3"/>
    <row r="17" spans="1:18" x14ac:dyDescent="0.25">
      <c r="A17" s="81" t="s">
        <v>12</v>
      </c>
      <c r="B17" s="82" t="s">
        <v>13</v>
      </c>
      <c r="C17" s="82" t="s">
        <v>26</v>
      </c>
      <c r="D17" s="82" t="s">
        <v>14</v>
      </c>
      <c r="E17" s="82" t="s">
        <v>15</v>
      </c>
      <c r="F17" s="82" t="s">
        <v>121</v>
      </c>
      <c r="G17" s="359" t="s">
        <v>16</v>
      </c>
      <c r="H17" s="360"/>
      <c r="I17" s="84" t="s">
        <v>17</v>
      </c>
      <c r="L17" s="178"/>
    </row>
    <row r="18" spans="1:18" ht="39.75" customHeight="1" x14ac:dyDescent="0.25">
      <c r="A18" s="179">
        <v>1</v>
      </c>
      <c r="B18" s="180">
        <v>44302</v>
      </c>
      <c r="C18" s="181"/>
      <c r="D18" s="182" t="s">
        <v>171</v>
      </c>
      <c r="E18" s="361" t="s">
        <v>127</v>
      </c>
      <c r="F18" s="194">
        <v>1</v>
      </c>
      <c r="G18" s="355">
        <v>400000</v>
      </c>
      <c r="H18" s="355"/>
      <c r="I18" s="183">
        <f>G18</f>
        <v>400000</v>
      </c>
    </row>
    <row r="19" spans="1:18" ht="39.75" customHeight="1" x14ac:dyDescent="0.25">
      <c r="A19" s="179">
        <v>2</v>
      </c>
      <c r="B19" s="180">
        <v>44302</v>
      </c>
      <c r="C19" s="181"/>
      <c r="D19" s="182" t="s">
        <v>172</v>
      </c>
      <c r="E19" s="362"/>
      <c r="F19" s="194">
        <v>2</v>
      </c>
      <c r="G19" s="355">
        <v>50000</v>
      </c>
      <c r="H19" s="355"/>
      <c r="I19" s="183">
        <f>F19*G19</f>
        <v>100000</v>
      </c>
    </row>
    <row r="20" spans="1:18" ht="24" customHeight="1" thickBot="1" x14ac:dyDescent="0.3">
      <c r="A20" s="363" t="s">
        <v>18</v>
      </c>
      <c r="B20" s="364"/>
      <c r="C20" s="364"/>
      <c r="D20" s="364"/>
      <c r="E20" s="364"/>
      <c r="F20" s="364"/>
      <c r="G20" s="364"/>
      <c r="H20" s="365"/>
      <c r="I20" s="184">
        <f>I18+I19</f>
        <v>500000</v>
      </c>
    </row>
    <row r="21" spans="1:18" x14ac:dyDescent="0.25">
      <c r="A21" s="352"/>
      <c r="B21" s="352"/>
      <c r="C21" s="352"/>
      <c r="D21" s="352"/>
      <c r="E21" s="352"/>
      <c r="F21" s="130"/>
      <c r="G21" s="164"/>
      <c r="H21" s="164"/>
      <c r="I21" s="129"/>
    </row>
    <row r="22" spans="1:18" x14ac:dyDescent="0.25">
      <c r="A22" s="130"/>
      <c r="B22" s="130"/>
      <c r="C22" s="130"/>
      <c r="D22" s="130"/>
      <c r="E22" s="130"/>
      <c r="F22" s="130"/>
      <c r="G22" s="128" t="s">
        <v>19</v>
      </c>
      <c r="H22" s="128"/>
      <c r="I22" s="129">
        <v>0</v>
      </c>
    </row>
    <row r="23" spans="1:18" ht="16.5" thickBot="1" x14ac:dyDescent="0.3">
      <c r="G23" s="185" t="s">
        <v>20</v>
      </c>
      <c r="H23" s="185"/>
      <c r="I23" s="186">
        <v>0</v>
      </c>
      <c r="J23" s="187"/>
      <c r="N23" s="150"/>
      <c r="R23" s="25" t="s">
        <v>25</v>
      </c>
    </row>
    <row r="24" spans="1:18" x14ac:dyDescent="0.25">
      <c r="G24" s="188" t="s">
        <v>27</v>
      </c>
      <c r="H24" s="188"/>
      <c r="I24" s="189">
        <f>I20-I23</f>
        <v>500000</v>
      </c>
    </row>
    <row r="25" spans="1:18" x14ac:dyDescent="0.25">
      <c r="A25" s="106" t="s">
        <v>173</v>
      </c>
      <c r="G25" s="188"/>
      <c r="H25" s="188"/>
      <c r="I25" s="189"/>
    </row>
    <row r="26" spans="1:18" x14ac:dyDescent="0.25">
      <c r="G26" s="188"/>
      <c r="H26" s="188"/>
      <c r="I26" s="189"/>
    </row>
    <row r="27" spans="1:18" x14ac:dyDescent="0.25">
      <c r="A27" s="26" t="s">
        <v>21</v>
      </c>
      <c r="B27" s="26"/>
      <c r="C27" s="26"/>
      <c r="D27" s="26"/>
      <c r="E27" s="26"/>
      <c r="F27" s="26"/>
    </row>
    <row r="28" spans="1:18" x14ac:dyDescent="0.25">
      <c r="A28" s="20" t="s">
        <v>22</v>
      </c>
      <c r="B28" s="106"/>
      <c r="C28" s="106"/>
      <c r="D28" s="106"/>
      <c r="E28" s="106"/>
      <c r="F28" s="106"/>
    </row>
    <row r="29" spans="1:18" x14ac:dyDescent="0.25">
      <c r="A29" s="20" t="s">
        <v>33</v>
      </c>
      <c r="B29" s="106"/>
      <c r="C29" s="106"/>
      <c r="D29" s="106"/>
      <c r="E29" s="106"/>
      <c r="F29" s="106"/>
    </row>
    <row r="30" spans="1:18" x14ac:dyDescent="0.25">
      <c r="A30" s="27" t="s">
        <v>34</v>
      </c>
      <c r="B30" s="190"/>
      <c r="C30" s="190"/>
      <c r="D30" s="190"/>
      <c r="E30" s="190"/>
      <c r="F30" s="190"/>
    </row>
    <row r="31" spans="1:18" x14ac:dyDescent="0.25">
      <c r="A31" s="22" t="s">
        <v>35</v>
      </c>
      <c r="B31" s="191"/>
      <c r="C31" s="191"/>
      <c r="D31" s="191"/>
      <c r="E31" s="191"/>
      <c r="F31" s="191"/>
    </row>
    <row r="32" spans="1:18" x14ac:dyDescent="0.25">
      <c r="A32" s="190"/>
      <c r="B32" s="190"/>
      <c r="C32" s="190"/>
      <c r="D32" s="190"/>
      <c r="E32" s="190"/>
      <c r="F32" s="190"/>
    </row>
    <row r="33" spans="1:10" x14ac:dyDescent="0.25">
      <c r="A33" s="191"/>
      <c r="B33" s="191"/>
      <c r="C33" s="191"/>
      <c r="D33" s="191"/>
      <c r="E33" s="191"/>
      <c r="F33" s="191"/>
    </row>
    <row r="34" spans="1:10" x14ac:dyDescent="0.25">
      <c r="G34" s="192" t="s">
        <v>43</v>
      </c>
      <c r="H34" s="353" t="str">
        <f>+I13</f>
        <v xml:space="preserve"> 17 April 2021</v>
      </c>
      <c r="I34" s="354"/>
    </row>
    <row r="42" spans="1:10" x14ac:dyDescent="0.25">
      <c r="G42" s="288" t="s">
        <v>24</v>
      </c>
      <c r="H42" s="288"/>
      <c r="I42" s="288"/>
      <c r="J42" s="193"/>
    </row>
  </sheetData>
  <mergeCells count="9">
    <mergeCell ref="A21:E21"/>
    <mergeCell ref="H34:I34"/>
    <mergeCell ref="G42:I42"/>
    <mergeCell ref="G19:H19"/>
    <mergeCell ref="A10:I10"/>
    <mergeCell ref="G17:H17"/>
    <mergeCell ref="E18:E19"/>
    <mergeCell ref="G18:H18"/>
    <mergeCell ref="A20:H20"/>
  </mergeCells>
  <printOptions horizontalCentered="1"/>
  <pageMargins left="0" right="0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7" workbookViewId="0">
      <selection activeCell="I13" sqref="I13"/>
    </sheetView>
  </sheetViews>
  <sheetFormatPr defaultRowHeight="15.75" x14ac:dyDescent="0.25"/>
  <cols>
    <col min="1" max="1" width="6.42578125" style="2" customWidth="1"/>
    <col min="2" max="2" width="11.7109375" style="2" customWidth="1"/>
    <col min="3" max="3" width="9.7109375" style="2" customWidth="1"/>
    <col min="4" max="4" width="28.28515625" style="2" customWidth="1"/>
    <col min="5" max="5" width="15" style="2" customWidth="1"/>
    <col min="6" max="6" width="6.42578125" style="2" customWidth="1"/>
    <col min="7" max="7" width="14.140625" style="3" bestFit="1" customWidth="1"/>
    <col min="8" max="8" width="1.5703125" style="3" customWidth="1"/>
    <col min="9" max="9" width="16.42578125" style="2" customWidth="1"/>
    <col min="10" max="16384" width="9.140625" style="2"/>
  </cols>
  <sheetData>
    <row r="2" spans="1:11" x14ac:dyDescent="0.25">
      <c r="A2" s="1" t="s">
        <v>0</v>
      </c>
    </row>
    <row r="3" spans="1:11" x14ac:dyDescent="0.25">
      <c r="A3" s="28" t="s">
        <v>30</v>
      </c>
    </row>
    <row r="4" spans="1:11" x14ac:dyDescent="0.25">
      <c r="A4" s="28" t="s">
        <v>1</v>
      </c>
    </row>
    <row r="5" spans="1:11" x14ac:dyDescent="0.25">
      <c r="A5" s="28" t="s">
        <v>2</v>
      </c>
    </row>
    <row r="6" spans="1:11" x14ac:dyDescent="0.25">
      <c r="A6" s="28" t="s">
        <v>3</v>
      </c>
    </row>
    <row r="7" spans="1:11" x14ac:dyDescent="0.25">
      <c r="A7" s="28" t="s">
        <v>4</v>
      </c>
    </row>
    <row r="9" spans="1:11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11" ht="22.5" customHeight="1" thickBot="1" x14ac:dyDescent="0.3">
      <c r="A10" s="368" t="s">
        <v>5</v>
      </c>
      <c r="B10" s="369"/>
      <c r="C10" s="369"/>
      <c r="D10" s="369"/>
      <c r="E10" s="369"/>
      <c r="F10" s="369"/>
      <c r="G10" s="369"/>
      <c r="H10" s="369"/>
      <c r="I10" s="370"/>
    </row>
    <row r="12" spans="1:11" x14ac:dyDescent="0.25">
      <c r="A12" s="2" t="s">
        <v>6</v>
      </c>
      <c r="B12" s="2" t="s">
        <v>175</v>
      </c>
      <c r="G12" s="3" t="s">
        <v>7</v>
      </c>
      <c r="H12" s="6" t="s">
        <v>8</v>
      </c>
      <c r="I12" s="55" t="s">
        <v>178</v>
      </c>
      <c r="K12" s="2" t="s">
        <v>179</v>
      </c>
    </row>
    <row r="13" spans="1:11" x14ac:dyDescent="0.25">
      <c r="G13" s="3" t="s">
        <v>9</v>
      </c>
      <c r="H13" s="6" t="s">
        <v>8</v>
      </c>
      <c r="I13" s="46" t="s">
        <v>174</v>
      </c>
      <c r="K13" s="2" t="s">
        <v>180</v>
      </c>
    </row>
    <row r="14" spans="1:11" x14ac:dyDescent="0.25">
      <c r="G14" s="3" t="s">
        <v>10</v>
      </c>
      <c r="H14" s="6" t="s">
        <v>8</v>
      </c>
      <c r="I14" s="2" t="s">
        <v>29</v>
      </c>
      <c r="K14" s="2" t="s">
        <v>181</v>
      </c>
    </row>
    <row r="15" spans="1:11" x14ac:dyDescent="0.25">
      <c r="A15" s="2" t="s">
        <v>11</v>
      </c>
      <c r="B15" s="2" t="s">
        <v>176</v>
      </c>
      <c r="H15" s="6"/>
    </row>
    <row r="16" spans="1:11" ht="16.5" thickBot="1" x14ac:dyDescent="0.3">
      <c r="F16" s="7"/>
    </row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63" t="s">
        <v>31</v>
      </c>
      <c r="G17" s="289" t="s">
        <v>16</v>
      </c>
      <c r="H17" s="290"/>
      <c r="I17" s="9" t="s">
        <v>17</v>
      </c>
    </row>
    <row r="18" spans="1:18" ht="48" customHeight="1" x14ac:dyDescent="0.25">
      <c r="A18" s="32">
        <v>1</v>
      </c>
      <c r="B18" s="30">
        <v>44302</v>
      </c>
      <c r="C18" s="30"/>
      <c r="D18" s="34" t="s">
        <v>184</v>
      </c>
      <c r="E18" s="34" t="s">
        <v>182</v>
      </c>
      <c r="F18" s="33">
        <v>1</v>
      </c>
      <c r="G18" s="366">
        <v>500000</v>
      </c>
      <c r="H18" s="367"/>
      <c r="I18" s="195">
        <f>+G18</f>
        <v>500000</v>
      </c>
    </row>
    <row r="19" spans="1:18" ht="48" customHeight="1" x14ac:dyDescent="0.25">
      <c r="A19" s="32">
        <v>2</v>
      </c>
      <c r="B19" s="30">
        <v>44302</v>
      </c>
      <c r="C19" s="30"/>
      <c r="D19" s="34" t="s">
        <v>183</v>
      </c>
      <c r="E19" s="34" t="s">
        <v>120</v>
      </c>
      <c r="F19" s="33">
        <v>1</v>
      </c>
      <c r="G19" s="366">
        <v>800000</v>
      </c>
      <c r="H19" s="367"/>
      <c r="I19" s="195">
        <f>+G19</f>
        <v>800000</v>
      </c>
    </row>
    <row r="20" spans="1:18" ht="29.25" customHeight="1" thickBot="1" x14ac:dyDescent="0.3">
      <c r="A20" s="284" t="s">
        <v>18</v>
      </c>
      <c r="B20" s="285"/>
      <c r="C20" s="285"/>
      <c r="D20" s="285"/>
      <c r="E20" s="285"/>
      <c r="F20" s="285"/>
      <c r="G20" s="285"/>
      <c r="H20" s="286"/>
      <c r="I20" s="196">
        <f>I18+I19</f>
        <v>1300000</v>
      </c>
    </row>
    <row r="21" spans="1:18" x14ac:dyDescent="0.25">
      <c r="A21" s="287"/>
      <c r="B21" s="287"/>
      <c r="C21" s="162"/>
      <c r="D21" s="162"/>
      <c r="E21" s="162"/>
      <c r="F21" s="162"/>
      <c r="G21" s="12"/>
      <c r="H21" s="12"/>
      <c r="I21" s="13"/>
    </row>
    <row r="22" spans="1:18" x14ac:dyDescent="0.25">
      <c r="D22" s="1"/>
      <c r="E22" s="1"/>
      <c r="F22" s="1"/>
      <c r="G22" s="29" t="s">
        <v>177</v>
      </c>
      <c r="H22" s="29"/>
      <c r="I22" s="37">
        <v>0</v>
      </c>
      <c r="J22" s="16"/>
      <c r="R22" s="2" t="s">
        <v>25</v>
      </c>
    </row>
    <row r="23" spans="1:18" ht="16.5" thickBot="1" x14ac:dyDescent="0.3">
      <c r="D23" s="1"/>
      <c r="E23" s="1"/>
      <c r="F23" s="1"/>
      <c r="G23" s="15" t="s">
        <v>163</v>
      </c>
      <c r="H23" s="15"/>
      <c r="I23" s="38">
        <v>0</v>
      </c>
      <c r="J23" s="16"/>
    </row>
    <row r="24" spans="1:18" x14ac:dyDescent="0.25">
      <c r="D24" s="1"/>
      <c r="E24" s="1"/>
      <c r="F24" s="1"/>
      <c r="G24" s="17" t="s">
        <v>27</v>
      </c>
      <c r="H24" s="17"/>
      <c r="I24" s="18">
        <f>+I20</f>
        <v>1300000</v>
      </c>
    </row>
    <row r="25" spans="1:18" x14ac:dyDescent="0.25">
      <c r="A25" s="1" t="s">
        <v>185</v>
      </c>
      <c r="D25" s="1"/>
      <c r="E25" s="1"/>
      <c r="F25" s="1"/>
      <c r="G25" s="17"/>
      <c r="H25" s="17"/>
      <c r="I25" s="18"/>
    </row>
    <row r="26" spans="1:18" x14ac:dyDescent="0.25">
      <c r="A26" s="19"/>
      <c r="D26" s="1"/>
      <c r="E26" s="1"/>
      <c r="F26" s="1"/>
      <c r="G26" s="17"/>
      <c r="H26" s="17"/>
      <c r="I26" s="18"/>
    </row>
    <row r="27" spans="1:18" x14ac:dyDescent="0.25">
      <c r="D27" s="1"/>
      <c r="E27" s="1"/>
      <c r="F27" s="1"/>
      <c r="G27" s="17"/>
      <c r="H27" s="17"/>
      <c r="I27" s="18"/>
    </row>
    <row r="28" spans="1:18" x14ac:dyDescent="0.25">
      <c r="A28" s="26" t="s">
        <v>21</v>
      </c>
      <c r="B28" s="26"/>
    </row>
    <row r="29" spans="1:18" x14ac:dyDescent="0.25">
      <c r="A29" s="20" t="s">
        <v>22</v>
      </c>
      <c r="B29" s="106"/>
      <c r="C29" s="20"/>
      <c r="D29" s="7"/>
      <c r="E29" s="7"/>
    </row>
    <row r="30" spans="1:18" x14ac:dyDescent="0.25">
      <c r="A30" s="20" t="s">
        <v>33</v>
      </c>
      <c r="B30" s="106"/>
      <c r="C30" s="20"/>
      <c r="D30" s="7"/>
      <c r="E30" s="7"/>
    </row>
    <row r="31" spans="1:18" x14ac:dyDescent="0.25">
      <c r="A31" s="27" t="s">
        <v>34</v>
      </c>
      <c r="B31" s="190"/>
      <c r="C31" s="21"/>
      <c r="D31" s="7"/>
      <c r="E31" s="7"/>
    </row>
    <row r="32" spans="1:18" x14ac:dyDescent="0.25">
      <c r="A32" s="22" t="s">
        <v>35</v>
      </c>
      <c r="B32" s="191"/>
      <c r="C32" s="22"/>
      <c r="D32" s="7"/>
      <c r="E32" s="7"/>
    </row>
    <row r="33" spans="1:9" x14ac:dyDescent="0.25">
      <c r="A33" s="47"/>
      <c r="B33" s="47"/>
      <c r="C33" s="47"/>
    </row>
    <row r="34" spans="1:9" x14ac:dyDescent="0.25">
      <c r="A34" s="24"/>
      <c r="B34" s="24"/>
      <c r="C34" s="24"/>
    </row>
    <row r="35" spans="1:9" x14ac:dyDescent="0.25">
      <c r="G35" s="36" t="s">
        <v>23</v>
      </c>
      <c r="H35" s="274" t="str">
        <f>+I13</f>
        <v xml:space="preserve"> 17 April 2021</v>
      </c>
      <c r="I35" s="275"/>
    </row>
    <row r="38" spans="1:9" ht="18" customHeight="1" x14ac:dyDescent="0.25"/>
    <row r="39" spans="1:9" ht="17.25" customHeight="1" x14ac:dyDescent="0.25"/>
    <row r="41" spans="1:9" x14ac:dyDescent="0.25">
      <c r="G41" s="288" t="s">
        <v>24</v>
      </c>
      <c r="H41" s="288"/>
      <c r="I41" s="288"/>
    </row>
  </sheetData>
  <mergeCells count="8">
    <mergeCell ref="G41:I41"/>
    <mergeCell ref="G19:H19"/>
    <mergeCell ref="A10:I10"/>
    <mergeCell ref="G17:H17"/>
    <mergeCell ref="G18:H18"/>
    <mergeCell ref="A20:H20"/>
    <mergeCell ref="A21:B21"/>
    <mergeCell ref="H35:I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7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7109375" style="2" customWidth="1"/>
    <col min="3" max="3" width="8.5703125" style="2" customWidth="1"/>
    <col min="4" max="4" width="28.28515625" style="2" customWidth="1"/>
    <col min="5" max="5" width="15" style="2" customWidth="1"/>
    <col min="6" max="6" width="6.42578125" style="2" customWidth="1"/>
    <col min="7" max="7" width="14.140625" style="3" bestFit="1" customWidth="1"/>
    <col min="8" max="8" width="1.5703125" style="3" customWidth="1"/>
    <col min="9" max="9" width="16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2.5" customHeight="1" thickBot="1" x14ac:dyDescent="0.3">
      <c r="A10" s="368" t="s">
        <v>5</v>
      </c>
      <c r="B10" s="369"/>
      <c r="C10" s="369"/>
      <c r="D10" s="369"/>
      <c r="E10" s="369"/>
      <c r="F10" s="369"/>
      <c r="G10" s="369"/>
      <c r="H10" s="369"/>
      <c r="I10" s="370"/>
    </row>
    <row r="12" spans="1:9" x14ac:dyDescent="0.25">
      <c r="A12" s="2" t="s">
        <v>6</v>
      </c>
      <c r="B12" s="2" t="s">
        <v>191</v>
      </c>
      <c r="G12" s="3" t="s">
        <v>7</v>
      </c>
      <c r="H12" s="6" t="s">
        <v>8</v>
      </c>
      <c r="I12" s="55" t="s">
        <v>190</v>
      </c>
    </row>
    <row r="13" spans="1:9" x14ac:dyDescent="0.25">
      <c r="G13" s="3" t="s">
        <v>9</v>
      </c>
      <c r="H13" s="6" t="s">
        <v>8</v>
      </c>
      <c r="I13" s="46" t="s">
        <v>174</v>
      </c>
    </row>
    <row r="14" spans="1:9" x14ac:dyDescent="0.25">
      <c r="G14" s="3" t="s">
        <v>10</v>
      </c>
      <c r="H14" s="6" t="s">
        <v>8</v>
      </c>
      <c r="I14" s="2" t="s">
        <v>29</v>
      </c>
    </row>
    <row r="15" spans="1:9" x14ac:dyDescent="0.25">
      <c r="A15" s="2" t="s">
        <v>11</v>
      </c>
      <c r="B15" s="2" t="s">
        <v>191</v>
      </c>
      <c r="H15" s="6"/>
    </row>
    <row r="16" spans="1:9" ht="16.5" thickBot="1" x14ac:dyDescent="0.3">
      <c r="F16" s="7"/>
    </row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63" t="s">
        <v>31</v>
      </c>
      <c r="G17" s="289" t="s">
        <v>16</v>
      </c>
      <c r="H17" s="290"/>
      <c r="I17" s="10" t="s">
        <v>17</v>
      </c>
    </row>
    <row r="18" spans="1:18" ht="48" customHeight="1" x14ac:dyDescent="0.25">
      <c r="A18" s="32">
        <v>1</v>
      </c>
      <c r="B18" s="30">
        <v>44302</v>
      </c>
      <c r="C18" s="30"/>
      <c r="D18" s="34" t="s">
        <v>192</v>
      </c>
      <c r="E18" s="34" t="s">
        <v>127</v>
      </c>
      <c r="F18" s="33">
        <v>1</v>
      </c>
      <c r="G18" s="366">
        <v>400000</v>
      </c>
      <c r="H18" s="367"/>
      <c r="I18" s="161">
        <f>+G18</f>
        <v>400000</v>
      </c>
    </row>
    <row r="19" spans="1:18" ht="29.25" customHeight="1" thickBot="1" x14ac:dyDescent="0.3">
      <c r="A19" s="284" t="s">
        <v>18</v>
      </c>
      <c r="B19" s="285"/>
      <c r="C19" s="285"/>
      <c r="D19" s="285"/>
      <c r="E19" s="285"/>
      <c r="F19" s="285"/>
      <c r="G19" s="285"/>
      <c r="H19" s="286"/>
      <c r="I19" s="11">
        <f>I18</f>
        <v>400000</v>
      </c>
    </row>
    <row r="20" spans="1:18" x14ac:dyDescent="0.25">
      <c r="A20" s="287"/>
      <c r="B20" s="287"/>
      <c r="C20" s="162"/>
      <c r="D20" s="162"/>
      <c r="E20" s="162"/>
      <c r="F20" s="162"/>
      <c r="G20" s="12"/>
      <c r="H20" s="12"/>
      <c r="I20" s="13"/>
      <c r="K20" s="2" t="s">
        <v>186</v>
      </c>
    </row>
    <row r="21" spans="1:18" x14ac:dyDescent="0.25">
      <c r="D21" s="1"/>
      <c r="E21" s="1"/>
      <c r="F21" s="1"/>
      <c r="G21" s="29" t="s">
        <v>177</v>
      </c>
      <c r="H21" s="29"/>
      <c r="I21" s="37">
        <v>0</v>
      </c>
      <c r="J21" s="16"/>
      <c r="K21" s="2" t="s">
        <v>187</v>
      </c>
      <c r="R21" s="2" t="s">
        <v>25</v>
      </c>
    </row>
    <row r="22" spans="1:18" ht="16.5" thickBot="1" x14ac:dyDescent="0.3">
      <c r="D22" s="1"/>
      <c r="E22" s="1"/>
      <c r="F22" s="1"/>
      <c r="G22" s="15" t="s">
        <v>163</v>
      </c>
      <c r="H22" s="15"/>
      <c r="I22" s="38">
        <v>0</v>
      </c>
      <c r="J22" s="16"/>
    </row>
    <row r="23" spans="1:18" x14ac:dyDescent="0.25">
      <c r="D23" s="1"/>
      <c r="E23" s="1"/>
      <c r="F23" s="1"/>
      <c r="G23" s="17" t="s">
        <v>27</v>
      </c>
      <c r="H23" s="17"/>
      <c r="I23" s="18">
        <f>+I19</f>
        <v>400000</v>
      </c>
      <c r="K23" s="2" t="s">
        <v>188</v>
      </c>
    </row>
    <row r="24" spans="1:18" x14ac:dyDescent="0.25">
      <c r="A24" s="1" t="s">
        <v>193</v>
      </c>
      <c r="D24" s="1"/>
      <c r="E24" s="1"/>
      <c r="F24" s="1"/>
      <c r="G24" s="17"/>
      <c r="H24" s="17"/>
      <c r="I24" s="18"/>
    </row>
    <row r="25" spans="1:18" x14ac:dyDescent="0.25">
      <c r="A25" s="19"/>
      <c r="D25" s="1"/>
      <c r="E25" s="1"/>
      <c r="F25" s="1"/>
      <c r="G25" s="17"/>
      <c r="H25" s="17"/>
      <c r="I25" s="18"/>
      <c r="K25" s="2" t="s">
        <v>189</v>
      </c>
    </row>
    <row r="26" spans="1:18" x14ac:dyDescent="0.25">
      <c r="D26" s="1"/>
      <c r="E26" s="1"/>
      <c r="F26" s="1"/>
      <c r="G26" s="17"/>
      <c r="H26" s="17"/>
      <c r="I26" s="18"/>
    </row>
    <row r="27" spans="1:18" x14ac:dyDescent="0.25">
      <c r="A27" s="26" t="s">
        <v>21</v>
      </c>
      <c r="B27" s="26"/>
    </row>
    <row r="28" spans="1:18" x14ac:dyDescent="0.25">
      <c r="A28" s="20" t="s">
        <v>22</v>
      </c>
      <c r="B28" s="106"/>
      <c r="C28" s="20"/>
      <c r="D28" s="7"/>
      <c r="E28" s="7"/>
    </row>
    <row r="29" spans="1:18" x14ac:dyDescent="0.25">
      <c r="A29" s="20" t="s">
        <v>33</v>
      </c>
      <c r="B29" s="106"/>
      <c r="C29" s="20"/>
      <c r="D29" s="7"/>
      <c r="E29" s="7"/>
    </row>
    <row r="30" spans="1:18" x14ac:dyDescent="0.25">
      <c r="A30" s="27" t="s">
        <v>34</v>
      </c>
      <c r="B30" s="190"/>
      <c r="C30" s="21"/>
      <c r="D30" s="7"/>
      <c r="E30" s="7"/>
    </row>
    <row r="31" spans="1:18" x14ac:dyDescent="0.25">
      <c r="A31" s="22" t="s">
        <v>35</v>
      </c>
      <c r="B31" s="191"/>
      <c r="C31" s="22"/>
      <c r="D31" s="7"/>
      <c r="E31" s="7"/>
    </row>
    <row r="32" spans="1:18" x14ac:dyDescent="0.25">
      <c r="A32" s="47"/>
      <c r="B32" s="47"/>
      <c r="C32" s="47"/>
    </row>
    <row r="33" spans="1:9" x14ac:dyDescent="0.25">
      <c r="A33" s="24"/>
      <c r="B33" s="24"/>
      <c r="C33" s="24"/>
    </row>
    <row r="34" spans="1:9" x14ac:dyDescent="0.25">
      <c r="G34" s="36" t="s">
        <v>23</v>
      </c>
      <c r="H34" s="274" t="str">
        <f>+I13</f>
        <v xml:space="preserve"> 17 April 2021</v>
      </c>
      <c r="I34" s="275"/>
    </row>
    <row r="37" spans="1:9" ht="18" customHeight="1" x14ac:dyDescent="0.25"/>
    <row r="38" spans="1:9" ht="17.25" customHeight="1" x14ac:dyDescent="0.25"/>
    <row r="40" spans="1:9" x14ac:dyDescent="0.25">
      <c r="G40" s="288" t="s">
        <v>24</v>
      </c>
      <c r="H40" s="288"/>
      <c r="I40" s="288"/>
    </row>
  </sheetData>
  <mergeCells count="7">
    <mergeCell ref="H34:I34"/>
    <mergeCell ref="G40:I40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3" workbookViewId="0">
      <selection activeCell="L18" sqref="L18"/>
    </sheetView>
  </sheetViews>
  <sheetFormatPr defaultRowHeight="15.75" x14ac:dyDescent="0.25"/>
  <cols>
    <col min="1" max="1" width="4.85546875" style="25" customWidth="1"/>
    <col min="2" max="2" width="11.7109375" style="25" customWidth="1"/>
    <col min="3" max="3" width="9.140625" style="25" customWidth="1"/>
    <col min="4" max="4" width="6.28515625" style="25" customWidth="1"/>
    <col min="5" max="5" width="25" style="25" customWidth="1"/>
    <col min="6" max="6" width="6" style="25" customWidth="1"/>
    <col min="7" max="7" width="15.42578125" style="150" customWidth="1"/>
    <col min="8" max="8" width="2.140625" style="150" customWidth="1"/>
    <col min="9" max="9" width="18.85546875" style="25" customWidth="1"/>
    <col min="10" max="16384" width="9.140625" style="25"/>
  </cols>
  <sheetData>
    <row r="2" spans="1:13" x14ac:dyDescent="0.25">
      <c r="A2" s="106" t="s">
        <v>0</v>
      </c>
    </row>
    <row r="3" spans="1:13" x14ac:dyDescent="0.25">
      <c r="A3" s="28" t="s">
        <v>30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174"/>
      <c r="B9" s="174"/>
      <c r="C9" s="174"/>
      <c r="D9" s="174"/>
      <c r="E9" s="174"/>
      <c r="F9" s="174"/>
      <c r="G9" s="175"/>
      <c r="H9" s="175"/>
      <c r="I9" s="174"/>
    </row>
    <row r="10" spans="1:13" ht="25.5" customHeight="1" thickBot="1" x14ac:dyDescent="0.4">
      <c r="A10" s="371" t="s">
        <v>5</v>
      </c>
      <c r="B10" s="372"/>
      <c r="C10" s="372"/>
      <c r="D10" s="372"/>
      <c r="E10" s="372"/>
      <c r="F10" s="372"/>
      <c r="G10" s="372"/>
      <c r="H10" s="372"/>
      <c r="I10" s="373"/>
    </row>
    <row r="12" spans="1:13" x14ac:dyDescent="0.25">
      <c r="A12" s="25" t="s">
        <v>6</v>
      </c>
      <c r="B12" s="25" t="s">
        <v>213</v>
      </c>
      <c r="G12" s="150" t="s">
        <v>7</v>
      </c>
      <c r="H12" s="150" t="s">
        <v>8</v>
      </c>
      <c r="I12" s="55" t="s">
        <v>214</v>
      </c>
    </row>
    <row r="13" spans="1:13" x14ac:dyDescent="0.25">
      <c r="B13" s="25" t="s">
        <v>215</v>
      </c>
      <c r="G13" s="150" t="s">
        <v>9</v>
      </c>
      <c r="H13" s="150" t="s">
        <v>8</v>
      </c>
      <c r="I13" s="46" t="s">
        <v>174</v>
      </c>
    </row>
    <row r="14" spans="1:13" x14ac:dyDescent="0.25">
      <c r="B14" s="25" t="s">
        <v>216</v>
      </c>
      <c r="G14" s="150" t="s">
        <v>10</v>
      </c>
      <c r="H14" s="150" t="s">
        <v>8</v>
      </c>
      <c r="M14" s="25" t="s">
        <v>25</v>
      </c>
    </row>
    <row r="16" spans="1:13" x14ac:dyDescent="0.25">
      <c r="A16" s="25" t="s">
        <v>11</v>
      </c>
      <c r="B16" s="25" t="s">
        <v>38</v>
      </c>
    </row>
    <row r="17" spans="1:16" ht="16.5" thickBot="1" x14ac:dyDescent="0.3"/>
    <row r="18" spans="1:16" ht="31.5" x14ac:dyDescent="0.25">
      <c r="A18" s="205" t="s">
        <v>12</v>
      </c>
      <c r="B18" s="206" t="s">
        <v>13</v>
      </c>
      <c r="C18" s="207" t="s">
        <v>217</v>
      </c>
      <c r="D18" s="207" t="s">
        <v>218</v>
      </c>
      <c r="E18" s="208" t="s">
        <v>15</v>
      </c>
      <c r="F18" s="206" t="s">
        <v>99</v>
      </c>
      <c r="G18" s="374" t="s">
        <v>16</v>
      </c>
      <c r="H18" s="375"/>
      <c r="I18" s="209" t="s">
        <v>17</v>
      </c>
    </row>
    <row r="19" spans="1:16" ht="48" customHeight="1" x14ac:dyDescent="0.25">
      <c r="A19" s="179">
        <v>1</v>
      </c>
      <c r="B19" s="210">
        <v>44289</v>
      </c>
      <c r="C19" s="211">
        <v>524</v>
      </c>
      <c r="D19" s="211"/>
      <c r="E19" s="212" t="s">
        <v>219</v>
      </c>
      <c r="F19" s="213">
        <v>82</v>
      </c>
      <c r="G19" s="376">
        <v>700000</v>
      </c>
      <c r="H19" s="377"/>
      <c r="I19" s="214">
        <f>+G19</f>
        <v>700000</v>
      </c>
    </row>
    <row r="20" spans="1:16" ht="24" customHeight="1" thickBot="1" x14ac:dyDescent="0.3">
      <c r="A20" s="363" t="s">
        <v>18</v>
      </c>
      <c r="B20" s="364"/>
      <c r="C20" s="364"/>
      <c r="D20" s="364"/>
      <c r="E20" s="364"/>
      <c r="F20" s="364"/>
      <c r="G20" s="364"/>
      <c r="H20" s="365"/>
      <c r="I20" s="184">
        <f>+I19</f>
        <v>700000</v>
      </c>
    </row>
    <row r="21" spans="1:16" x14ac:dyDescent="0.25">
      <c r="A21" s="352"/>
      <c r="B21" s="352"/>
      <c r="C21" s="352"/>
      <c r="D21" s="352"/>
      <c r="E21" s="352"/>
      <c r="F21" s="200"/>
      <c r="G21" s="199"/>
      <c r="H21" s="199"/>
      <c r="I21" s="129"/>
    </row>
    <row r="22" spans="1:16" x14ac:dyDescent="0.25">
      <c r="A22" s="200"/>
      <c r="B22" s="200"/>
      <c r="C22" s="200"/>
      <c r="D22" s="200"/>
      <c r="E22" s="200"/>
      <c r="F22" s="200"/>
      <c r="G22" s="128" t="s">
        <v>20</v>
      </c>
      <c r="H22" s="128"/>
      <c r="I22" s="129">
        <v>0</v>
      </c>
    </row>
    <row r="23" spans="1:16" ht="16.5" thickBot="1" x14ac:dyDescent="0.3">
      <c r="F23" s="106"/>
      <c r="G23" s="185" t="s">
        <v>32</v>
      </c>
      <c r="H23" s="185"/>
      <c r="I23" s="186">
        <v>0</v>
      </c>
      <c r="J23" s="187"/>
      <c r="P23" s="25" t="s">
        <v>25</v>
      </c>
    </row>
    <row r="24" spans="1:16" x14ac:dyDescent="0.25">
      <c r="F24" s="106"/>
      <c r="G24" s="188" t="s">
        <v>27</v>
      </c>
      <c r="H24" s="188"/>
      <c r="I24" s="189">
        <f>I20+I22-I23</f>
        <v>700000</v>
      </c>
    </row>
    <row r="25" spans="1:16" x14ac:dyDescent="0.25">
      <c r="A25" s="106" t="s">
        <v>220</v>
      </c>
      <c r="F25" s="106"/>
      <c r="G25" s="188"/>
      <c r="H25" s="188"/>
      <c r="I25" s="189"/>
    </row>
    <row r="26" spans="1:16" x14ac:dyDescent="0.25">
      <c r="A26" s="2"/>
      <c r="F26" s="106"/>
      <c r="G26" s="188"/>
      <c r="H26" s="188"/>
      <c r="I26" s="189"/>
    </row>
    <row r="27" spans="1:16" x14ac:dyDescent="0.25">
      <c r="A27" s="26" t="s">
        <v>21</v>
      </c>
      <c r="B27" s="26"/>
      <c r="C27" s="26"/>
      <c r="D27" s="26"/>
      <c r="E27" s="26"/>
    </row>
    <row r="28" spans="1:16" x14ac:dyDescent="0.25">
      <c r="A28" s="1" t="s">
        <v>22</v>
      </c>
      <c r="B28" s="106"/>
      <c r="C28" s="106"/>
      <c r="D28" s="106"/>
      <c r="E28" s="106"/>
    </row>
    <row r="29" spans="1:16" x14ac:dyDescent="0.25">
      <c r="A29" s="1" t="s">
        <v>33</v>
      </c>
      <c r="B29" s="106"/>
      <c r="C29" s="106"/>
      <c r="D29" s="106"/>
    </row>
    <row r="30" spans="1:16" x14ac:dyDescent="0.25">
      <c r="A30" s="215" t="s">
        <v>34</v>
      </c>
      <c r="B30" s="190"/>
      <c r="C30" s="190"/>
      <c r="D30" s="190"/>
      <c r="E30" s="216"/>
    </row>
    <row r="31" spans="1:16" x14ac:dyDescent="0.25">
      <c r="A31" s="24" t="s">
        <v>35</v>
      </c>
      <c r="B31" s="191"/>
      <c r="C31" s="191"/>
      <c r="D31" s="191"/>
      <c r="E31" s="190"/>
    </row>
    <row r="32" spans="1:16" x14ac:dyDescent="0.25">
      <c r="A32" s="190"/>
      <c r="B32" s="190"/>
      <c r="C32" s="190"/>
      <c r="D32" s="190"/>
      <c r="E32" s="190"/>
    </row>
    <row r="33" spans="1:9" x14ac:dyDescent="0.25">
      <c r="A33" s="191"/>
      <c r="B33" s="191"/>
      <c r="C33" s="191"/>
      <c r="D33" s="191"/>
      <c r="E33" s="217"/>
    </row>
    <row r="34" spans="1:9" x14ac:dyDescent="0.25">
      <c r="G34" s="192" t="s">
        <v>23</v>
      </c>
      <c r="H34" s="353" t="str">
        <f>+I13</f>
        <v xml:space="preserve"> 17 April 2021</v>
      </c>
      <c r="I34" s="354"/>
    </row>
    <row r="42" spans="1:9" x14ac:dyDescent="0.25">
      <c r="G42" s="276" t="s">
        <v>24</v>
      </c>
      <c r="H42" s="276"/>
      <c r="I42" s="276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1"/>
  <sheetViews>
    <sheetView topLeftCell="A22" workbookViewId="0">
      <selection activeCell="M28" sqref="M28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27.42578125" style="2" customWidth="1"/>
    <col min="5" max="5" width="13.7109375" style="2" customWidth="1"/>
    <col min="6" max="7" width="6.5703125" style="2" customWidth="1"/>
    <col min="8" max="8" width="13.140625" style="3" customWidth="1"/>
    <col min="9" max="9" width="1.42578125" style="3" customWidth="1"/>
    <col min="10" max="10" width="16.7109375" style="2" customWidth="1"/>
    <col min="11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30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8.7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8"/>
      <c r="J10" s="339"/>
    </row>
    <row r="12" spans="1:10" x14ac:dyDescent="0.25">
      <c r="A12" s="2" t="s">
        <v>6</v>
      </c>
      <c r="B12" s="2" t="s">
        <v>57</v>
      </c>
      <c r="H12" s="3" t="s">
        <v>7</v>
      </c>
      <c r="I12" s="6" t="s">
        <v>8</v>
      </c>
      <c r="J12" s="55" t="s">
        <v>194</v>
      </c>
    </row>
    <row r="13" spans="1:10" x14ac:dyDescent="0.25">
      <c r="H13" s="3" t="s">
        <v>9</v>
      </c>
      <c r="I13" s="6" t="s">
        <v>8</v>
      </c>
      <c r="J13" s="46" t="s">
        <v>195</v>
      </c>
    </row>
    <row r="14" spans="1:10" x14ac:dyDescent="0.25">
      <c r="H14" s="3" t="s">
        <v>10</v>
      </c>
      <c r="I14" s="6" t="s">
        <v>8</v>
      </c>
      <c r="J14" s="2" t="s">
        <v>58</v>
      </c>
    </row>
    <row r="15" spans="1:10" x14ac:dyDescent="0.25">
      <c r="A15" s="2" t="s">
        <v>11</v>
      </c>
      <c r="B15" s="2" t="s">
        <v>59</v>
      </c>
    </row>
    <row r="16" spans="1:10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28</v>
      </c>
      <c r="G17" s="198" t="s">
        <v>99</v>
      </c>
      <c r="H17" s="304" t="s">
        <v>16</v>
      </c>
      <c r="I17" s="305"/>
      <c r="J17" s="10" t="s">
        <v>17</v>
      </c>
    </row>
    <row r="18" spans="1:23" ht="32.25" customHeight="1" x14ac:dyDescent="0.25">
      <c r="A18" s="32">
        <v>1</v>
      </c>
      <c r="B18" s="56">
        <v>44277</v>
      </c>
      <c r="C18" s="56" t="s">
        <v>196</v>
      </c>
      <c r="D18" s="34" t="s">
        <v>203</v>
      </c>
      <c r="E18" s="34" t="s">
        <v>208</v>
      </c>
      <c r="F18" s="204">
        <v>17</v>
      </c>
      <c r="G18" s="204">
        <v>182</v>
      </c>
      <c r="H18" s="295">
        <v>5500000</v>
      </c>
      <c r="I18" s="296"/>
      <c r="J18" s="301">
        <f>H18</f>
        <v>5500000</v>
      </c>
    </row>
    <row r="19" spans="1:23" ht="32.25" customHeight="1" x14ac:dyDescent="0.25">
      <c r="A19" s="32">
        <v>2</v>
      </c>
      <c r="B19" s="56">
        <v>44277</v>
      </c>
      <c r="C19" s="56" t="s">
        <v>197</v>
      </c>
      <c r="D19" s="34" t="s">
        <v>203</v>
      </c>
      <c r="E19" s="34" t="s">
        <v>208</v>
      </c>
      <c r="F19" s="204">
        <v>13</v>
      </c>
      <c r="G19" s="204">
        <v>137</v>
      </c>
      <c r="H19" s="297"/>
      <c r="I19" s="298"/>
      <c r="J19" s="302"/>
    </row>
    <row r="20" spans="1:23" ht="32.25" customHeight="1" x14ac:dyDescent="0.25">
      <c r="A20" s="32">
        <v>3</v>
      </c>
      <c r="B20" s="56">
        <v>44277</v>
      </c>
      <c r="C20" s="56" t="s">
        <v>198</v>
      </c>
      <c r="D20" s="34" t="s">
        <v>204</v>
      </c>
      <c r="E20" s="34" t="s">
        <v>87</v>
      </c>
      <c r="F20" s="204">
        <v>3</v>
      </c>
      <c r="G20" s="204">
        <v>636</v>
      </c>
      <c r="H20" s="297"/>
      <c r="I20" s="298"/>
      <c r="J20" s="302"/>
    </row>
    <row r="21" spans="1:23" ht="32.25" customHeight="1" x14ac:dyDescent="0.25">
      <c r="A21" s="32">
        <v>4</v>
      </c>
      <c r="B21" s="56">
        <v>44277</v>
      </c>
      <c r="C21" s="56" t="s">
        <v>199</v>
      </c>
      <c r="D21" s="34" t="s">
        <v>205</v>
      </c>
      <c r="E21" s="34" t="s">
        <v>209</v>
      </c>
      <c r="F21" s="204">
        <v>3</v>
      </c>
      <c r="G21" s="204">
        <v>33</v>
      </c>
      <c r="H21" s="297"/>
      <c r="I21" s="298"/>
      <c r="J21" s="302"/>
    </row>
    <row r="22" spans="1:23" ht="32.25" customHeight="1" x14ac:dyDescent="0.25">
      <c r="A22" s="32">
        <v>5</v>
      </c>
      <c r="B22" s="56">
        <v>44277</v>
      </c>
      <c r="C22" s="56" t="s">
        <v>200</v>
      </c>
      <c r="D22" s="34" t="s">
        <v>205</v>
      </c>
      <c r="E22" s="34" t="s">
        <v>209</v>
      </c>
      <c r="F22" s="204">
        <v>10</v>
      </c>
      <c r="G22" s="204">
        <v>240</v>
      </c>
      <c r="H22" s="297"/>
      <c r="I22" s="298"/>
      <c r="J22" s="302"/>
    </row>
    <row r="23" spans="1:23" ht="32.25" customHeight="1" x14ac:dyDescent="0.25">
      <c r="A23" s="32">
        <v>6</v>
      </c>
      <c r="B23" s="56">
        <v>44277</v>
      </c>
      <c r="C23" s="56" t="s">
        <v>201</v>
      </c>
      <c r="D23" s="34" t="s">
        <v>206</v>
      </c>
      <c r="E23" s="34" t="s">
        <v>210</v>
      </c>
      <c r="F23" s="204">
        <v>13</v>
      </c>
      <c r="G23" s="204">
        <v>148</v>
      </c>
      <c r="H23" s="297"/>
      <c r="I23" s="298"/>
      <c r="J23" s="302"/>
    </row>
    <row r="24" spans="1:23" ht="45" customHeight="1" x14ac:dyDescent="0.25">
      <c r="A24" s="32">
        <v>7</v>
      </c>
      <c r="B24" s="56">
        <v>44277</v>
      </c>
      <c r="C24" s="56" t="s">
        <v>202</v>
      </c>
      <c r="D24" s="34" t="s">
        <v>207</v>
      </c>
      <c r="E24" s="34" t="s">
        <v>211</v>
      </c>
      <c r="F24" s="204">
        <v>13</v>
      </c>
      <c r="G24" s="204">
        <v>184</v>
      </c>
      <c r="H24" s="299"/>
      <c r="I24" s="300"/>
      <c r="J24" s="303"/>
    </row>
    <row r="25" spans="1:23" ht="25.5" customHeight="1" thickBot="1" x14ac:dyDescent="0.3">
      <c r="A25" s="306" t="s">
        <v>18</v>
      </c>
      <c r="B25" s="307"/>
      <c r="C25" s="307"/>
      <c r="D25" s="307"/>
      <c r="E25" s="308"/>
      <c r="F25" s="308"/>
      <c r="G25" s="308"/>
      <c r="H25" s="308"/>
      <c r="I25" s="309"/>
      <c r="J25" s="57">
        <f>SUM(J18:J24)</f>
        <v>5500000</v>
      </c>
    </row>
    <row r="26" spans="1:23" x14ac:dyDescent="0.25">
      <c r="A26" s="287"/>
      <c r="B26" s="287"/>
      <c r="C26" s="197"/>
      <c r="D26" s="197"/>
      <c r="E26" s="197"/>
      <c r="F26" s="197"/>
      <c r="G26" s="197"/>
      <c r="H26" s="12"/>
      <c r="I26" s="12"/>
      <c r="J26" s="13"/>
      <c r="R26" s="58"/>
      <c r="S26" s="59"/>
      <c r="T26" s="60"/>
      <c r="V26" s="60"/>
      <c r="W26" s="60">
        <v>298</v>
      </c>
    </row>
    <row r="27" spans="1:23" ht="21.75" customHeight="1" x14ac:dyDescent="0.25">
      <c r="A27" s="197"/>
      <c r="B27" s="197"/>
      <c r="C27" s="197"/>
      <c r="D27" s="197"/>
      <c r="E27" s="197"/>
      <c r="F27" s="197"/>
      <c r="G27" s="197"/>
      <c r="H27" s="14" t="s">
        <v>62</v>
      </c>
      <c r="I27" s="14"/>
      <c r="J27" s="61">
        <v>3500000</v>
      </c>
      <c r="R27" s="58"/>
      <c r="S27" s="59"/>
      <c r="T27" s="60"/>
      <c r="V27" s="60"/>
      <c r="W27" s="60">
        <v>66</v>
      </c>
    </row>
    <row r="28" spans="1:23" ht="21.75" customHeight="1" thickBot="1" x14ac:dyDescent="0.3">
      <c r="D28" s="1"/>
      <c r="E28" s="1"/>
      <c r="F28" s="1"/>
      <c r="G28" s="1"/>
      <c r="H28" s="15" t="s">
        <v>32</v>
      </c>
      <c r="I28" s="15"/>
      <c r="J28" s="38">
        <f>J25-J27</f>
        <v>2000000</v>
      </c>
      <c r="K28" s="16"/>
      <c r="R28" s="58"/>
      <c r="S28" s="59"/>
      <c r="T28" s="60"/>
      <c r="V28" s="60"/>
      <c r="W28" s="60">
        <v>5</v>
      </c>
    </row>
    <row r="29" spans="1:23" x14ac:dyDescent="0.25">
      <c r="D29" s="1"/>
      <c r="E29" s="1"/>
      <c r="F29" s="1"/>
      <c r="G29" s="1"/>
      <c r="H29" s="17" t="s">
        <v>63</v>
      </c>
      <c r="I29" s="17"/>
      <c r="J29" s="18">
        <f>J28</f>
        <v>2000000</v>
      </c>
      <c r="R29" s="58"/>
      <c r="S29" s="59"/>
    </row>
    <row r="30" spans="1:23" x14ac:dyDescent="0.25">
      <c r="A30" s="1" t="s">
        <v>212</v>
      </c>
      <c r="D30" s="1"/>
      <c r="E30" s="1"/>
      <c r="F30" s="1"/>
      <c r="G30" s="1"/>
      <c r="H30" s="17"/>
      <c r="I30" s="17"/>
      <c r="J30" s="18"/>
    </row>
    <row r="31" spans="1:23" x14ac:dyDescent="0.25">
      <c r="A31" s="19"/>
      <c r="D31" s="1"/>
      <c r="E31" s="1"/>
      <c r="F31" s="1"/>
      <c r="G31" s="1"/>
      <c r="H31" s="17"/>
      <c r="I31" s="17"/>
      <c r="J31" s="18"/>
    </row>
    <row r="32" spans="1:23" x14ac:dyDescent="0.25">
      <c r="A32" s="26" t="s">
        <v>21</v>
      </c>
    </row>
    <row r="33" spans="1:10" x14ac:dyDescent="0.25">
      <c r="A33" s="20" t="s">
        <v>22</v>
      </c>
      <c r="B33" s="20"/>
      <c r="C33" s="20"/>
      <c r="D33" s="7"/>
      <c r="E33" s="7"/>
      <c r="F33" s="7"/>
      <c r="G33" s="7"/>
    </row>
    <row r="34" spans="1:10" x14ac:dyDescent="0.25">
      <c r="A34" s="20" t="s">
        <v>33</v>
      </c>
      <c r="B34" s="20"/>
      <c r="C34" s="20"/>
      <c r="D34" s="7"/>
      <c r="E34" s="7"/>
      <c r="F34" s="7"/>
      <c r="G34" s="7"/>
    </row>
    <row r="35" spans="1:10" x14ac:dyDescent="0.25">
      <c r="A35" s="27" t="s">
        <v>34</v>
      </c>
      <c r="B35" s="21"/>
      <c r="C35" s="21"/>
      <c r="D35" s="7"/>
      <c r="E35" s="7"/>
      <c r="F35" s="7"/>
      <c r="G35" s="7"/>
    </row>
    <row r="36" spans="1:10" x14ac:dyDescent="0.25">
      <c r="A36" s="22" t="s">
        <v>35</v>
      </c>
      <c r="B36" s="22"/>
      <c r="C36" s="22"/>
      <c r="D36" s="7"/>
      <c r="E36" s="7"/>
      <c r="F36" s="7"/>
      <c r="G36" s="7"/>
    </row>
    <row r="37" spans="1:10" x14ac:dyDescent="0.25">
      <c r="A37" s="47"/>
      <c r="B37" s="47"/>
      <c r="C37" s="47"/>
    </row>
    <row r="38" spans="1:10" x14ac:dyDescent="0.25">
      <c r="H38" s="36" t="s">
        <v>43</v>
      </c>
      <c r="I38" s="274" t="str">
        <f>J13</f>
        <v xml:space="preserve"> 19 April 2021</v>
      </c>
      <c r="J38" s="275"/>
    </row>
    <row r="42" spans="1:10" ht="24.75" customHeight="1" x14ac:dyDescent="0.25"/>
    <row r="44" spans="1:10" x14ac:dyDescent="0.25">
      <c r="H44" s="288" t="s">
        <v>24</v>
      </c>
      <c r="I44" s="288"/>
      <c r="J44" s="288"/>
    </row>
    <row r="49" spans="4:9" ht="16.5" thickBot="1" x14ac:dyDescent="0.3"/>
    <row r="50" spans="4:9" x14ac:dyDescent="0.25">
      <c r="D50" s="62"/>
      <c r="E50" s="63"/>
      <c r="F50" s="63"/>
      <c r="G50" s="7"/>
    </row>
    <row r="51" spans="4:9" ht="18" x14ac:dyDescent="0.25">
      <c r="D51" s="64" t="s">
        <v>64</v>
      </c>
      <c r="E51" s="7"/>
      <c r="F51" s="7"/>
      <c r="G51" s="7"/>
      <c r="H51" s="2"/>
      <c r="I51" s="2"/>
    </row>
    <row r="52" spans="4:9" ht="18" x14ac:dyDescent="0.25">
      <c r="D52" s="64" t="s">
        <v>65</v>
      </c>
      <c r="E52" s="7"/>
      <c r="F52" s="7"/>
      <c r="G52" s="7"/>
      <c r="H52" s="2"/>
      <c r="I52" s="2"/>
    </row>
    <row r="53" spans="4:9" ht="18" x14ac:dyDescent="0.25">
      <c r="D53" s="64" t="s">
        <v>66</v>
      </c>
      <c r="E53" s="7"/>
      <c r="F53" s="7"/>
      <c r="G53" s="7"/>
      <c r="H53" s="2"/>
      <c r="I53" s="2"/>
    </row>
    <row r="54" spans="4:9" ht="18" x14ac:dyDescent="0.25">
      <c r="D54" s="64" t="s">
        <v>67</v>
      </c>
      <c r="E54" s="7"/>
      <c r="F54" s="7"/>
      <c r="G54" s="7"/>
      <c r="H54" s="2"/>
      <c r="I54" s="2"/>
    </row>
    <row r="55" spans="4:9" ht="18" x14ac:dyDescent="0.25">
      <c r="D55" s="64" t="s">
        <v>68</v>
      </c>
      <c r="E55" s="7"/>
      <c r="F55" s="7"/>
      <c r="G55" s="7"/>
      <c r="H55" s="2"/>
      <c r="I55" s="2"/>
    </row>
    <row r="56" spans="4:9" ht="16.5" thickBot="1" x14ac:dyDescent="0.3">
      <c r="D56" s="65"/>
      <c r="E56" s="4"/>
      <c r="F56" s="4"/>
      <c r="G56" s="7"/>
      <c r="H56" s="2"/>
      <c r="I56" s="2"/>
    </row>
    <row r="57" spans="4:9" x14ac:dyDescent="0.25">
      <c r="H57" s="2"/>
      <c r="I57" s="2"/>
    </row>
    <row r="58" spans="4:9" x14ac:dyDescent="0.25">
      <c r="H58" s="2"/>
      <c r="I58" s="2"/>
    </row>
    <row r="59" spans="4:9" ht="16.5" thickBot="1" x14ac:dyDescent="0.3">
      <c r="H59" s="2"/>
      <c r="I59" s="2"/>
    </row>
    <row r="60" spans="4:9" x14ac:dyDescent="0.25">
      <c r="D60" s="62"/>
      <c r="E60" s="63"/>
      <c r="F60" s="63"/>
      <c r="G60" s="7"/>
      <c r="H60" s="2"/>
      <c r="I60" s="2"/>
    </row>
    <row r="61" spans="4:9" ht="18" x14ac:dyDescent="0.25">
      <c r="D61" s="64" t="s">
        <v>69</v>
      </c>
      <c r="E61" s="7"/>
      <c r="F61" s="7"/>
      <c r="G61" s="7"/>
      <c r="H61" s="2"/>
      <c r="I61" s="2"/>
    </row>
    <row r="62" spans="4:9" ht="18" x14ac:dyDescent="0.25">
      <c r="D62" s="64" t="s">
        <v>70</v>
      </c>
      <c r="E62" s="7"/>
      <c r="F62" s="7"/>
      <c r="G62" s="7"/>
      <c r="H62" s="2"/>
      <c r="I62" s="2"/>
    </row>
    <row r="63" spans="4:9" ht="18" x14ac:dyDescent="0.25">
      <c r="D63" s="64" t="s">
        <v>71</v>
      </c>
      <c r="E63" s="7"/>
      <c r="F63" s="7"/>
      <c r="G63" s="7"/>
      <c r="H63" s="2"/>
      <c r="I63" s="2"/>
    </row>
    <row r="64" spans="4:9" ht="18" x14ac:dyDescent="0.25">
      <c r="D64" s="64" t="s">
        <v>72</v>
      </c>
      <c r="E64" s="7"/>
      <c r="F64" s="7"/>
      <c r="G64" s="7"/>
      <c r="H64" s="2"/>
      <c r="I64" s="2"/>
    </row>
    <row r="65" spans="4:9" ht="18" x14ac:dyDescent="0.25">
      <c r="D65" s="66" t="s">
        <v>73</v>
      </c>
      <c r="E65" s="7"/>
      <c r="F65" s="7"/>
      <c r="G65" s="7"/>
      <c r="H65" s="2"/>
      <c r="I65" s="2"/>
    </row>
    <row r="66" spans="4:9" ht="16.5" thickBot="1" x14ac:dyDescent="0.3">
      <c r="D66" s="65"/>
      <c r="E66" s="4"/>
      <c r="F66" s="4"/>
      <c r="G66" s="7"/>
      <c r="H66" s="2"/>
      <c r="I66" s="2"/>
    </row>
    <row r="67" spans="4:9" x14ac:dyDescent="0.25">
      <c r="H67" s="2"/>
      <c r="I67" s="2"/>
    </row>
    <row r="68" spans="4:9" x14ac:dyDescent="0.25">
      <c r="H68" s="2"/>
      <c r="I68" s="2"/>
    </row>
    <row r="69" spans="4:9" x14ac:dyDescent="0.25">
      <c r="H69" s="2"/>
      <c r="I69" s="2"/>
    </row>
    <row r="70" spans="4:9" ht="16.5" thickBot="1" x14ac:dyDescent="0.3">
      <c r="H70" s="2"/>
      <c r="I70" s="2"/>
    </row>
    <row r="71" spans="4:9" x14ac:dyDescent="0.25">
      <c r="D71" s="62"/>
      <c r="E71" s="63"/>
      <c r="F71" s="63"/>
      <c r="G71" s="7"/>
      <c r="H71" s="2"/>
      <c r="I71" s="2"/>
    </row>
    <row r="72" spans="4:9" ht="18" x14ac:dyDescent="0.25">
      <c r="D72" s="64" t="s">
        <v>64</v>
      </c>
      <c r="E72" s="7"/>
      <c r="F72" s="7"/>
      <c r="G72" s="7"/>
      <c r="H72" s="2"/>
      <c r="I72" s="2"/>
    </row>
    <row r="73" spans="4:9" ht="18" x14ac:dyDescent="0.25">
      <c r="D73" s="64" t="s">
        <v>74</v>
      </c>
      <c r="E73" s="7"/>
      <c r="F73" s="7"/>
      <c r="G73" s="7"/>
      <c r="H73" s="2"/>
      <c r="I73" s="2"/>
    </row>
    <row r="74" spans="4:9" ht="18" x14ac:dyDescent="0.25">
      <c r="D74" s="64" t="s">
        <v>75</v>
      </c>
      <c r="E74" s="7"/>
      <c r="F74" s="7"/>
      <c r="G74" s="7"/>
      <c r="H74" s="2"/>
      <c r="I74" s="2"/>
    </row>
    <row r="75" spans="4:9" ht="18" x14ac:dyDescent="0.25">
      <c r="D75" s="64" t="s">
        <v>76</v>
      </c>
      <c r="E75" s="7"/>
      <c r="F75" s="7"/>
      <c r="G75" s="7"/>
      <c r="H75" s="2"/>
      <c r="I75" s="2"/>
    </row>
    <row r="76" spans="4:9" ht="18" x14ac:dyDescent="0.25">
      <c r="D76" s="64" t="s">
        <v>77</v>
      </c>
      <c r="E76" s="7"/>
      <c r="F76" s="7"/>
      <c r="G76" s="7"/>
      <c r="H76" s="2"/>
      <c r="I76" s="2"/>
    </row>
    <row r="77" spans="4:9" ht="16.5" thickBot="1" x14ac:dyDescent="0.3">
      <c r="D77" s="65"/>
      <c r="E77" s="4"/>
      <c r="F77" s="4"/>
      <c r="G77" s="7"/>
      <c r="H77" s="2"/>
      <c r="I77" s="2"/>
    </row>
    <row r="78" spans="4:9" ht="16.5" thickBot="1" x14ac:dyDescent="0.3">
      <c r="H78" s="2"/>
      <c r="I78" s="2"/>
    </row>
    <row r="79" spans="4:9" x14ac:dyDescent="0.25">
      <c r="D79" s="62"/>
      <c r="E79" s="63"/>
      <c r="F79" s="63"/>
      <c r="G79" s="7"/>
      <c r="H79" s="2"/>
      <c r="I79" s="2"/>
    </row>
    <row r="80" spans="4:9" ht="18" x14ac:dyDescent="0.25">
      <c r="D80" s="67" t="s">
        <v>78</v>
      </c>
      <c r="E80" s="7"/>
      <c r="F80" s="7"/>
      <c r="G80" s="7"/>
    </row>
    <row r="81" spans="4:9" ht="18" x14ac:dyDescent="0.25">
      <c r="D81" s="67" t="s">
        <v>79</v>
      </c>
      <c r="E81" s="7"/>
      <c r="F81" s="7"/>
      <c r="G81" s="7"/>
    </row>
    <row r="82" spans="4:9" ht="18" x14ac:dyDescent="0.25">
      <c r="D82" s="67" t="s">
        <v>80</v>
      </c>
      <c r="E82" s="7"/>
      <c r="F82" s="7"/>
      <c r="G82" s="7"/>
    </row>
    <row r="83" spans="4:9" ht="18" x14ac:dyDescent="0.25">
      <c r="D83" s="67" t="s">
        <v>81</v>
      </c>
      <c r="E83" s="7"/>
      <c r="F83" s="7"/>
      <c r="G83" s="7"/>
    </row>
    <row r="84" spans="4:9" ht="18" x14ac:dyDescent="0.25">
      <c r="D84" s="68" t="s">
        <v>82</v>
      </c>
      <c r="E84" s="7"/>
      <c r="F84" s="7"/>
      <c r="G84" s="7"/>
    </row>
    <row r="85" spans="4:9" ht="16.5" thickBot="1" x14ac:dyDescent="0.3">
      <c r="D85" s="65"/>
      <c r="E85" s="4"/>
      <c r="F85" s="4"/>
      <c r="G85" s="7"/>
      <c r="H85" s="2"/>
      <c r="I85" s="2"/>
    </row>
    <row r="86" spans="4:9" ht="16.5" thickBot="1" x14ac:dyDescent="0.3"/>
    <row r="87" spans="4:9" x14ac:dyDescent="0.25">
      <c r="D87" s="62"/>
      <c r="E87" s="63"/>
      <c r="F87" s="63"/>
      <c r="G87" s="7"/>
    </row>
    <row r="88" spans="4:9" ht="18" x14ac:dyDescent="0.25">
      <c r="D88" s="64" t="s">
        <v>69</v>
      </c>
      <c r="E88" s="7"/>
      <c r="F88" s="7"/>
      <c r="G88" s="7"/>
    </row>
    <row r="89" spans="4:9" ht="18" x14ac:dyDescent="0.25">
      <c r="D89" s="64" t="s">
        <v>70</v>
      </c>
      <c r="E89" s="7"/>
      <c r="F89" s="7"/>
      <c r="G89" s="7"/>
    </row>
    <row r="90" spans="4:9" ht="18" x14ac:dyDescent="0.25">
      <c r="D90" s="64" t="s">
        <v>71</v>
      </c>
      <c r="E90" s="7"/>
      <c r="F90" s="7"/>
      <c r="G90" s="7"/>
    </row>
    <row r="91" spans="4:9" ht="18" x14ac:dyDescent="0.25">
      <c r="D91" s="64" t="s">
        <v>72</v>
      </c>
      <c r="E91" s="7"/>
      <c r="F91" s="7"/>
      <c r="G91" s="7"/>
    </row>
    <row r="92" spans="4:9" ht="18" x14ac:dyDescent="0.25">
      <c r="D92" s="66" t="s">
        <v>73</v>
      </c>
      <c r="E92" s="7"/>
      <c r="F92" s="7"/>
      <c r="G92" s="7"/>
    </row>
    <row r="93" spans="4:9" ht="16.5" thickBot="1" x14ac:dyDescent="0.3">
      <c r="D93" s="65"/>
      <c r="E93" s="4"/>
      <c r="F93" s="4"/>
      <c r="G93" s="7"/>
    </row>
    <row r="94" spans="4:9" ht="16.5" thickBot="1" x14ac:dyDescent="0.3"/>
    <row r="95" spans="4:9" x14ac:dyDescent="0.25">
      <c r="D95" s="62"/>
      <c r="E95" s="63"/>
      <c r="F95" s="63"/>
      <c r="G95" s="7"/>
    </row>
    <row r="96" spans="4:9" ht="18" x14ac:dyDescent="0.25">
      <c r="D96" s="64" t="s">
        <v>69</v>
      </c>
      <c r="E96" s="7"/>
      <c r="F96" s="7"/>
      <c r="G96" s="7"/>
    </row>
    <row r="97" spans="1:12" ht="18" x14ac:dyDescent="0.25">
      <c r="D97" s="64" t="s">
        <v>70</v>
      </c>
      <c r="E97" s="7"/>
      <c r="F97" s="7"/>
      <c r="G97" s="7"/>
    </row>
    <row r="98" spans="1:12" ht="18" x14ac:dyDescent="0.25">
      <c r="D98" s="64" t="s">
        <v>71</v>
      </c>
      <c r="E98" s="7"/>
      <c r="F98" s="7"/>
      <c r="G98" s="7"/>
    </row>
    <row r="99" spans="1:12" ht="18" x14ac:dyDescent="0.25">
      <c r="D99" s="64" t="s">
        <v>72</v>
      </c>
      <c r="E99" s="7"/>
      <c r="F99" s="7"/>
      <c r="G99" s="7"/>
    </row>
    <row r="100" spans="1:12" s="3" customFormat="1" ht="18" x14ac:dyDescent="0.25">
      <c r="A100" s="2"/>
      <c r="B100" s="2"/>
      <c r="C100" s="2"/>
      <c r="D100" s="66" t="s">
        <v>73</v>
      </c>
      <c r="E100" s="7"/>
      <c r="F100" s="7"/>
      <c r="G100" s="7"/>
      <c r="J100" s="2"/>
      <c r="K100" s="2"/>
      <c r="L100" s="2"/>
    </row>
    <row r="101" spans="1:12" s="3" customFormat="1" ht="16.5" thickBot="1" x14ac:dyDescent="0.3">
      <c r="A101" s="2"/>
      <c r="B101" s="2"/>
      <c r="C101" s="2"/>
      <c r="D101" s="65"/>
      <c r="E101" s="4"/>
      <c r="F101" s="4"/>
      <c r="G101" s="7"/>
      <c r="J101" s="2"/>
      <c r="K101" s="2"/>
      <c r="L101" s="2"/>
    </row>
  </sheetData>
  <mergeCells count="8">
    <mergeCell ref="I38:J38"/>
    <mergeCell ref="H44:J44"/>
    <mergeCell ref="A10:J10"/>
    <mergeCell ref="H17:I17"/>
    <mergeCell ref="H18:I24"/>
    <mergeCell ref="J18:J24"/>
    <mergeCell ref="A25:I25"/>
    <mergeCell ref="A26:B2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zoomScale="86" zoomScaleNormal="86" workbookViewId="0">
      <selection activeCell="L16" sqref="L16"/>
    </sheetView>
  </sheetViews>
  <sheetFormatPr defaultRowHeight="15" x14ac:dyDescent="0.25"/>
  <cols>
    <col min="1" max="1" width="4.85546875" customWidth="1"/>
    <col min="2" max="2" width="12.85546875" customWidth="1"/>
    <col min="3" max="3" width="11.42578125" customWidth="1"/>
    <col min="4" max="4" width="29.7109375" customWidth="1"/>
    <col min="5" max="5" width="18.7109375" customWidth="1"/>
    <col min="6" max="6" width="10.42578125" customWidth="1"/>
    <col min="7" max="7" width="14" style="107" customWidth="1"/>
    <col min="8" max="8" width="2.140625" style="107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05" t="s">
        <v>0</v>
      </c>
      <c r="B2" s="106"/>
      <c r="C2" s="25"/>
    </row>
    <row r="3" spans="1:12" x14ac:dyDescent="0.25">
      <c r="A3" s="74" t="s">
        <v>30</v>
      </c>
      <c r="B3" s="55"/>
      <c r="C3" s="55"/>
    </row>
    <row r="4" spans="1:12" x14ac:dyDescent="0.25">
      <c r="A4" s="74" t="s">
        <v>1</v>
      </c>
      <c r="B4" s="55"/>
      <c r="C4" s="55"/>
    </row>
    <row r="5" spans="1:12" x14ac:dyDescent="0.25">
      <c r="A5" s="74" t="s">
        <v>2</v>
      </c>
      <c r="B5" s="55"/>
      <c r="C5" s="55"/>
    </row>
    <row r="6" spans="1:12" x14ac:dyDescent="0.25">
      <c r="A6" s="74" t="s">
        <v>3</v>
      </c>
      <c r="B6" s="55"/>
      <c r="C6" s="55"/>
    </row>
    <row r="7" spans="1:12" x14ac:dyDescent="0.25">
      <c r="A7" s="74" t="s">
        <v>4</v>
      </c>
      <c r="B7" s="55"/>
      <c r="C7" s="55"/>
    </row>
    <row r="8" spans="1:12" x14ac:dyDescent="0.25">
      <c r="A8" s="55"/>
      <c r="B8" s="55"/>
      <c r="C8" s="55"/>
    </row>
    <row r="9" spans="1:12" ht="15.75" thickBot="1" x14ac:dyDescent="0.3">
      <c r="A9" s="108"/>
      <c r="B9" s="108"/>
      <c r="C9" s="108"/>
      <c r="D9" s="108"/>
      <c r="E9" s="108"/>
      <c r="F9" s="108"/>
      <c r="G9" s="109"/>
      <c r="H9" s="109"/>
      <c r="I9" s="108"/>
    </row>
    <row r="10" spans="1:12" ht="24" thickBot="1" x14ac:dyDescent="0.4">
      <c r="A10" s="323" t="s">
        <v>5</v>
      </c>
      <c r="B10" s="324"/>
      <c r="C10" s="324"/>
      <c r="D10" s="324"/>
      <c r="E10" s="324"/>
      <c r="F10" s="324"/>
      <c r="G10" s="324"/>
      <c r="H10" s="324"/>
      <c r="I10" s="325"/>
    </row>
    <row r="12" spans="1:12" ht="23.25" customHeight="1" x14ac:dyDescent="0.25">
      <c r="A12" s="110" t="s">
        <v>6</v>
      </c>
      <c r="B12" s="110" t="s">
        <v>113</v>
      </c>
      <c r="C12" s="110"/>
      <c r="D12" s="110"/>
      <c r="E12" s="110"/>
      <c r="F12" s="110"/>
      <c r="G12" s="111" t="s">
        <v>7</v>
      </c>
      <c r="H12" s="111" t="s">
        <v>8</v>
      </c>
      <c r="I12" s="151" t="s">
        <v>365</v>
      </c>
    </row>
    <row r="13" spans="1:12" ht="23.25" customHeight="1" x14ac:dyDescent="0.25">
      <c r="A13" s="110"/>
      <c r="B13" s="110"/>
      <c r="C13" s="110"/>
      <c r="D13" s="110"/>
      <c r="E13" s="110"/>
      <c r="F13" s="110"/>
      <c r="G13" s="111" t="s">
        <v>9</v>
      </c>
      <c r="H13" s="111" t="s">
        <v>8</v>
      </c>
      <c r="I13" s="152" t="s">
        <v>195</v>
      </c>
    </row>
    <row r="14" spans="1:12" ht="23.25" customHeight="1" x14ac:dyDescent="0.25">
      <c r="A14" s="110" t="s">
        <v>11</v>
      </c>
      <c r="B14" s="110" t="s">
        <v>114</v>
      </c>
      <c r="C14" s="110"/>
      <c r="D14" s="110"/>
      <c r="E14" s="110"/>
      <c r="F14" s="110"/>
      <c r="G14" s="111" t="s">
        <v>10</v>
      </c>
      <c r="H14" s="111" t="s">
        <v>8</v>
      </c>
      <c r="I14" s="110" t="s">
        <v>29</v>
      </c>
    </row>
    <row r="15" spans="1:12" ht="27.75" customHeight="1" thickBot="1" x14ac:dyDescent="0.3">
      <c r="A15" s="112"/>
      <c r="B15" s="112"/>
      <c r="C15" s="112"/>
      <c r="D15" s="112"/>
      <c r="E15" s="112"/>
      <c r="F15" s="112"/>
      <c r="G15" s="113"/>
      <c r="H15" s="113"/>
      <c r="I15" s="112"/>
    </row>
    <row r="16" spans="1:12" ht="43.5" customHeight="1" x14ac:dyDescent="0.25">
      <c r="A16" s="114" t="s">
        <v>12</v>
      </c>
      <c r="B16" s="115" t="s">
        <v>115</v>
      </c>
      <c r="C16" s="116" t="s">
        <v>26</v>
      </c>
      <c r="D16" s="115" t="s">
        <v>116</v>
      </c>
      <c r="E16" s="115" t="s">
        <v>15</v>
      </c>
      <c r="F16" s="116" t="s">
        <v>121</v>
      </c>
      <c r="G16" s="326" t="s">
        <v>16</v>
      </c>
      <c r="H16" s="327"/>
      <c r="I16" s="117" t="s">
        <v>17</v>
      </c>
      <c r="L16" s="107"/>
    </row>
    <row r="17" spans="1:12" s="112" customFormat="1" ht="67.5" customHeight="1" x14ac:dyDescent="0.25">
      <c r="A17" s="118">
        <v>1</v>
      </c>
      <c r="B17" s="154" t="s">
        <v>221</v>
      </c>
      <c r="C17" s="165" t="s">
        <v>222</v>
      </c>
      <c r="D17" s="120" t="s">
        <v>119</v>
      </c>
      <c r="E17" s="121" t="s">
        <v>120</v>
      </c>
      <c r="F17" s="153">
        <v>94000</v>
      </c>
      <c r="G17" s="378">
        <v>5500000</v>
      </c>
      <c r="H17" s="379"/>
      <c r="I17" s="122">
        <f>G17</f>
        <v>5500000</v>
      </c>
      <c r="L17" s="113"/>
    </row>
    <row r="18" spans="1:12" s="112" customFormat="1" ht="67.5" customHeight="1" x14ac:dyDescent="0.25">
      <c r="A18" s="118">
        <v>2</v>
      </c>
      <c r="B18" s="154" t="s">
        <v>122</v>
      </c>
      <c r="C18" s="165" t="s">
        <v>223</v>
      </c>
      <c r="D18" s="120" t="s">
        <v>119</v>
      </c>
      <c r="E18" s="121" t="s">
        <v>120</v>
      </c>
      <c r="F18" s="153">
        <v>180000</v>
      </c>
      <c r="G18" s="344">
        <v>5500000</v>
      </c>
      <c r="H18" s="345"/>
      <c r="I18" s="244">
        <f>G18</f>
        <v>5500000</v>
      </c>
      <c r="L18" s="113"/>
    </row>
    <row r="19" spans="1:12" ht="36" customHeight="1" thickBot="1" x14ac:dyDescent="0.3">
      <c r="A19" s="329" t="s">
        <v>18</v>
      </c>
      <c r="B19" s="330"/>
      <c r="C19" s="330"/>
      <c r="D19" s="330"/>
      <c r="E19" s="330"/>
      <c r="F19" s="330"/>
      <c r="G19" s="330"/>
      <c r="H19" s="331"/>
      <c r="I19" s="123">
        <f>I17+I18</f>
        <v>11000000</v>
      </c>
    </row>
    <row r="20" spans="1:12" ht="21.75" customHeight="1" x14ac:dyDescent="0.25">
      <c r="A20" s="332"/>
      <c r="B20" s="332"/>
      <c r="C20" s="332"/>
      <c r="D20" s="332"/>
      <c r="E20" s="124"/>
      <c r="G20" s="125"/>
      <c r="H20" s="125"/>
      <c r="I20" s="126"/>
    </row>
    <row r="21" spans="1:12" ht="29.25" customHeight="1" x14ac:dyDescent="0.25">
      <c r="A21" s="127"/>
      <c r="B21" s="127"/>
      <c r="D21" s="127"/>
      <c r="E21" s="127"/>
      <c r="G21" s="128" t="s">
        <v>20</v>
      </c>
      <c r="H21" s="128"/>
      <c r="I21" s="129">
        <v>0</v>
      </c>
    </row>
    <row r="22" spans="1:12" ht="29.25" customHeight="1" thickBot="1" x14ac:dyDescent="0.3">
      <c r="A22" s="203"/>
      <c r="B22" s="203"/>
      <c r="D22" s="203"/>
      <c r="E22" s="203"/>
      <c r="G22" s="131" t="s">
        <v>117</v>
      </c>
      <c r="H22" s="131"/>
      <c r="I22" s="132">
        <v>0</v>
      </c>
    </row>
    <row r="23" spans="1:12" ht="29.25" customHeight="1" x14ac:dyDescent="0.25">
      <c r="A23" s="110"/>
      <c r="B23" s="110"/>
      <c r="D23" s="110"/>
      <c r="E23" s="133"/>
      <c r="G23" s="134" t="s">
        <v>27</v>
      </c>
      <c r="H23" s="135"/>
      <c r="I23" s="136">
        <f>I19</f>
        <v>11000000</v>
      </c>
    </row>
    <row r="24" spans="1:12" ht="20.25" customHeight="1" x14ac:dyDescent="0.25">
      <c r="A24" s="110"/>
      <c r="B24" s="110"/>
      <c r="D24" s="110"/>
      <c r="E24" s="133"/>
      <c r="G24" s="135"/>
      <c r="H24" s="135"/>
      <c r="I24" s="137"/>
    </row>
    <row r="25" spans="1:12" ht="18.75" x14ac:dyDescent="0.25">
      <c r="A25" s="138" t="s">
        <v>295</v>
      </c>
      <c r="B25" s="133"/>
      <c r="D25" s="110"/>
      <c r="E25" s="133"/>
      <c r="G25" s="135"/>
      <c r="H25" s="135"/>
      <c r="I25" s="137"/>
    </row>
    <row r="26" spans="1:12" ht="15.75" x14ac:dyDescent="0.25">
      <c r="A26" s="110"/>
      <c r="B26" s="110"/>
      <c r="D26" s="110"/>
      <c r="E26" s="133"/>
      <c r="G26" s="135"/>
      <c r="H26" s="135"/>
      <c r="I26" s="137"/>
    </row>
    <row r="27" spans="1:12" ht="18.75" x14ac:dyDescent="0.3">
      <c r="A27" s="139" t="s">
        <v>21</v>
      </c>
      <c r="B27" s="140"/>
      <c r="D27" s="140"/>
      <c r="E27" s="110"/>
      <c r="G27" s="111"/>
      <c r="H27" s="111"/>
      <c r="I27" s="110"/>
    </row>
    <row r="28" spans="1:12" ht="18.75" x14ac:dyDescent="0.3">
      <c r="A28" s="141" t="s">
        <v>22</v>
      </c>
      <c r="B28" s="133"/>
      <c r="D28" s="133"/>
      <c r="E28" s="110"/>
      <c r="G28" s="111"/>
      <c r="H28" s="111"/>
      <c r="I28" s="110"/>
      <c r="L28" s="142"/>
    </row>
    <row r="29" spans="1:12" ht="18.75" x14ac:dyDescent="0.3">
      <c r="A29" s="141" t="s">
        <v>33</v>
      </c>
      <c r="B29" s="133"/>
      <c r="D29" s="110"/>
      <c r="E29" s="110"/>
      <c r="G29" s="111"/>
      <c r="H29" s="111"/>
      <c r="I29" s="110"/>
    </row>
    <row r="30" spans="1:12" ht="18.75" x14ac:dyDescent="0.3">
      <c r="A30" s="143" t="s">
        <v>34</v>
      </c>
      <c r="B30" s="144"/>
      <c r="D30" s="144"/>
      <c r="E30" s="110"/>
      <c r="G30" s="111"/>
      <c r="H30" s="111"/>
      <c r="I30" s="110"/>
    </row>
    <row r="31" spans="1:12" ht="18.75" x14ac:dyDescent="0.3">
      <c r="A31" s="145" t="s">
        <v>35</v>
      </c>
      <c r="B31" s="146"/>
      <c r="D31" s="147"/>
      <c r="E31" s="110"/>
      <c r="G31" s="111"/>
      <c r="H31" s="111"/>
      <c r="I31" s="110"/>
    </row>
    <row r="32" spans="1:12" ht="15.75" x14ac:dyDescent="0.25">
      <c r="A32" s="146"/>
      <c r="B32" s="146"/>
      <c r="D32" s="148"/>
      <c r="E32" s="110"/>
      <c r="G32" s="111"/>
      <c r="H32" s="111"/>
      <c r="I32" s="110"/>
    </row>
    <row r="33" spans="1:9" ht="15.75" x14ac:dyDescent="0.25">
      <c r="A33" s="110"/>
      <c r="B33" s="110"/>
      <c r="D33" s="110"/>
      <c r="E33" s="110"/>
      <c r="G33" s="149" t="s">
        <v>43</v>
      </c>
      <c r="H33" s="333" t="str">
        <f>I13</f>
        <v xml:space="preserve"> 19 April 2021</v>
      </c>
      <c r="I33" s="333"/>
    </row>
    <row r="34" spans="1:9" ht="15.75" x14ac:dyDescent="0.25">
      <c r="A34" s="110"/>
      <c r="B34" s="110"/>
      <c r="D34" s="110"/>
      <c r="E34" s="110"/>
      <c r="G34" s="111"/>
      <c r="H34" s="111"/>
      <c r="I34" s="110"/>
    </row>
    <row r="35" spans="1:9" ht="15.75" x14ac:dyDescent="0.25">
      <c r="A35" s="110"/>
      <c r="B35" s="110"/>
      <c r="D35" s="110"/>
      <c r="E35" s="110"/>
      <c r="G35" s="111"/>
      <c r="H35" s="111"/>
      <c r="I35" s="110"/>
    </row>
    <row r="36" spans="1:9" ht="15.75" x14ac:dyDescent="0.25">
      <c r="A36" s="110"/>
      <c r="B36" s="110"/>
      <c r="D36" s="110"/>
      <c r="E36" s="110"/>
      <c r="G36" s="111"/>
      <c r="H36" s="111"/>
      <c r="I36" s="110"/>
    </row>
    <row r="37" spans="1:9" ht="26.25" customHeight="1" x14ac:dyDescent="0.25">
      <c r="A37" s="110"/>
      <c r="B37" s="110"/>
      <c r="D37" s="110"/>
      <c r="E37" s="110"/>
      <c r="G37" s="111"/>
      <c r="H37" s="111"/>
      <c r="I37" s="110"/>
    </row>
    <row r="38" spans="1:9" ht="15.75" x14ac:dyDescent="0.25">
      <c r="A38" s="110"/>
      <c r="B38" s="110"/>
      <c r="D38" s="110"/>
      <c r="E38" s="110"/>
      <c r="G38" s="111"/>
      <c r="H38" s="111"/>
      <c r="I38" s="110"/>
    </row>
    <row r="39" spans="1:9" ht="15.75" x14ac:dyDescent="0.25">
      <c r="A39" s="110"/>
      <c r="B39" s="110"/>
      <c r="D39" s="110"/>
      <c r="E39" s="110"/>
      <c r="G39" s="111"/>
      <c r="H39" s="111"/>
      <c r="I39" s="110"/>
    </row>
    <row r="40" spans="1:9" ht="15.75" x14ac:dyDescent="0.25">
      <c r="A40" s="110"/>
      <c r="B40" s="110"/>
      <c r="D40" s="110"/>
      <c r="E40" s="110"/>
      <c r="G40" s="111"/>
      <c r="H40" s="111"/>
      <c r="I40" s="110"/>
    </row>
    <row r="41" spans="1:9" ht="15.75" x14ac:dyDescent="0.25">
      <c r="A41" s="25"/>
      <c r="B41" s="25"/>
      <c r="D41" s="25"/>
      <c r="E41" s="25"/>
      <c r="G41" s="276" t="s">
        <v>24</v>
      </c>
      <c r="H41" s="276"/>
      <c r="I41" s="276"/>
    </row>
    <row r="42" spans="1:9" ht="15.75" x14ac:dyDescent="0.25">
      <c r="A42" s="25"/>
      <c r="B42" s="25"/>
      <c r="D42" s="25"/>
      <c r="E42" s="25"/>
      <c r="G42" s="150"/>
      <c r="H42" s="150"/>
      <c r="I42" s="25"/>
    </row>
    <row r="43" spans="1:9" ht="15.75" x14ac:dyDescent="0.25">
      <c r="A43" s="25"/>
      <c r="B43" s="25"/>
      <c r="D43" s="25"/>
      <c r="E43" s="25"/>
      <c r="G43" s="150"/>
      <c r="H43" s="150"/>
      <c r="I43" s="25"/>
    </row>
    <row r="44" spans="1:9" ht="15.75" x14ac:dyDescent="0.25">
      <c r="A44" s="25"/>
      <c r="B44" s="25"/>
      <c r="D44" s="25"/>
      <c r="E44" s="25"/>
      <c r="G44" s="150"/>
      <c r="H44" s="150"/>
      <c r="I44" s="25"/>
    </row>
    <row r="45" spans="1:9" ht="15.75" x14ac:dyDescent="0.25">
      <c r="A45" s="25"/>
      <c r="B45" s="25"/>
      <c r="D45" s="25"/>
      <c r="E45" s="25"/>
      <c r="G45" s="150"/>
      <c r="H45" s="150"/>
      <c r="I45" s="25"/>
    </row>
    <row r="46" spans="1:9" ht="15.75" x14ac:dyDescent="0.25">
      <c r="A46" s="25"/>
      <c r="B46" s="25"/>
      <c r="D46" s="25"/>
      <c r="E46" s="25"/>
      <c r="G46" s="150"/>
      <c r="H46" s="150"/>
      <c r="I46" s="25"/>
    </row>
    <row r="47" spans="1:9" ht="15.75" x14ac:dyDescent="0.25">
      <c r="A47" s="25"/>
      <c r="B47" s="25"/>
      <c r="D47" s="25"/>
      <c r="E47" s="25"/>
      <c r="G47" s="150"/>
      <c r="H47" s="150"/>
      <c r="I47" s="25"/>
    </row>
    <row r="48" spans="1:9" ht="15.75" x14ac:dyDescent="0.25">
      <c r="A48" s="25"/>
      <c r="B48" s="25"/>
      <c r="D48" s="25"/>
      <c r="E48" s="25"/>
      <c r="G48" s="150"/>
      <c r="H48" s="150"/>
      <c r="I48" s="25"/>
    </row>
    <row r="49" spans="1:9" ht="15.75" x14ac:dyDescent="0.25">
      <c r="A49" s="25"/>
      <c r="B49" s="25"/>
      <c r="D49" s="25"/>
      <c r="E49" s="25"/>
      <c r="G49" s="150"/>
      <c r="H49" s="150"/>
      <c r="I49" s="25"/>
    </row>
  </sheetData>
  <autoFilter ref="A16:I19">
    <filterColumn colId="6" showButton="0"/>
  </autoFilter>
  <mergeCells count="8">
    <mergeCell ref="G41:I41"/>
    <mergeCell ref="A10:I10"/>
    <mergeCell ref="G16:H16"/>
    <mergeCell ref="A19:H19"/>
    <mergeCell ref="A20:D20"/>
    <mergeCell ref="H33:I33"/>
    <mergeCell ref="G17:H17"/>
    <mergeCell ref="G18:H1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6" workbookViewId="0">
      <selection activeCell="J22" sqref="J22"/>
    </sheetView>
  </sheetViews>
  <sheetFormatPr defaultRowHeight="15.75" x14ac:dyDescent="0.25"/>
  <cols>
    <col min="1" max="1" width="4" style="2" customWidth="1"/>
    <col min="2" max="2" width="12.28515625" style="2" customWidth="1"/>
    <col min="3" max="3" width="9.5703125" style="2" customWidth="1"/>
    <col min="4" max="4" width="25.5703125" style="2" bestFit="1" customWidth="1"/>
    <col min="5" max="5" width="13" style="2" customWidth="1"/>
    <col min="6" max="6" width="6.5703125" style="2" customWidth="1"/>
    <col min="7" max="7" width="5.42578125" style="2" customWidth="1"/>
    <col min="8" max="8" width="13.8554687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30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8"/>
      <c r="J10" s="339"/>
    </row>
    <row r="12" spans="1:10" x14ac:dyDescent="0.25">
      <c r="A12" s="2" t="s">
        <v>6</v>
      </c>
      <c r="B12" s="2" t="s">
        <v>133</v>
      </c>
      <c r="H12" s="3" t="s">
        <v>7</v>
      </c>
      <c r="I12" s="6" t="s">
        <v>8</v>
      </c>
      <c r="J12" s="151" t="s">
        <v>225</v>
      </c>
    </row>
    <row r="13" spans="1:10" x14ac:dyDescent="0.25">
      <c r="H13" s="3" t="s">
        <v>9</v>
      </c>
      <c r="I13" s="6" t="s">
        <v>8</v>
      </c>
      <c r="J13" s="152" t="s">
        <v>195</v>
      </c>
    </row>
    <row r="14" spans="1:10" x14ac:dyDescent="0.25">
      <c r="H14" s="3" t="s">
        <v>10</v>
      </c>
      <c r="I14" s="6" t="s">
        <v>8</v>
      </c>
      <c r="J14" s="41"/>
    </row>
    <row r="15" spans="1:10" x14ac:dyDescent="0.25">
      <c r="A15" s="2" t="s">
        <v>11</v>
      </c>
      <c r="B15" s="2" t="s">
        <v>38</v>
      </c>
    </row>
    <row r="16" spans="1:10" ht="16.5" thickBot="1" x14ac:dyDescent="0.3">
      <c r="F16" s="4"/>
      <c r="G16" s="7"/>
    </row>
    <row r="17" spans="1:19" ht="20.100000000000001" customHeight="1" x14ac:dyDescent="0.25">
      <c r="A17" s="42" t="s">
        <v>12</v>
      </c>
      <c r="B17" s="43" t="s">
        <v>13</v>
      </c>
      <c r="C17" s="43" t="s">
        <v>26</v>
      </c>
      <c r="D17" s="43" t="s">
        <v>14</v>
      </c>
      <c r="E17" s="43" t="s">
        <v>15</v>
      </c>
      <c r="F17" s="43" t="s">
        <v>28</v>
      </c>
      <c r="G17" s="224" t="s">
        <v>99</v>
      </c>
      <c r="H17" s="280" t="s">
        <v>16</v>
      </c>
      <c r="I17" s="281"/>
      <c r="J17" s="44" t="s">
        <v>17</v>
      </c>
    </row>
    <row r="18" spans="1:19" ht="55.5" customHeight="1" x14ac:dyDescent="0.25">
      <c r="A18" s="32">
        <v>1</v>
      </c>
      <c r="B18" s="30">
        <v>44289</v>
      </c>
      <c r="C18" s="223" t="s">
        <v>224</v>
      </c>
      <c r="D18" s="31" t="s">
        <v>227</v>
      </c>
      <c r="E18" s="31" t="s">
        <v>208</v>
      </c>
      <c r="F18" s="33">
        <v>20</v>
      </c>
      <c r="G18" s="33">
        <v>140</v>
      </c>
      <c r="H18" s="336">
        <v>4500</v>
      </c>
      <c r="I18" s="336"/>
      <c r="J18" s="161">
        <f>G18*H18</f>
        <v>630000</v>
      </c>
    </row>
    <row r="19" spans="1:19" ht="39" customHeight="1" x14ac:dyDescent="0.25">
      <c r="A19" s="32">
        <v>2</v>
      </c>
      <c r="B19" s="30">
        <v>44289</v>
      </c>
      <c r="C19" s="223" t="s">
        <v>224</v>
      </c>
      <c r="D19" s="31" t="s">
        <v>226</v>
      </c>
      <c r="E19" s="31" t="s">
        <v>208</v>
      </c>
      <c r="F19" s="31"/>
      <c r="G19" s="225"/>
      <c r="H19" s="366">
        <v>200000</v>
      </c>
      <c r="I19" s="367"/>
      <c r="J19" s="161">
        <f>H19</f>
        <v>200000</v>
      </c>
    </row>
    <row r="20" spans="1:19" ht="25.5" customHeight="1" thickBot="1" x14ac:dyDescent="0.3">
      <c r="A20" s="284" t="s">
        <v>18</v>
      </c>
      <c r="B20" s="285"/>
      <c r="C20" s="285"/>
      <c r="D20" s="285"/>
      <c r="E20" s="285"/>
      <c r="F20" s="285"/>
      <c r="G20" s="285"/>
      <c r="H20" s="285"/>
      <c r="I20" s="286"/>
      <c r="J20" s="11">
        <f>SUM(J18:J19)</f>
        <v>830000</v>
      </c>
    </row>
    <row r="21" spans="1:19" x14ac:dyDescent="0.25">
      <c r="A21" s="287"/>
      <c r="B21" s="287"/>
      <c r="C21" s="287"/>
      <c r="D21" s="287"/>
      <c r="E21" s="201"/>
      <c r="F21" s="201"/>
      <c r="G21" s="201"/>
      <c r="H21" s="12"/>
      <c r="I21" s="12"/>
      <c r="J21" s="13"/>
    </row>
    <row r="22" spans="1:19" x14ac:dyDescent="0.25">
      <c r="E22" s="1"/>
      <c r="F22" s="1"/>
      <c r="G22" s="1"/>
      <c r="H22" s="29" t="s">
        <v>20</v>
      </c>
      <c r="I22" s="29"/>
      <c r="J22" s="37">
        <v>0</v>
      </c>
      <c r="K22" s="16"/>
      <c r="S22" s="2" t="s">
        <v>25</v>
      </c>
    </row>
    <row r="23" spans="1:19" ht="16.5" thickBot="1" x14ac:dyDescent="0.3">
      <c r="E23" s="1"/>
      <c r="F23" s="1"/>
      <c r="G23" s="1"/>
      <c r="H23" s="15" t="s">
        <v>32</v>
      </c>
      <c r="I23" s="15"/>
      <c r="J23" s="38">
        <v>0</v>
      </c>
      <c r="K23" s="16"/>
    </row>
    <row r="24" spans="1:19" ht="16.5" customHeight="1" x14ac:dyDescent="0.25">
      <c r="E24" s="1"/>
      <c r="F24" s="1"/>
      <c r="G24" s="1"/>
      <c r="H24" s="17" t="s">
        <v>27</v>
      </c>
      <c r="I24" s="17"/>
      <c r="J24" s="18">
        <f>J20</f>
        <v>830000</v>
      </c>
    </row>
    <row r="25" spans="1:19" x14ac:dyDescent="0.25">
      <c r="A25" s="1" t="s">
        <v>228</v>
      </c>
      <c r="E25" s="1"/>
      <c r="F25" s="1"/>
      <c r="G25" s="1"/>
      <c r="H25" s="17"/>
      <c r="I25" s="17"/>
      <c r="J25" s="18"/>
    </row>
    <row r="26" spans="1:19" x14ac:dyDescent="0.25">
      <c r="A26" s="19"/>
      <c r="E26" s="1"/>
      <c r="F26" s="1"/>
      <c r="G26" s="1"/>
      <c r="H26" s="17"/>
      <c r="I26" s="17"/>
      <c r="J26" s="18"/>
    </row>
    <row r="27" spans="1:19" x14ac:dyDescent="0.25">
      <c r="E27" s="1"/>
      <c r="F27" s="1"/>
      <c r="G27" s="1"/>
      <c r="H27" s="17"/>
      <c r="I27" s="17"/>
      <c r="J27" s="18"/>
    </row>
    <row r="28" spans="1:19" x14ac:dyDescent="0.25">
      <c r="A28" s="26" t="s">
        <v>21</v>
      </c>
    </row>
    <row r="29" spans="1:19" x14ac:dyDescent="0.25">
      <c r="A29" s="20" t="s">
        <v>22</v>
      </c>
      <c r="B29" s="20"/>
      <c r="C29" s="20"/>
      <c r="D29" s="20"/>
      <c r="E29" s="7"/>
    </row>
    <row r="30" spans="1:19" x14ac:dyDescent="0.25">
      <c r="A30" s="20" t="s">
        <v>33</v>
      </c>
      <c r="B30" s="20"/>
      <c r="C30" s="20"/>
      <c r="D30" s="7"/>
      <c r="E30" s="7"/>
    </row>
    <row r="31" spans="1:19" x14ac:dyDescent="0.25">
      <c r="A31" s="27" t="s">
        <v>34</v>
      </c>
      <c r="B31" s="21"/>
      <c r="C31" s="21"/>
      <c r="D31" s="27"/>
      <c r="E31" s="7"/>
    </row>
    <row r="32" spans="1:19" x14ac:dyDescent="0.25">
      <c r="A32" s="22" t="s">
        <v>35</v>
      </c>
      <c r="B32" s="22"/>
      <c r="C32" s="22"/>
      <c r="D32" s="21"/>
      <c r="E32" s="7"/>
    </row>
    <row r="33" spans="1:10" x14ac:dyDescent="0.25">
      <c r="A33" s="47"/>
      <c r="B33" s="47"/>
      <c r="C33" s="47"/>
      <c r="D33" s="47"/>
    </row>
    <row r="34" spans="1:10" x14ac:dyDescent="0.25">
      <c r="A34" s="24"/>
      <c r="B34" s="24"/>
      <c r="C34" s="24"/>
      <c r="D34" s="45"/>
    </row>
    <row r="35" spans="1:10" x14ac:dyDescent="0.25">
      <c r="H35" s="36" t="s">
        <v>43</v>
      </c>
      <c r="I35" s="274" t="str">
        <f>+J13</f>
        <v xml:space="preserve"> 19 April 2021</v>
      </c>
      <c r="J35" s="275"/>
    </row>
    <row r="39" spans="1:10" x14ac:dyDescent="0.25">
      <c r="I39" s="3" t="s">
        <v>25</v>
      </c>
    </row>
    <row r="42" spans="1:10" x14ac:dyDescent="0.25">
      <c r="H42" s="276" t="s">
        <v>24</v>
      </c>
      <c r="I42" s="276"/>
      <c r="J42" s="276"/>
    </row>
  </sheetData>
  <mergeCells count="8">
    <mergeCell ref="A21:D21"/>
    <mergeCell ref="I35:J35"/>
    <mergeCell ref="H42:J42"/>
    <mergeCell ref="A10:J10"/>
    <mergeCell ref="H17:I17"/>
    <mergeCell ref="H18:I18"/>
    <mergeCell ref="H19:I19"/>
    <mergeCell ref="A20:I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10" workbookViewId="0">
      <selection activeCell="C20" sqref="C20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161</v>
      </c>
      <c r="G12" s="3" t="s">
        <v>7</v>
      </c>
      <c r="H12" s="6" t="s">
        <v>8</v>
      </c>
      <c r="I12" s="151" t="s">
        <v>229</v>
      </c>
    </row>
    <row r="13" spans="1:9" x14ac:dyDescent="0.25">
      <c r="G13" s="3" t="s">
        <v>9</v>
      </c>
      <c r="H13" s="6" t="s">
        <v>8</v>
      </c>
      <c r="I13" s="152" t="s">
        <v>195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A15" s="2" t="s">
        <v>11</v>
      </c>
      <c r="B15" s="2" t="s">
        <v>162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60</v>
      </c>
      <c r="G17" s="304" t="s">
        <v>16</v>
      </c>
      <c r="H17" s="305"/>
      <c r="I17" s="10" t="s">
        <v>17</v>
      </c>
    </row>
    <row r="18" spans="1:10" ht="48.75" customHeight="1" x14ac:dyDescent="0.25">
      <c r="A18" s="32">
        <v>1</v>
      </c>
      <c r="B18" s="154" t="s">
        <v>221</v>
      </c>
      <c r="C18" s="231" t="s">
        <v>230</v>
      </c>
      <c r="D18" s="34" t="s">
        <v>231</v>
      </c>
      <c r="E18" s="169" t="s">
        <v>232</v>
      </c>
      <c r="F18" s="170">
        <v>70</v>
      </c>
      <c r="G18" s="282">
        <v>4350000</v>
      </c>
      <c r="H18" s="283"/>
      <c r="I18" s="291">
        <f>G18</f>
        <v>4350000</v>
      </c>
    </row>
    <row r="19" spans="1:10" ht="48.75" customHeight="1" x14ac:dyDescent="0.25">
      <c r="A19" s="32">
        <v>2</v>
      </c>
      <c r="B19" s="154" t="s">
        <v>221</v>
      </c>
      <c r="C19" s="231" t="s">
        <v>235</v>
      </c>
      <c r="D19" s="34" t="s">
        <v>233</v>
      </c>
      <c r="E19" s="169" t="s">
        <v>234</v>
      </c>
      <c r="F19" s="170">
        <v>133</v>
      </c>
      <c r="G19" s="380"/>
      <c r="H19" s="381"/>
      <c r="I19" s="382"/>
    </row>
    <row r="20" spans="1:10" ht="48.75" customHeight="1" x14ac:dyDescent="0.25">
      <c r="A20" s="32">
        <v>3</v>
      </c>
      <c r="B20" s="154" t="s">
        <v>221</v>
      </c>
      <c r="C20" s="231" t="s">
        <v>236</v>
      </c>
      <c r="D20" s="34" t="s">
        <v>237</v>
      </c>
      <c r="E20" s="169" t="s">
        <v>238</v>
      </c>
      <c r="F20" s="170">
        <v>113</v>
      </c>
      <c r="G20" s="293"/>
      <c r="H20" s="294"/>
      <c r="I20" s="292"/>
    </row>
    <row r="21" spans="1:10" ht="25.5" customHeight="1" thickBot="1" x14ac:dyDescent="0.3">
      <c r="A21" s="306" t="s">
        <v>18</v>
      </c>
      <c r="B21" s="308"/>
      <c r="C21" s="308"/>
      <c r="D21" s="308"/>
      <c r="E21" s="308"/>
      <c r="F21" s="308"/>
      <c r="G21" s="308"/>
      <c r="H21" s="309"/>
      <c r="I21" s="57">
        <f>I18</f>
        <v>4350000</v>
      </c>
    </row>
    <row r="22" spans="1:10" x14ac:dyDescent="0.25">
      <c r="A22" s="287"/>
      <c r="B22" s="287"/>
      <c r="C22" s="201"/>
      <c r="D22" s="201"/>
      <c r="E22" s="201"/>
      <c r="F22" s="201"/>
      <c r="G22" s="12"/>
      <c r="H22" s="12"/>
      <c r="I22" s="13"/>
    </row>
    <row r="23" spans="1:10" x14ac:dyDescent="0.25">
      <c r="A23" s="201"/>
      <c r="B23" s="201"/>
      <c r="C23" s="201"/>
      <c r="D23" s="201"/>
      <c r="E23" s="201"/>
      <c r="F23" s="201"/>
      <c r="G23" s="14" t="s">
        <v>62</v>
      </c>
      <c r="H23" s="14"/>
      <c r="I23" s="61">
        <v>0</v>
      </c>
    </row>
    <row r="24" spans="1:10" ht="16.5" thickBot="1" x14ac:dyDescent="0.3">
      <c r="D24" s="1"/>
      <c r="E24" s="1"/>
      <c r="F24" s="1"/>
      <c r="G24" s="15" t="s">
        <v>163</v>
      </c>
      <c r="H24" s="15"/>
      <c r="I24" s="38">
        <v>0</v>
      </c>
      <c r="J24" s="16"/>
    </row>
    <row r="25" spans="1:10" x14ac:dyDescent="0.25">
      <c r="D25" s="1"/>
      <c r="E25" s="1"/>
      <c r="F25" s="1"/>
      <c r="G25" s="17" t="s">
        <v>63</v>
      </c>
      <c r="H25" s="17"/>
      <c r="I25" s="18">
        <f>+I21</f>
        <v>4350000</v>
      </c>
    </row>
    <row r="26" spans="1:10" x14ac:dyDescent="0.25">
      <c r="A26" s="1" t="s">
        <v>239</v>
      </c>
      <c r="D26" s="1"/>
      <c r="E26" s="1"/>
      <c r="F26" s="1"/>
      <c r="G26" s="17"/>
      <c r="H26" s="17"/>
      <c r="I26" s="18"/>
    </row>
    <row r="27" spans="1:10" x14ac:dyDescent="0.25">
      <c r="A27" s="19"/>
      <c r="D27" s="1"/>
      <c r="E27" s="1"/>
      <c r="F27" s="1"/>
      <c r="G27" s="17"/>
      <c r="H27" s="17"/>
      <c r="I27" s="18"/>
    </row>
    <row r="28" spans="1:10" x14ac:dyDescent="0.25">
      <c r="D28" s="1"/>
      <c r="E28" s="1"/>
      <c r="F28" s="1"/>
      <c r="G28" s="17"/>
      <c r="H28" s="17"/>
      <c r="I28" s="18"/>
    </row>
    <row r="29" spans="1:10" x14ac:dyDescent="0.25">
      <c r="A29" s="26" t="s">
        <v>21</v>
      </c>
    </row>
    <row r="30" spans="1:10" x14ac:dyDescent="0.25">
      <c r="A30" s="20" t="s">
        <v>22</v>
      </c>
      <c r="B30" s="20"/>
      <c r="C30" s="20"/>
      <c r="D30" s="7"/>
      <c r="E30" s="7"/>
    </row>
    <row r="31" spans="1:10" x14ac:dyDescent="0.25">
      <c r="A31" s="20" t="s">
        <v>33</v>
      </c>
      <c r="B31" s="20"/>
      <c r="C31" s="20"/>
      <c r="D31" s="7"/>
      <c r="E31" s="7"/>
    </row>
    <row r="32" spans="1:10" x14ac:dyDescent="0.25">
      <c r="A32" s="27" t="s">
        <v>34</v>
      </c>
      <c r="B32" s="21"/>
      <c r="C32" s="21"/>
      <c r="D32" s="7"/>
      <c r="E32" s="7"/>
    </row>
    <row r="33" spans="1:9" x14ac:dyDescent="0.25">
      <c r="A33" s="22" t="s">
        <v>35</v>
      </c>
      <c r="B33" s="22"/>
      <c r="C33" s="22"/>
      <c r="D33" s="7"/>
      <c r="E33" s="7"/>
    </row>
    <row r="34" spans="1:9" x14ac:dyDescent="0.25">
      <c r="A34" s="47"/>
      <c r="B34" s="47"/>
      <c r="C34" s="47"/>
    </row>
    <row r="35" spans="1:9" x14ac:dyDescent="0.25">
      <c r="A35" s="24"/>
      <c r="B35" s="24"/>
      <c r="C35" s="24"/>
    </row>
    <row r="36" spans="1:9" x14ac:dyDescent="0.25">
      <c r="G36" s="36" t="s">
        <v>43</v>
      </c>
      <c r="H36" s="274" t="str">
        <f>I13</f>
        <v xml:space="preserve"> 19 April 2021</v>
      </c>
      <c r="I36" s="275"/>
    </row>
    <row r="40" spans="1:9" ht="24.75" customHeight="1" x14ac:dyDescent="0.25"/>
    <row r="42" spans="1:9" x14ac:dyDescent="0.25">
      <c r="G42" s="288" t="s">
        <v>24</v>
      </c>
      <c r="H42" s="288"/>
      <c r="I42" s="288"/>
    </row>
    <row r="47" spans="1:9" ht="16.5" thickBot="1" x14ac:dyDescent="0.3"/>
    <row r="48" spans="1:9" x14ac:dyDescent="0.25">
      <c r="D48" s="62"/>
      <c r="E48" s="63"/>
      <c r="F48" s="63"/>
    </row>
    <row r="49" spans="4:8" ht="18" x14ac:dyDescent="0.25">
      <c r="D49" s="64" t="s">
        <v>64</v>
      </c>
      <c r="E49" s="7"/>
      <c r="F49" s="7"/>
      <c r="G49" s="2"/>
      <c r="H49" s="2"/>
    </row>
    <row r="50" spans="4:8" ht="18" x14ac:dyDescent="0.25">
      <c r="D50" s="64" t="s">
        <v>65</v>
      </c>
      <c r="E50" s="7"/>
      <c r="F50" s="7"/>
      <c r="G50" s="2"/>
      <c r="H50" s="2"/>
    </row>
    <row r="51" spans="4:8" ht="18" x14ac:dyDescent="0.25">
      <c r="D51" s="64" t="s">
        <v>66</v>
      </c>
      <c r="E51" s="7"/>
      <c r="F51" s="7"/>
      <c r="G51" s="2"/>
      <c r="H51" s="2"/>
    </row>
    <row r="52" spans="4:8" ht="18" x14ac:dyDescent="0.25">
      <c r="D52" s="64" t="s">
        <v>67</v>
      </c>
      <c r="E52" s="7"/>
      <c r="F52" s="7"/>
      <c r="G52" s="2"/>
      <c r="H52" s="2"/>
    </row>
    <row r="53" spans="4:8" ht="18" x14ac:dyDescent="0.25">
      <c r="D53" s="64" t="s">
        <v>68</v>
      </c>
      <c r="E53" s="7"/>
      <c r="F53" s="7"/>
      <c r="G53" s="2"/>
      <c r="H53" s="2"/>
    </row>
    <row r="54" spans="4:8" ht="16.5" thickBot="1" x14ac:dyDescent="0.3">
      <c r="D54" s="65"/>
      <c r="E54" s="4"/>
      <c r="F54" s="4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62"/>
      <c r="E58" s="63"/>
      <c r="F58" s="171"/>
      <c r="G58" s="2"/>
      <c r="H58" s="2"/>
    </row>
    <row r="59" spans="4:8" ht="18" x14ac:dyDescent="0.25">
      <c r="D59" s="64" t="s">
        <v>69</v>
      </c>
      <c r="E59" s="7"/>
      <c r="F59" s="172"/>
      <c r="G59" s="2"/>
      <c r="H59" s="2"/>
    </row>
    <row r="60" spans="4:8" ht="18" x14ac:dyDescent="0.25">
      <c r="D60" s="64" t="s">
        <v>70</v>
      </c>
      <c r="E60" s="7"/>
      <c r="F60" s="172"/>
      <c r="G60" s="2"/>
      <c r="H60" s="2"/>
    </row>
    <row r="61" spans="4:8" ht="18" x14ac:dyDescent="0.25">
      <c r="D61" s="64" t="s">
        <v>71</v>
      </c>
      <c r="E61" s="7"/>
      <c r="F61" s="172"/>
      <c r="G61" s="2"/>
      <c r="H61" s="2"/>
    </row>
    <row r="62" spans="4:8" ht="18" x14ac:dyDescent="0.25">
      <c r="D62" s="64" t="s">
        <v>72</v>
      </c>
      <c r="E62" s="7"/>
      <c r="F62" s="172"/>
      <c r="G62" s="2"/>
      <c r="H62" s="2"/>
    </row>
    <row r="63" spans="4:8" ht="18" x14ac:dyDescent="0.25">
      <c r="D63" s="66" t="s">
        <v>73</v>
      </c>
      <c r="E63" s="7"/>
      <c r="F63" s="172"/>
      <c r="G63" s="2"/>
      <c r="H63" s="2"/>
    </row>
    <row r="64" spans="4:8" ht="16.5" thickBot="1" x14ac:dyDescent="0.3">
      <c r="D64" s="65"/>
      <c r="E64" s="4"/>
      <c r="F64" s="173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62"/>
      <c r="E69" s="63"/>
      <c r="F69" s="63"/>
      <c r="G69" s="2"/>
      <c r="H69" s="2"/>
    </row>
    <row r="70" spans="4:8" ht="18" x14ac:dyDescent="0.25">
      <c r="D70" s="64" t="s">
        <v>64</v>
      </c>
      <c r="E70" s="7"/>
      <c r="F70" s="7"/>
      <c r="G70" s="2"/>
      <c r="H70" s="2"/>
    </row>
    <row r="71" spans="4:8" ht="18" x14ac:dyDescent="0.25">
      <c r="D71" s="64" t="s">
        <v>74</v>
      </c>
      <c r="E71" s="7"/>
      <c r="F71" s="7"/>
      <c r="G71" s="2"/>
      <c r="H71" s="2"/>
    </row>
    <row r="72" spans="4:8" ht="18" x14ac:dyDescent="0.25">
      <c r="D72" s="64" t="s">
        <v>75</v>
      </c>
      <c r="E72" s="7"/>
      <c r="F72" s="7"/>
      <c r="G72" s="2"/>
      <c r="H72" s="2"/>
    </row>
    <row r="73" spans="4:8" ht="18" x14ac:dyDescent="0.25">
      <c r="D73" s="64" t="s">
        <v>76</v>
      </c>
      <c r="E73" s="7"/>
      <c r="F73" s="7"/>
      <c r="G73" s="2"/>
      <c r="H73" s="2"/>
    </row>
    <row r="74" spans="4:8" ht="18" x14ac:dyDescent="0.25">
      <c r="D74" s="64" t="s">
        <v>77</v>
      </c>
      <c r="E74" s="7"/>
      <c r="F74" s="7"/>
      <c r="G74" s="2"/>
      <c r="H74" s="2"/>
    </row>
    <row r="75" spans="4:8" ht="16.5" thickBot="1" x14ac:dyDescent="0.3">
      <c r="D75" s="65"/>
      <c r="E75" s="4"/>
      <c r="F75" s="4"/>
      <c r="G75" s="2"/>
      <c r="H75" s="2"/>
    </row>
    <row r="76" spans="4:8" ht="16.5" thickBot="1" x14ac:dyDescent="0.3">
      <c r="G76" s="2"/>
      <c r="H76" s="2"/>
    </row>
    <row r="77" spans="4:8" x14ac:dyDescent="0.25">
      <c r="D77" s="62"/>
      <c r="E77" s="63"/>
      <c r="F77" s="63"/>
      <c r="G77" s="2"/>
      <c r="H77" s="2"/>
    </row>
    <row r="78" spans="4:8" ht="18" x14ac:dyDescent="0.25">
      <c r="D78" s="67" t="s">
        <v>78</v>
      </c>
      <c r="E78" s="7"/>
      <c r="F78" s="7"/>
    </row>
    <row r="79" spans="4:8" ht="18" x14ac:dyDescent="0.25">
      <c r="D79" s="67" t="s">
        <v>79</v>
      </c>
      <c r="E79" s="7"/>
      <c r="F79" s="7"/>
    </row>
    <row r="80" spans="4:8" ht="18" x14ac:dyDescent="0.25">
      <c r="D80" s="67" t="s">
        <v>80</v>
      </c>
      <c r="E80" s="7"/>
      <c r="F80" s="7"/>
    </row>
    <row r="81" spans="4:8" ht="18" x14ac:dyDescent="0.25">
      <c r="D81" s="67" t="s">
        <v>81</v>
      </c>
      <c r="E81" s="7"/>
      <c r="F81" s="7"/>
    </row>
    <row r="82" spans="4:8" ht="18" x14ac:dyDescent="0.25">
      <c r="D82" s="68" t="s">
        <v>82</v>
      </c>
      <c r="E82" s="7"/>
      <c r="F82" s="7"/>
    </row>
    <row r="83" spans="4:8" ht="16.5" thickBot="1" x14ac:dyDescent="0.3">
      <c r="D83" s="65"/>
      <c r="E83" s="4"/>
      <c r="F83" s="4"/>
      <c r="G83" s="2"/>
      <c r="H83" s="2"/>
    </row>
    <row r="84" spans="4:8" ht="16.5" thickBot="1" x14ac:dyDescent="0.3"/>
    <row r="85" spans="4:8" x14ac:dyDescent="0.25">
      <c r="D85" s="62"/>
      <c r="E85" s="63"/>
      <c r="F85" s="171"/>
    </row>
    <row r="86" spans="4:8" ht="18" x14ac:dyDescent="0.25">
      <c r="D86" s="64" t="s">
        <v>69</v>
      </c>
      <c r="E86" s="7"/>
      <c r="F86" s="172"/>
    </row>
    <row r="87" spans="4:8" ht="18" x14ac:dyDescent="0.25">
      <c r="D87" s="64" t="s">
        <v>70</v>
      </c>
      <c r="E87" s="7"/>
      <c r="F87" s="172"/>
    </row>
    <row r="88" spans="4:8" ht="18" x14ac:dyDescent="0.25">
      <c r="D88" s="64" t="s">
        <v>71</v>
      </c>
      <c r="E88" s="7"/>
      <c r="F88" s="172"/>
    </row>
    <row r="89" spans="4:8" ht="18" x14ac:dyDescent="0.25">
      <c r="D89" s="64" t="s">
        <v>72</v>
      </c>
      <c r="E89" s="7"/>
      <c r="F89" s="172"/>
    </row>
    <row r="90" spans="4:8" ht="18" x14ac:dyDescent="0.25">
      <c r="D90" s="66" t="s">
        <v>73</v>
      </c>
      <c r="E90" s="7"/>
      <c r="F90" s="172"/>
    </row>
    <row r="91" spans="4:8" ht="16.5" thickBot="1" x14ac:dyDescent="0.3">
      <c r="D91" s="65"/>
      <c r="E91" s="4"/>
      <c r="F91" s="173"/>
    </row>
    <row r="92" spans="4:8" ht="16.5" thickBot="1" x14ac:dyDescent="0.3"/>
    <row r="93" spans="4:8" x14ac:dyDescent="0.25">
      <c r="D93" s="62"/>
      <c r="E93" s="63"/>
      <c r="F93" s="171"/>
    </row>
    <row r="94" spans="4:8" ht="18" x14ac:dyDescent="0.25">
      <c r="D94" s="64" t="s">
        <v>69</v>
      </c>
      <c r="E94" s="7"/>
      <c r="F94" s="172"/>
    </row>
    <row r="95" spans="4:8" ht="18" x14ac:dyDescent="0.25">
      <c r="D95" s="64" t="s">
        <v>70</v>
      </c>
      <c r="E95" s="7"/>
      <c r="F95" s="172"/>
    </row>
    <row r="96" spans="4:8" ht="18" x14ac:dyDescent="0.25">
      <c r="D96" s="64" t="s">
        <v>71</v>
      </c>
      <c r="E96" s="7"/>
      <c r="F96" s="172"/>
    </row>
    <row r="97" spans="1:11" ht="18" x14ac:dyDescent="0.25">
      <c r="D97" s="64" t="s">
        <v>72</v>
      </c>
      <c r="E97" s="7"/>
      <c r="F97" s="172"/>
    </row>
    <row r="98" spans="1:11" s="3" customFormat="1" ht="18" x14ac:dyDescent="0.25">
      <c r="A98" s="2"/>
      <c r="B98" s="2"/>
      <c r="C98" s="2"/>
      <c r="D98" s="66" t="s">
        <v>73</v>
      </c>
      <c r="E98" s="7"/>
      <c r="F98" s="172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65"/>
      <c r="E99" s="4"/>
      <c r="F99" s="173"/>
      <c r="I99" s="2"/>
      <c r="J99" s="2"/>
      <c r="K99" s="2"/>
    </row>
  </sheetData>
  <mergeCells count="8">
    <mergeCell ref="H36:I36"/>
    <mergeCell ref="G42:I42"/>
    <mergeCell ref="A10:I10"/>
    <mergeCell ref="G17:H17"/>
    <mergeCell ref="G18:H20"/>
    <mergeCell ref="I18:I20"/>
    <mergeCell ref="A21:H21"/>
    <mergeCell ref="A22:B22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8" workbookViewId="0">
      <selection activeCell="H13" sqref="H13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8" t="s">
        <v>30</v>
      </c>
    </row>
    <row r="4" spans="1:8" x14ac:dyDescent="0.25">
      <c r="A4" s="28" t="s">
        <v>1</v>
      </c>
    </row>
    <row r="5" spans="1:8" x14ac:dyDescent="0.25">
      <c r="A5" s="28" t="s">
        <v>2</v>
      </c>
    </row>
    <row r="6" spans="1:8" x14ac:dyDescent="0.25">
      <c r="A6" s="28" t="s">
        <v>3</v>
      </c>
    </row>
    <row r="7" spans="1:8" x14ac:dyDescent="0.25">
      <c r="A7" s="28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9"/>
    </row>
    <row r="12" spans="1:8" x14ac:dyDescent="0.25">
      <c r="A12" s="2" t="s">
        <v>6</v>
      </c>
      <c r="B12" s="2" t="s">
        <v>36</v>
      </c>
      <c r="F12" s="3" t="s">
        <v>7</v>
      </c>
      <c r="G12" s="6" t="s">
        <v>8</v>
      </c>
      <c r="H12" s="25" t="s">
        <v>56</v>
      </c>
    </row>
    <row r="13" spans="1:8" x14ac:dyDescent="0.25">
      <c r="F13" s="3" t="s">
        <v>9</v>
      </c>
      <c r="G13" s="6" t="s">
        <v>8</v>
      </c>
      <c r="H13" s="46" t="s">
        <v>46</v>
      </c>
    </row>
    <row r="14" spans="1:8" x14ac:dyDescent="0.25">
      <c r="F14" s="3" t="s">
        <v>10</v>
      </c>
      <c r="G14" s="6" t="s">
        <v>8</v>
      </c>
      <c r="H14" s="2" t="s">
        <v>29</v>
      </c>
    </row>
    <row r="15" spans="1:8" x14ac:dyDescent="0.25">
      <c r="A15" s="2" t="s">
        <v>11</v>
      </c>
      <c r="B15" s="2" t="s">
        <v>36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31</v>
      </c>
      <c r="F17" s="289" t="s">
        <v>16</v>
      </c>
      <c r="G17" s="290"/>
      <c r="H17" s="10" t="s">
        <v>17</v>
      </c>
    </row>
    <row r="18" spans="1:17" ht="43.5" customHeight="1" x14ac:dyDescent="0.25">
      <c r="A18" s="32">
        <v>1</v>
      </c>
      <c r="B18" s="30">
        <v>44279</v>
      </c>
      <c r="C18" s="34" t="s">
        <v>51</v>
      </c>
      <c r="D18" s="34" t="s">
        <v>52</v>
      </c>
      <c r="E18" s="33">
        <v>1</v>
      </c>
      <c r="F18" s="282">
        <v>2500000</v>
      </c>
      <c r="G18" s="283"/>
      <c r="H18" s="291">
        <f>+F18</f>
        <v>2500000</v>
      </c>
    </row>
    <row r="19" spans="1:17" ht="43.5" customHeight="1" x14ac:dyDescent="0.25">
      <c r="A19" s="32">
        <v>2</v>
      </c>
      <c r="B19" s="30">
        <v>44279</v>
      </c>
      <c r="C19" s="34" t="s">
        <v>53</v>
      </c>
      <c r="D19" s="34" t="s">
        <v>54</v>
      </c>
      <c r="E19" s="33">
        <v>1</v>
      </c>
      <c r="F19" s="293"/>
      <c r="G19" s="294"/>
      <c r="H19" s="292"/>
    </row>
    <row r="20" spans="1:17" ht="25.5" customHeight="1" thickBot="1" x14ac:dyDescent="0.3">
      <c r="A20" s="284" t="s">
        <v>18</v>
      </c>
      <c r="B20" s="285"/>
      <c r="C20" s="285"/>
      <c r="D20" s="285"/>
      <c r="E20" s="285"/>
      <c r="F20" s="285"/>
      <c r="G20" s="286"/>
      <c r="H20" s="11">
        <f>SUM(H18:H18)</f>
        <v>2500000</v>
      </c>
    </row>
    <row r="21" spans="1:17" x14ac:dyDescent="0.25">
      <c r="A21" s="287"/>
      <c r="B21" s="287"/>
      <c r="C21" s="39"/>
      <c r="D21" s="39"/>
      <c r="E21" s="39"/>
      <c r="F21" s="12"/>
      <c r="G21" s="12"/>
      <c r="H21" s="13"/>
    </row>
    <row r="22" spans="1:17" x14ac:dyDescent="0.25">
      <c r="C22" s="1"/>
      <c r="D22" s="1"/>
      <c r="E22" s="1"/>
      <c r="F22" s="29" t="s">
        <v>20</v>
      </c>
      <c r="G22" s="29"/>
      <c r="H22" s="37">
        <v>1750000</v>
      </c>
      <c r="I22" s="16"/>
      <c r="Q22" s="2" t="s">
        <v>25</v>
      </c>
    </row>
    <row r="23" spans="1:17" ht="16.5" thickBot="1" x14ac:dyDescent="0.3">
      <c r="C23" s="1"/>
      <c r="D23" s="1"/>
      <c r="E23" s="1"/>
      <c r="F23" s="15" t="s">
        <v>32</v>
      </c>
      <c r="G23" s="15"/>
      <c r="H23" s="38">
        <f>H20-H22</f>
        <v>750000</v>
      </c>
      <c r="I23" s="16"/>
    </row>
    <row r="24" spans="1:17" x14ac:dyDescent="0.25">
      <c r="C24" s="1"/>
      <c r="D24" s="1"/>
      <c r="E24" s="1"/>
      <c r="F24" s="17" t="s">
        <v>27</v>
      </c>
      <c r="G24" s="17"/>
      <c r="H24" s="18">
        <f>H23</f>
        <v>750000</v>
      </c>
    </row>
    <row r="25" spans="1:17" x14ac:dyDescent="0.25">
      <c r="A25" s="1" t="s">
        <v>55</v>
      </c>
      <c r="C25" s="1"/>
      <c r="D25" s="1"/>
      <c r="E25" s="1"/>
      <c r="F25" s="17"/>
      <c r="G25" s="17"/>
      <c r="H25" s="18"/>
    </row>
    <row r="26" spans="1:17" x14ac:dyDescent="0.25">
      <c r="A26" s="19"/>
      <c r="C26" s="1"/>
      <c r="D26" s="1"/>
      <c r="E26" s="1"/>
      <c r="F26" s="17"/>
      <c r="G26" s="17"/>
      <c r="H26" s="18"/>
    </row>
    <row r="27" spans="1:17" x14ac:dyDescent="0.25">
      <c r="C27" s="1"/>
      <c r="D27" s="1"/>
      <c r="E27" s="1"/>
      <c r="F27" s="17"/>
      <c r="G27" s="17"/>
      <c r="H27" s="18"/>
    </row>
    <row r="28" spans="1:17" x14ac:dyDescent="0.25">
      <c r="A28" s="26" t="s">
        <v>21</v>
      </c>
    </row>
    <row r="29" spans="1:17" x14ac:dyDescent="0.25">
      <c r="A29" s="20" t="s">
        <v>22</v>
      </c>
      <c r="B29" s="20"/>
      <c r="C29" s="7"/>
      <c r="D29" s="7"/>
    </row>
    <row r="30" spans="1:17" x14ac:dyDescent="0.25">
      <c r="A30" s="20" t="s">
        <v>33</v>
      </c>
      <c r="B30" s="20"/>
      <c r="C30" s="7"/>
      <c r="D30" s="7"/>
    </row>
    <row r="31" spans="1:17" x14ac:dyDescent="0.25">
      <c r="A31" s="27" t="s">
        <v>34</v>
      </c>
      <c r="B31" s="21"/>
      <c r="C31" s="7"/>
      <c r="D31" s="7"/>
    </row>
    <row r="32" spans="1:17" x14ac:dyDescent="0.25">
      <c r="A32" s="22" t="s">
        <v>35</v>
      </c>
      <c r="B32" s="22"/>
      <c r="C32" s="7"/>
      <c r="D32" s="7"/>
    </row>
    <row r="33" spans="1:8" x14ac:dyDescent="0.25">
      <c r="A33" s="23"/>
      <c r="B33" s="23"/>
    </row>
    <row r="34" spans="1:8" x14ac:dyDescent="0.25">
      <c r="A34" s="24"/>
      <c r="B34" s="24"/>
    </row>
    <row r="35" spans="1:8" x14ac:dyDescent="0.25">
      <c r="F35" s="36" t="s">
        <v>23</v>
      </c>
      <c r="G35" s="274" t="str">
        <f>+H13</f>
        <v xml:space="preserve"> 01 April 2021</v>
      </c>
      <c r="H35" s="275"/>
    </row>
    <row r="38" spans="1:8" ht="18" customHeight="1" x14ac:dyDescent="0.25"/>
    <row r="39" spans="1:8" ht="17.25" customHeight="1" x14ac:dyDescent="0.25"/>
    <row r="41" spans="1:8" x14ac:dyDescent="0.25">
      <c r="F41" s="288" t="s">
        <v>24</v>
      </c>
      <c r="G41" s="288"/>
      <c r="H41" s="288"/>
    </row>
  </sheetData>
  <mergeCells count="8">
    <mergeCell ref="F41:H41"/>
    <mergeCell ref="A10:H10"/>
    <mergeCell ref="F17:G17"/>
    <mergeCell ref="A20:G20"/>
    <mergeCell ref="A21:B21"/>
    <mergeCell ref="G35:H35"/>
    <mergeCell ref="H18:H19"/>
    <mergeCell ref="F18:G1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4" workbookViewId="0">
      <selection activeCell="I13" sqref="I13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8.71093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241</v>
      </c>
      <c r="G12" s="3" t="s">
        <v>7</v>
      </c>
      <c r="H12" s="6" t="s">
        <v>8</v>
      </c>
      <c r="I12" s="151" t="s">
        <v>240</v>
      </c>
    </row>
    <row r="13" spans="1:9" x14ac:dyDescent="0.25">
      <c r="G13" s="3" t="s">
        <v>9</v>
      </c>
      <c r="H13" s="6" t="s">
        <v>8</v>
      </c>
      <c r="I13" s="152" t="s">
        <v>242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A15" s="2" t="s">
        <v>11</v>
      </c>
      <c r="B15" s="2" t="s">
        <v>241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60</v>
      </c>
      <c r="G17" s="304" t="s">
        <v>16</v>
      </c>
      <c r="H17" s="305"/>
      <c r="I17" s="10" t="s">
        <v>17</v>
      </c>
    </row>
    <row r="18" spans="1:10" ht="48.75" customHeight="1" x14ac:dyDescent="0.25">
      <c r="A18" s="32">
        <v>1</v>
      </c>
      <c r="B18" s="154">
        <v>44306</v>
      </c>
      <c r="C18" s="168"/>
      <c r="D18" s="34" t="s">
        <v>243</v>
      </c>
      <c r="E18" s="169" t="s">
        <v>151</v>
      </c>
      <c r="F18" s="170">
        <v>1</v>
      </c>
      <c r="G18" s="282">
        <v>850000</v>
      </c>
      <c r="H18" s="283"/>
      <c r="I18" s="202">
        <f>G18</f>
        <v>850000</v>
      </c>
    </row>
    <row r="19" spans="1:10" ht="25.5" customHeight="1" thickBot="1" x14ac:dyDescent="0.3">
      <c r="A19" s="306" t="s">
        <v>18</v>
      </c>
      <c r="B19" s="308"/>
      <c r="C19" s="308"/>
      <c r="D19" s="308"/>
      <c r="E19" s="308"/>
      <c r="F19" s="308"/>
      <c r="G19" s="308"/>
      <c r="H19" s="309"/>
      <c r="I19" s="57">
        <f>I18</f>
        <v>850000</v>
      </c>
    </row>
    <row r="20" spans="1:10" x14ac:dyDescent="0.25">
      <c r="A20" s="287"/>
      <c r="B20" s="287"/>
      <c r="C20" s="201"/>
      <c r="D20" s="201"/>
      <c r="E20" s="201"/>
      <c r="F20" s="201"/>
      <c r="G20" s="12"/>
      <c r="H20" s="12"/>
      <c r="I20" s="13"/>
    </row>
    <row r="21" spans="1:10" x14ac:dyDescent="0.25">
      <c r="A21" s="201"/>
      <c r="B21" s="201"/>
      <c r="C21" s="201"/>
      <c r="D21" s="201"/>
      <c r="E21" s="201"/>
      <c r="F21" s="201"/>
      <c r="G21" s="14" t="s">
        <v>62</v>
      </c>
      <c r="H21" s="14"/>
      <c r="I21" s="61">
        <v>0</v>
      </c>
    </row>
    <row r="22" spans="1:10" ht="16.5" thickBot="1" x14ac:dyDescent="0.3">
      <c r="D22" s="1"/>
      <c r="E22" s="1"/>
      <c r="F22" s="1"/>
      <c r="G22" s="15" t="s">
        <v>163</v>
      </c>
      <c r="H22" s="15"/>
      <c r="I22" s="38">
        <v>0</v>
      </c>
      <c r="J22" s="16"/>
    </row>
    <row r="23" spans="1:10" x14ac:dyDescent="0.25">
      <c r="D23" s="1"/>
      <c r="E23" s="1"/>
      <c r="F23" s="1"/>
      <c r="G23" s="17" t="s">
        <v>63</v>
      </c>
      <c r="H23" s="17"/>
      <c r="I23" s="18">
        <f>+I19</f>
        <v>850000</v>
      </c>
    </row>
    <row r="24" spans="1:10" x14ac:dyDescent="0.25">
      <c r="A24" s="1" t="s">
        <v>244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6" t="s">
        <v>21</v>
      </c>
    </row>
    <row r="28" spans="1:10" x14ac:dyDescent="0.25">
      <c r="A28" s="20" t="s">
        <v>22</v>
      </c>
      <c r="B28" s="20"/>
      <c r="C28" s="20"/>
      <c r="D28" s="7"/>
      <c r="E28" s="7"/>
    </row>
    <row r="29" spans="1:10" x14ac:dyDescent="0.25">
      <c r="A29" s="20" t="s">
        <v>33</v>
      </c>
      <c r="B29" s="20"/>
      <c r="C29" s="20"/>
      <c r="D29" s="7"/>
      <c r="E29" s="7"/>
    </row>
    <row r="30" spans="1:10" x14ac:dyDescent="0.25">
      <c r="A30" s="27" t="s">
        <v>34</v>
      </c>
      <c r="B30" s="21"/>
      <c r="C30" s="21"/>
      <c r="D30" s="7"/>
      <c r="E30" s="7"/>
    </row>
    <row r="31" spans="1:10" x14ac:dyDescent="0.25">
      <c r="A31" s="22" t="s">
        <v>35</v>
      </c>
      <c r="B31" s="22"/>
      <c r="C31" s="22"/>
      <c r="D31" s="7"/>
      <c r="E31" s="7"/>
    </row>
    <row r="32" spans="1:10" x14ac:dyDescent="0.25">
      <c r="A32" s="47"/>
      <c r="B32" s="47"/>
      <c r="C32" s="47"/>
    </row>
    <row r="33" spans="1:9" x14ac:dyDescent="0.25">
      <c r="A33" s="24"/>
      <c r="B33" s="24"/>
      <c r="C33" s="24"/>
    </row>
    <row r="34" spans="1:9" x14ac:dyDescent="0.25">
      <c r="G34" s="36" t="s">
        <v>43</v>
      </c>
      <c r="H34" s="274" t="str">
        <f>I13</f>
        <v xml:space="preserve"> 20 April 2021</v>
      </c>
      <c r="I34" s="275"/>
    </row>
    <row r="38" spans="1:9" ht="24.75" customHeight="1" x14ac:dyDescent="0.25"/>
    <row r="40" spans="1:9" x14ac:dyDescent="0.25">
      <c r="G40" s="288" t="s">
        <v>24</v>
      </c>
      <c r="H40" s="288"/>
      <c r="I40" s="288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64</v>
      </c>
      <c r="E47" s="7"/>
      <c r="F47" s="7"/>
      <c r="G47" s="2"/>
      <c r="H47" s="2"/>
    </row>
    <row r="48" spans="1:9" ht="18" x14ac:dyDescent="0.25">
      <c r="D48" s="64" t="s">
        <v>65</v>
      </c>
      <c r="E48" s="7"/>
      <c r="F48" s="7"/>
      <c r="G48" s="2"/>
      <c r="H48" s="2"/>
    </row>
    <row r="49" spans="4:8" ht="18" x14ac:dyDescent="0.25">
      <c r="D49" s="64" t="s">
        <v>66</v>
      </c>
      <c r="E49" s="7"/>
      <c r="F49" s="7"/>
      <c r="G49" s="2"/>
      <c r="H49" s="2"/>
    </row>
    <row r="50" spans="4:8" ht="18" x14ac:dyDescent="0.25">
      <c r="D50" s="64" t="s">
        <v>67</v>
      </c>
      <c r="E50" s="7"/>
      <c r="F50" s="7"/>
      <c r="G50" s="2"/>
      <c r="H50" s="2"/>
    </row>
    <row r="51" spans="4:8" ht="18" x14ac:dyDescent="0.25">
      <c r="D51" s="64" t="s">
        <v>68</v>
      </c>
      <c r="E51" s="7"/>
      <c r="F51" s="7"/>
      <c r="G51" s="2"/>
      <c r="H51" s="2"/>
    </row>
    <row r="52" spans="4:8" ht="16.5" thickBot="1" x14ac:dyDescent="0.3">
      <c r="D52" s="65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171"/>
      <c r="G56" s="2"/>
      <c r="H56" s="2"/>
    </row>
    <row r="57" spans="4:8" ht="18" x14ac:dyDescent="0.25">
      <c r="D57" s="64" t="s">
        <v>69</v>
      </c>
      <c r="E57" s="7"/>
      <c r="F57" s="172"/>
      <c r="G57" s="2"/>
      <c r="H57" s="2"/>
    </row>
    <row r="58" spans="4:8" ht="18" x14ac:dyDescent="0.25">
      <c r="D58" s="64" t="s">
        <v>70</v>
      </c>
      <c r="E58" s="7"/>
      <c r="F58" s="172"/>
      <c r="G58" s="2"/>
      <c r="H58" s="2"/>
    </row>
    <row r="59" spans="4:8" ht="18" x14ac:dyDescent="0.25">
      <c r="D59" s="64" t="s">
        <v>71</v>
      </c>
      <c r="E59" s="7"/>
      <c r="F59" s="172"/>
      <c r="G59" s="2"/>
      <c r="H59" s="2"/>
    </row>
    <row r="60" spans="4:8" ht="18" x14ac:dyDescent="0.25">
      <c r="D60" s="64" t="s">
        <v>72</v>
      </c>
      <c r="E60" s="7"/>
      <c r="F60" s="172"/>
      <c r="G60" s="2"/>
      <c r="H60" s="2"/>
    </row>
    <row r="61" spans="4:8" ht="18" x14ac:dyDescent="0.25">
      <c r="D61" s="66" t="s">
        <v>73</v>
      </c>
      <c r="E61" s="7"/>
      <c r="F61" s="172"/>
      <c r="G61" s="2"/>
      <c r="H61" s="2"/>
    </row>
    <row r="62" spans="4:8" ht="16.5" thickBot="1" x14ac:dyDescent="0.3">
      <c r="D62" s="65"/>
      <c r="E62" s="4"/>
      <c r="F62" s="173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64</v>
      </c>
      <c r="E68" s="7"/>
      <c r="F68" s="7"/>
      <c r="G68" s="2"/>
      <c r="H68" s="2"/>
    </row>
    <row r="69" spans="4:8" ht="18" x14ac:dyDescent="0.25">
      <c r="D69" s="64" t="s">
        <v>74</v>
      </c>
      <c r="E69" s="7"/>
      <c r="F69" s="7"/>
      <c r="G69" s="2"/>
      <c r="H69" s="2"/>
    </row>
    <row r="70" spans="4:8" ht="18" x14ac:dyDescent="0.25">
      <c r="D70" s="64" t="s">
        <v>75</v>
      </c>
      <c r="E70" s="7"/>
      <c r="F70" s="7"/>
      <c r="G70" s="2"/>
      <c r="H70" s="2"/>
    </row>
    <row r="71" spans="4:8" ht="18" x14ac:dyDescent="0.25">
      <c r="D71" s="64" t="s">
        <v>76</v>
      </c>
      <c r="E71" s="7"/>
      <c r="F71" s="7"/>
      <c r="G71" s="2"/>
      <c r="H71" s="2"/>
    </row>
    <row r="72" spans="4:8" ht="18" x14ac:dyDescent="0.25">
      <c r="D72" s="64" t="s">
        <v>77</v>
      </c>
      <c r="E72" s="7"/>
      <c r="F72" s="7"/>
      <c r="G72" s="2"/>
      <c r="H72" s="2"/>
    </row>
    <row r="73" spans="4:8" ht="16.5" thickBot="1" x14ac:dyDescent="0.3">
      <c r="D73" s="65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67" t="s">
        <v>78</v>
      </c>
      <c r="E76" s="7"/>
      <c r="F76" s="7"/>
    </row>
    <row r="77" spans="4:8" ht="18" x14ac:dyDescent="0.25">
      <c r="D77" s="67" t="s">
        <v>79</v>
      </c>
      <c r="E77" s="7"/>
      <c r="F77" s="7"/>
    </row>
    <row r="78" spans="4:8" ht="18" x14ac:dyDescent="0.25">
      <c r="D78" s="67" t="s">
        <v>80</v>
      </c>
      <c r="E78" s="7"/>
      <c r="F78" s="7"/>
    </row>
    <row r="79" spans="4:8" ht="18" x14ac:dyDescent="0.25">
      <c r="D79" s="67" t="s">
        <v>81</v>
      </c>
      <c r="E79" s="7"/>
      <c r="F79" s="7"/>
    </row>
    <row r="80" spans="4:8" ht="18" x14ac:dyDescent="0.25">
      <c r="D80" s="68" t="s">
        <v>82</v>
      </c>
      <c r="E80" s="7"/>
      <c r="F80" s="7"/>
    </row>
    <row r="81" spans="1:11" ht="16.5" thickBot="1" x14ac:dyDescent="0.3">
      <c r="D81" s="65"/>
      <c r="E81" s="4"/>
      <c r="F81" s="4"/>
      <c r="G81" s="2"/>
      <c r="H81" s="2"/>
    </row>
    <row r="82" spans="1:11" ht="16.5" thickBot="1" x14ac:dyDescent="0.3"/>
    <row r="83" spans="1:11" x14ac:dyDescent="0.25">
      <c r="D83" s="62"/>
      <c r="E83" s="63"/>
      <c r="F83" s="171"/>
    </row>
    <row r="84" spans="1:11" ht="18" x14ac:dyDescent="0.25">
      <c r="D84" s="64" t="s">
        <v>69</v>
      </c>
      <c r="E84" s="7"/>
      <c r="F84" s="172"/>
    </row>
    <row r="85" spans="1:11" ht="18" x14ac:dyDescent="0.25">
      <c r="D85" s="64" t="s">
        <v>70</v>
      </c>
      <c r="E85" s="7"/>
      <c r="F85" s="172"/>
    </row>
    <row r="86" spans="1:11" ht="18" x14ac:dyDescent="0.25">
      <c r="D86" s="64" t="s">
        <v>71</v>
      </c>
      <c r="E86" s="7"/>
      <c r="F86" s="172"/>
    </row>
    <row r="87" spans="1:11" ht="18" x14ac:dyDescent="0.25">
      <c r="D87" s="64" t="s">
        <v>72</v>
      </c>
      <c r="E87" s="7"/>
      <c r="F87" s="172"/>
    </row>
    <row r="88" spans="1:11" ht="18" x14ac:dyDescent="0.25">
      <c r="D88" s="66" t="s">
        <v>73</v>
      </c>
      <c r="E88" s="7"/>
      <c r="F88" s="172"/>
    </row>
    <row r="89" spans="1:11" ht="16.5" thickBot="1" x14ac:dyDescent="0.3">
      <c r="D89" s="65"/>
      <c r="E89" s="4"/>
      <c r="F89" s="173"/>
    </row>
    <row r="90" spans="1:11" ht="16.5" thickBot="1" x14ac:dyDescent="0.3"/>
    <row r="91" spans="1:11" x14ac:dyDescent="0.25">
      <c r="D91" s="62"/>
      <c r="E91" s="63"/>
      <c r="F91" s="171"/>
    </row>
    <row r="92" spans="1:11" ht="18" x14ac:dyDescent="0.25">
      <c r="D92" s="64" t="s">
        <v>69</v>
      </c>
      <c r="E92" s="7"/>
      <c r="F92" s="172"/>
    </row>
    <row r="93" spans="1:11" ht="18" x14ac:dyDescent="0.25">
      <c r="D93" s="64" t="s">
        <v>70</v>
      </c>
      <c r="E93" s="7"/>
      <c r="F93" s="172"/>
    </row>
    <row r="94" spans="1:11" ht="18" x14ac:dyDescent="0.25">
      <c r="D94" s="64" t="s">
        <v>71</v>
      </c>
      <c r="E94" s="7"/>
      <c r="F94" s="172"/>
    </row>
    <row r="95" spans="1:11" ht="18" x14ac:dyDescent="0.25">
      <c r="D95" s="64" t="s">
        <v>72</v>
      </c>
      <c r="E95" s="7"/>
      <c r="F95" s="172"/>
    </row>
    <row r="96" spans="1:11" s="3" customFormat="1" ht="18" x14ac:dyDescent="0.25">
      <c r="A96" s="2"/>
      <c r="B96" s="2"/>
      <c r="C96" s="2"/>
      <c r="D96" s="66" t="s">
        <v>73</v>
      </c>
      <c r="E96" s="7"/>
      <c r="F96" s="172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4"/>
      <c r="F97" s="173"/>
      <c r="I97" s="2"/>
      <c r="J97" s="2"/>
      <c r="K97" s="2"/>
    </row>
  </sheetData>
  <mergeCells count="7">
    <mergeCell ref="H34:I34"/>
    <mergeCell ref="G40:I40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opLeftCell="A16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68" t="s">
        <v>5</v>
      </c>
      <c r="B10" s="369"/>
      <c r="C10" s="369"/>
      <c r="D10" s="369"/>
      <c r="E10" s="369"/>
      <c r="F10" s="369"/>
      <c r="G10" s="369"/>
      <c r="H10" s="369"/>
      <c r="I10" s="370"/>
    </row>
    <row r="12" spans="1:9" x14ac:dyDescent="0.25">
      <c r="A12" s="2" t="s">
        <v>6</v>
      </c>
      <c r="B12" s="2" t="s">
        <v>245</v>
      </c>
      <c r="G12" s="3" t="s">
        <v>7</v>
      </c>
      <c r="H12" s="6" t="s">
        <v>8</v>
      </c>
      <c r="I12" s="151" t="s">
        <v>246</v>
      </c>
    </row>
    <row r="13" spans="1:9" x14ac:dyDescent="0.25">
      <c r="G13" s="3" t="s">
        <v>9</v>
      </c>
      <c r="H13" s="6" t="s">
        <v>8</v>
      </c>
      <c r="I13" s="152" t="s">
        <v>242</v>
      </c>
    </row>
    <row r="14" spans="1:9" x14ac:dyDescent="0.25">
      <c r="G14" s="3" t="s">
        <v>10</v>
      </c>
      <c r="H14" s="6" t="s">
        <v>8</v>
      </c>
      <c r="I14" s="2" t="s">
        <v>29</v>
      </c>
    </row>
    <row r="15" spans="1:9" x14ac:dyDescent="0.25">
      <c r="A15" s="2" t="s">
        <v>11</v>
      </c>
      <c r="B15" s="25" t="s">
        <v>38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219" t="s">
        <v>31</v>
      </c>
      <c r="G17" s="289" t="s">
        <v>16</v>
      </c>
      <c r="H17" s="290"/>
      <c r="I17" s="10" t="s">
        <v>17</v>
      </c>
    </row>
    <row r="18" spans="1:18" ht="37.5" customHeight="1" x14ac:dyDescent="0.25">
      <c r="A18" s="32">
        <v>1</v>
      </c>
      <c r="B18" s="30">
        <v>44290</v>
      </c>
      <c r="C18" s="49" t="s">
        <v>247</v>
      </c>
      <c r="D18" s="34" t="s">
        <v>248</v>
      </c>
      <c r="E18" s="34" t="s">
        <v>249</v>
      </c>
      <c r="F18" s="229">
        <v>880</v>
      </c>
      <c r="G18" s="282">
        <v>10000000</v>
      </c>
      <c r="H18" s="283"/>
      <c r="I18" s="291">
        <f>G18</f>
        <v>10000000</v>
      </c>
    </row>
    <row r="19" spans="1:18" ht="37.5" customHeight="1" x14ac:dyDescent="0.25">
      <c r="A19" s="32">
        <v>2</v>
      </c>
      <c r="B19" s="30">
        <v>44290</v>
      </c>
      <c r="C19" s="49" t="s">
        <v>251</v>
      </c>
      <c r="D19" s="34" t="s">
        <v>248</v>
      </c>
      <c r="E19" s="34" t="s">
        <v>40</v>
      </c>
      <c r="F19" s="229">
        <v>1092</v>
      </c>
      <c r="G19" s="380"/>
      <c r="H19" s="381"/>
      <c r="I19" s="382"/>
    </row>
    <row r="20" spans="1:18" ht="37.5" customHeight="1" x14ac:dyDescent="0.25">
      <c r="A20" s="32">
        <v>3</v>
      </c>
      <c r="B20" s="30">
        <v>44290</v>
      </c>
      <c r="C20" s="49" t="s">
        <v>252</v>
      </c>
      <c r="D20" s="34" t="s">
        <v>248</v>
      </c>
      <c r="E20" s="34" t="s">
        <v>253</v>
      </c>
      <c r="F20" s="229">
        <v>356</v>
      </c>
      <c r="G20" s="293"/>
      <c r="H20" s="294"/>
      <c r="I20" s="292"/>
    </row>
    <row r="21" spans="1:18" ht="37.5" customHeight="1" x14ac:dyDescent="0.25">
      <c r="A21" s="32">
        <v>4</v>
      </c>
      <c r="B21" s="30">
        <v>44292</v>
      </c>
      <c r="C21" s="49" t="s">
        <v>247</v>
      </c>
      <c r="D21" s="34" t="s">
        <v>250</v>
      </c>
      <c r="E21" s="34" t="s">
        <v>249</v>
      </c>
      <c r="F21" s="229">
        <v>880</v>
      </c>
      <c r="G21" s="366">
        <v>1275000</v>
      </c>
      <c r="H21" s="367"/>
      <c r="I21" s="161">
        <f>G21</f>
        <v>1275000</v>
      </c>
    </row>
    <row r="22" spans="1:18" ht="37.5" customHeight="1" x14ac:dyDescent="0.25">
      <c r="A22" s="32">
        <v>5</v>
      </c>
      <c r="B22" s="30">
        <v>44293</v>
      </c>
      <c r="C22" s="49" t="s">
        <v>251</v>
      </c>
      <c r="D22" s="34" t="s">
        <v>248</v>
      </c>
      <c r="E22" s="34" t="s">
        <v>40</v>
      </c>
      <c r="F22" s="229">
        <v>1092</v>
      </c>
      <c r="G22" s="366">
        <v>819000</v>
      </c>
      <c r="H22" s="367"/>
      <c r="I22" s="161">
        <f>G22</f>
        <v>819000</v>
      </c>
    </row>
    <row r="23" spans="1:18" ht="37.5" customHeight="1" x14ac:dyDescent="0.25">
      <c r="A23" s="32">
        <v>6</v>
      </c>
      <c r="B23" s="30">
        <v>44292</v>
      </c>
      <c r="C23" s="49" t="s">
        <v>252</v>
      </c>
      <c r="D23" s="34" t="s">
        <v>248</v>
      </c>
      <c r="E23" s="34" t="s">
        <v>253</v>
      </c>
      <c r="F23" s="229">
        <v>356</v>
      </c>
      <c r="G23" s="366">
        <v>300000</v>
      </c>
      <c r="H23" s="367"/>
      <c r="I23" s="228">
        <f>G23</f>
        <v>300000</v>
      </c>
    </row>
    <row r="24" spans="1:18" ht="25.5" customHeight="1" thickBot="1" x14ac:dyDescent="0.3">
      <c r="A24" s="284" t="s">
        <v>18</v>
      </c>
      <c r="B24" s="285"/>
      <c r="C24" s="285"/>
      <c r="D24" s="285"/>
      <c r="E24" s="285"/>
      <c r="F24" s="285"/>
      <c r="G24" s="285"/>
      <c r="H24" s="286"/>
      <c r="I24" s="11">
        <f>SUM(I18:I23)</f>
        <v>12394000</v>
      </c>
    </row>
    <row r="25" spans="1:18" x14ac:dyDescent="0.25">
      <c r="A25" s="287"/>
      <c r="B25" s="287"/>
      <c r="C25" s="218"/>
      <c r="D25" s="218"/>
      <c r="E25" s="218"/>
      <c r="F25" s="218"/>
      <c r="G25" s="12"/>
      <c r="H25" s="12"/>
      <c r="I25" s="13"/>
    </row>
    <row r="26" spans="1:18" x14ac:dyDescent="0.25">
      <c r="D26" s="1"/>
      <c r="E26" s="1"/>
      <c r="F26" s="1"/>
      <c r="G26" s="29" t="s">
        <v>177</v>
      </c>
      <c r="H26" s="29"/>
      <c r="I26" s="37">
        <f>10000000+1456500</f>
        <v>11456500</v>
      </c>
      <c r="J26" s="16"/>
      <c r="R26" s="2" t="s">
        <v>25</v>
      </c>
    </row>
    <row r="27" spans="1:18" ht="16.5" thickBot="1" x14ac:dyDescent="0.3">
      <c r="D27" s="1"/>
      <c r="E27" s="1"/>
      <c r="F27" s="1"/>
      <c r="G27" s="15" t="s">
        <v>32</v>
      </c>
      <c r="H27" s="15"/>
      <c r="I27" s="38">
        <f>I24-I26</f>
        <v>937500</v>
      </c>
      <c r="J27" s="16"/>
    </row>
    <row r="28" spans="1:18" x14ac:dyDescent="0.25">
      <c r="D28" s="1"/>
      <c r="E28" s="1"/>
      <c r="F28" s="1"/>
      <c r="G28" s="17" t="s">
        <v>27</v>
      </c>
      <c r="H28" s="17"/>
      <c r="I28" s="18">
        <f>I27</f>
        <v>937500</v>
      </c>
    </row>
    <row r="29" spans="1:18" x14ac:dyDescent="0.25">
      <c r="A29" s="1" t="s">
        <v>254</v>
      </c>
      <c r="D29" s="1"/>
      <c r="E29" s="1"/>
      <c r="F29" s="1"/>
      <c r="G29" s="17"/>
      <c r="H29" s="17"/>
      <c r="I29" s="18"/>
    </row>
    <row r="30" spans="1:18" x14ac:dyDescent="0.25">
      <c r="A30" s="19"/>
      <c r="D30" s="1"/>
      <c r="E30" s="1"/>
      <c r="F30" s="1"/>
      <c r="G30" s="17"/>
      <c r="H30" s="17"/>
      <c r="I30" s="18"/>
    </row>
    <row r="31" spans="1:18" x14ac:dyDescent="0.25">
      <c r="D31" s="1"/>
      <c r="E31" s="1"/>
      <c r="F31" s="1"/>
      <c r="G31" s="17"/>
      <c r="H31" s="17"/>
      <c r="I31" s="18"/>
    </row>
    <row r="32" spans="1:18" x14ac:dyDescent="0.25">
      <c r="A32" s="26" t="s">
        <v>21</v>
      </c>
    </row>
    <row r="33" spans="1:9" x14ac:dyDescent="0.25">
      <c r="A33" s="20" t="s">
        <v>22</v>
      </c>
      <c r="B33" s="20"/>
      <c r="C33" s="20"/>
      <c r="D33" s="7"/>
      <c r="E33" s="7"/>
      <c r="F33" s="7"/>
    </row>
    <row r="34" spans="1:9" x14ac:dyDescent="0.25">
      <c r="A34" s="20" t="s">
        <v>33</v>
      </c>
      <c r="B34" s="20"/>
      <c r="C34" s="20"/>
      <c r="D34" s="7"/>
      <c r="E34" s="7"/>
      <c r="F34" s="7"/>
    </row>
    <row r="35" spans="1:9" x14ac:dyDescent="0.25">
      <c r="A35" s="27" t="s">
        <v>34</v>
      </c>
      <c r="B35" s="21"/>
      <c r="C35" s="21"/>
      <c r="D35" s="7"/>
      <c r="E35" s="7"/>
      <c r="F35" s="7"/>
    </row>
    <row r="36" spans="1:9" x14ac:dyDescent="0.25">
      <c r="A36" s="22" t="s">
        <v>35</v>
      </c>
      <c r="B36" s="22"/>
      <c r="C36" s="22"/>
      <c r="D36" s="7"/>
      <c r="E36" s="7"/>
      <c r="F36" s="7"/>
    </row>
    <row r="37" spans="1:9" x14ac:dyDescent="0.25">
      <c r="A37" s="47"/>
      <c r="B37" s="47"/>
      <c r="C37" s="47"/>
    </row>
    <row r="38" spans="1:9" x14ac:dyDescent="0.25">
      <c r="A38" s="24"/>
      <c r="B38" s="24"/>
      <c r="C38" s="24"/>
    </row>
    <row r="39" spans="1:9" x14ac:dyDescent="0.25">
      <c r="G39" s="36" t="s">
        <v>23</v>
      </c>
      <c r="H39" s="274" t="str">
        <f>+I13</f>
        <v xml:space="preserve"> 20 April 2021</v>
      </c>
      <c r="I39" s="275"/>
    </row>
    <row r="42" spans="1:9" ht="18" customHeight="1" x14ac:dyDescent="0.25"/>
    <row r="43" spans="1:9" ht="17.25" customHeight="1" x14ac:dyDescent="0.25"/>
    <row r="45" spans="1:9" x14ac:dyDescent="0.25">
      <c r="G45" s="288" t="s">
        <v>24</v>
      </c>
      <c r="H45" s="288"/>
      <c r="I45" s="288"/>
    </row>
  </sheetData>
  <mergeCells count="11">
    <mergeCell ref="G45:I45"/>
    <mergeCell ref="A10:I10"/>
    <mergeCell ref="G17:H17"/>
    <mergeCell ref="A24:H24"/>
    <mergeCell ref="A25:B25"/>
    <mergeCell ref="G21:H21"/>
    <mergeCell ref="I18:I20"/>
    <mergeCell ref="G18:H20"/>
    <mergeCell ref="G22:H22"/>
    <mergeCell ref="G23:H23"/>
    <mergeCell ref="H39:I3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7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68" t="s">
        <v>5</v>
      </c>
      <c r="B10" s="369"/>
      <c r="C10" s="369"/>
      <c r="D10" s="369"/>
      <c r="E10" s="369"/>
      <c r="F10" s="369"/>
      <c r="G10" s="369"/>
      <c r="H10" s="369"/>
      <c r="I10" s="370"/>
    </row>
    <row r="12" spans="1:9" x14ac:dyDescent="0.25">
      <c r="A12" s="2" t="s">
        <v>6</v>
      </c>
      <c r="B12" s="2" t="s">
        <v>245</v>
      </c>
      <c r="G12" s="3" t="s">
        <v>7</v>
      </c>
      <c r="H12" s="6" t="s">
        <v>8</v>
      </c>
      <c r="I12" s="151" t="s">
        <v>255</v>
      </c>
    </row>
    <row r="13" spans="1:9" x14ac:dyDescent="0.25">
      <c r="G13" s="3" t="s">
        <v>9</v>
      </c>
      <c r="H13" s="6" t="s">
        <v>8</v>
      </c>
      <c r="I13" s="152" t="s">
        <v>242</v>
      </c>
    </row>
    <row r="14" spans="1:9" x14ac:dyDescent="0.25">
      <c r="G14" s="3" t="s">
        <v>10</v>
      </c>
      <c r="H14" s="6" t="s">
        <v>8</v>
      </c>
      <c r="I14" s="2" t="s">
        <v>29</v>
      </c>
    </row>
    <row r="15" spans="1:9" x14ac:dyDescent="0.25">
      <c r="A15" s="2" t="s">
        <v>11</v>
      </c>
      <c r="B15" s="25" t="s">
        <v>38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219" t="s">
        <v>31</v>
      </c>
      <c r="G17" s="289" t="s">
        <v>16</v>
      </c>
      <c r="H17" s="290"/>
      <c r="I17" s="10" t="s">
        <v>17</v>
      </c>
    </row>
    <row r="18" spans="1:18" ht="49.5" customHeight="1" x14ac:dyDescent="0.25">
      <c r="A18" s="230">
        <v>1</v>
      </c>
      <c r="B18" s="30">
        <v>44281</v>
      </c>
      <c r="C18" s="49" t="s">
        <v>256</v>
      </c>
      <c r="D18" s="34" t="s">
        <v>257</v>
      </c>
      <c r="E18" s="34" t="s">
        <v>258</v>
      </c>
      <c r="F18" s="229">
        <v>22</v>
      </c>
      <c r="G18" s="366">
        <v>2000000</v>
      </c>
      <c r="H18" s="367"/>
      <c r="I18" s="161">
        <f>G18</f>
        <v>2000000</v>
      </c>
    </row>
    <row r="19" spans="1:18" ht="25.5" customHeight="1" thickBot="1" x14ac:dyDescent="0.3">
      <c r="A19" s="284" t="s">
        <v>18</v>
      </c>
      <c r="B19" s="285"/>
      <c r="C19" s="285"/>
      <c r="D19" s="285"/>
      <c r="E19" s="285"/>
      <c r="F19" s="285"/>
      <c r="G19" s="285"/>
      <c r="H19" s="286"/>
      <c r="I19" s="11">
        <f>SUM(I18:I18)</f>
        <v>2000000</v>
      </c>
    </row>
    <row r="20" spans="1:18" x14ac:dyDescent="0.25">
      <c r="A20" s="287"/>
      <c r="B20" s="287"/>
      <c r="C20" s="218"/>
      <c r="D20" s="218"/>
      <c r="E20" s="218"/>
      <c r="F20" s="218"/>
      <c r="G20" s="12"/>
      <c r="H20" s="12"/>
      <c r="I20" s="13"/>
    </row>
    <row r="21" spans="1:18" x14ac:dyDescent="0.25">
      <c r="D21" s="1"/>
      <c r="E21" s="1"/>
      <c r="F21" s="1"/>
      <c r="G21" s="29" t="s">
        <v>177</v>
      </c>
      <c r="H21" s="29"/>
      <c r="I21" s="37">
        <v>0</v>
      </c>
      <c r="J21" s="16"/>
      <c r="R21" s="2" t="s">
        <v>25</v>
      </c>
    </row>
    <row r="22" spans="1:18" ht="16.5" thickBot="1" x14ac:dyDescent="0.3">
      <c r="D22" s="1"/>
      <c r="E22" s="1"/>
      <c r="F22" s="1"/>
      <c r="G22" s="15" t="s">
        <v>32</v>
      </c>
      <c r="H22" s="15"/>
      <c r="I22" s="38">
        <f>I19-I21</f>
        <v>2000000</v>
      </c>
      <c r="J22" s="16"/>
    </row>
    <row r="23" spans="1:18" x14ac:dyDescent="0.25">
      <c r="D23" s="1"/>
      <c r="E23" s="1"/>
      <c r="F23" s="1"/>
      <c r="G23" s="17" t="s">
        <v>27</v>
      </c>
      <c r="H23" s="17"/>
      <c r="I23" s="18">
        <f>I22</f>
        <v>2000000</v>
      </c>
    </row>
    <row r="24" spans="1:18" x14ac:dyDescent="0.25">
      <c r="A24" s="1" t="s">
        <v>260</v>
      </c>
      <c r="D24" s="1"/>
      <c r="E24" s="1"/>
      <c r="F24" s="1"/>
      <c r="G24" s="17"/>
      <c r="H24" s="17"/>
      <c r="I24" s="18"/>
    </row>
    <row r="25" spans="1:18" x14ac:dyDescent="0.25">
      <c r="A25" s="19"/>
      <c r="D25" s="1"/>
      <c r="E25" s="1"/>
      <c r="F25" s="1"/>
      <c r="G25" s="17"/>
      <c r="H25" s="17"/>
      <c r="I25" s="18"/>
    </row>
    <row r="26" spans="1:18" x14ac:dyDescent="0.25">
      <c r="D26" s="1"/>
      <c r="E26" s="1"/>
      <c r="F26" s="1"/>
      <c r="G26" s="17"/>
      <c r="H26" s="17"/>
      <c r="I26" s="18"/>
    </row>
    <row r="27" spans="1:18" x14ac:dyDescent="0.25">
      <c r="A27" s="26" t="s">
        <v>21</v>
      </c>
    </row>
    <row r="28" spans="1:18" x14ac:dyDescent="0.25">
      <c r="A28" s="20" t="s">
        <v>22</v>
      </c>
      <c r="B28" s="20"/>
      <c r="C28" s="20"/>
      <c r="D28" s="7"/>
      <c r="E28" s="7"/>
      <c r="F28" s="7"/>
    </row>
    <row r="29" spans="1:18" x14ac:dyDescent="0.25">
      <c r="A29" s="20" t="s">
        <v>33</v>
      </c>
      <c r="B29" s="20"/>
      <c r="C29" s="20"/>
      <c r="D29" s="7"/>
      <c r="E29" s="7"/>
      <c r="F29" s="7"/>
    </row>
    <row r="30" spans="1:18" x14ac:dyDescent="0.25">
      <c r="A30" s="27" t="s">
        <v>34</v>
      </c>
      <c r="B30" s="21"/>
      <c r="C30" s="21"/>
      <c r="D30" s="7"/>
      <c r="E30" s="7"/>
      <c r="F30" s="7"/>
    </row>
    <row r="31" spans="1:18" x14ac:dyDescent="0.25">
      <c r="A31" s="22" t="s">
        <v>35</v>
      </c>
      <c r="B31" s="22"/>
      <c r="C31" s="22"/>
      <c r="D31" s="7"/>
      <c r="E31" s="7"/>
      <c r="F31" s="7"/>
    </row>
    <row r="32" spans="1:18" x14ac:dyDescent="0.25">
      <c r="A32" s="47"/>
      <c r="B32" s="47"/>
      <c r="C32" s="47"/>
    </row>
    <row r="33" spans="1:9" x14ac:dyDescent="0.25">
      <c r="A33" s="24"/>
      <c r="B33" s="24"/>
      <c r="C33" s="24"/>
    </row>
    <row r="34" spans="1:9" x14ac:dyDescent="0.25">
      <c r="G34" s="36" t="s">
        <v>23</v>
      </c>
      <c r="H34" s="274" t="str">
        <f>+I13</f>
        <v xml:space="preserve"> 20 April 2021</v>
      </c>
      <c r="I34" s="275"/>
    </row>
    <row r="37" spans="1:9" ht="18" customHeight="1" x14ac:dyDescent="0.25"/>
    <row r="38" spans="1:9" ht="17.25" customHeight="1" x14ac:dyDescent="0.25"/>
    <row r="40" spans="1:9" x14ac:dyDescent="0.25">
      <c r="G40" s="288" t="s">
        <v>24</v>
      </c>
      <c r="H40" s="288"/>
      <c r="I40" s="288"/>
    </row>
  </sheetData>
  <mergeCells count="7">
    <mergeCell ref="A19:H19"/>
    <mergeCell ref="A20:B20"/>
    <mergeCell ref="H34:I34"/>
    <mergeCell ref="G40:I40"/>
    <mergeCell ref="A10:I10"/>
    <mergeCell ref="G17:H17"/>
    <mergeCell ref="G18:H18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I21" sqref="I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68" t="s">
        <v>5</v>
      </c>
      <c r="B10" s="369"/>
      <c r="C10" s="369"/>
      <c r="D10" s="369"/>
      <c r="E10" s="369"/>
      <c r="F10" s="369"/>
      <c r="G10" s="369"/>
      <c r="H10" s="369"/>
      <c r="I10" s="370"/>
    </row>
    <row r="12" spans="1:9" x14ac:dyDescent="0.25">
      <c r="A12" s="2" t="s">
        <v>6</v>
      </c>
      <c r="B12" s="2" t="s">
        <v>245</v>
      </c>
      <c r="G12" s="3" t="s">
        <v>7</v>
      </c>
      <c r="H12" s="6" t="s">
        <v>8</v>
      </c>
      <c r="I12" s="151" t="s">
        <v>261</v>
      </c>
    </row>
    <row r="13" spans="1:9" x14ac:dyDescent="0.25">
      <c r="G13" s="3" t="s">
        <v>9</v>
      </c>
      <c r="H13" s="6" t="s">
        <v>8</v>
      </c>
      <c r="I13" s="152" t="s">
        <v>242</v>
      </c>
    </row>
    <row r="14" spans="1:9" x14ac:dyDescent="0.25">
      <c r="G14" s="3" t="s">
        <v>10</v>
      </c>
      <c r="H14" s="6" t="s">
        <v>8</v>
      </c>
      <c r="I14" s="2" t="s">
        <v>29</v>
      </c>
    </row>
    <row r="15" spans="1:9" x14ac:dyDescent="0.25">
      <c r="A15" s="2" t="s">
        <v>11</v>
      </c>
      <c r="B15" s="25" t="s">
        <v>38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219" t="s">
        <v>31</v>
      </c>
      <c r="G17" s="289" t="s">
        <v>16</v>
      </c>
      <c r="H17" s="290"/>
      <c r="I17" s="10" t="s">
        <v>17</v>
      </c>
    </row>
    <row r="18" spans="1:18" ht="49.5" customHeight="1" x14ac:dyDescent="0.25">
      <c r="A18" s="230">
        <v>1</v>
      </c>
      <c r="B18" s="30">
        <v>44291</v>
      </c>
      <c r="C18" s="49"/>
      <c r="D18" s="34" t="s">
        <v>264</v>
      </c>
      <c r="E18" s="34"/>
      <c r="F18" s="229">
        <v>3</v>
      </c>
      <c r="G18" s="366">
        <v>150000</v>
      </c>
      <c r="H18" s="367"/>
      <c r="I18" s="161">
        <f>F18*G18</f>
        <v>450000</v>
      </c>
    </row>
    <row r="19" spans="1:18" ht="49.5" customHeight="1" x14ac:dyDescent="0.25">
      <c r="A19" s="230">
        <v>2</v>
      </c>
      <c r="B19" s="30">
        <v>44292</v>
      </c>
      <c r="C19" s="49"/>
      <c r="D19" s="34" t="s">
        <v>265</v>
      </c>
      <c r="E19" s="34" t="s">
        <v>266</v>
      </c>
      <c r="F19" s="229">
        <v>1</v>
      </c>
      <c r="G19" s="366">
        <v>150000</v>
      </c>
      <c r="H19" s="367"/>
      <c r="I19" s="161">
        <f t="shared" ref="I19" si="0">G19</f>
        <v>150000</v>
      </c>
    </row>
    <row r="20" spans="1:18" ht="49.5" customHeight="1" x14ac:dyDescent="0.25">
      <c r="A20" s="230">
        <v>3</v>
      </c>
      <c r="B20" s="30">
        <v>44295</v>
      </c>
      <c r="C20" s="49" t="s">
        <v>259</v>
      </c>
      <c r="D20" s="34" t="s">
        <v>262</v>
      </c>
      <c r="E20" s="34" t="s">
        <v>263</v>
      </c>
      <c r="F20" s="229">
        <v>1</v>
      </c>
      <c r="G20" s="366">
        <v>100000</v>
      </c>
      <c r="H20" s="367"/>
      <c r="I20" s="161">
        <f>G20</f>
        <v>100000</v>
      </c>
    </row>
    <row r="21" spans="1:18" ht="25.5" customHeight="1" thickBot="1" x14ac:dyDescent="0.3">
      <c r="A21" s="284" t="s">
        <v>18</v>
      </c>
      <c r="B21" s="285"/>
      <c r="C21" s="285"/>
      <c r="D21" s="285"/>
      <c r="E21" s="285"/>
      <c r="F21" s="285"/>
      <c r="G21" s="285"/>
      <c r="H21" s="286"/>
      <c r="I21" s="11">
        <f>SUM(I18:I20)</f>
        <v>700000</v>
      </c>
    </row>
    <row r="22" spans="1:18" x14ac:dyDescent="0.25">
      <c r="A22" s="287"/>
      <c r="B22" s="287"/>
      <c r="C22" s="218"/>
      <c r="D22" s="218"/>
      <c r="E22" s="218"/>
      <c r="F22" s="218"/>
      <c r="G22" s="12"/>
      <c r="H22" s="12"/>
      <c r="I22" s="13"/>
    </row>
    <row r="23" spans="1:18" x14ac:dyDescent="0.25">
      <c r="D23" s="1"/>
      <c r="E23" s="1"/>
      <c r="F23" s="1"/>
      <c r="G23" s="29" t="s">
        <v>177</v>
      </c>
      <c r="H23" s="29"/>
      <c r="I23" s="37">
        <v>0</v>
      </c>
      <c r="J23" s="16"/>
      <c r="R23" s="2" t="s">
        <v>25</v>
      </c>
    </row>
    <row r="24" spans="1:18" ht="16.5" thickBot="1" x14ac:dyDescent="0.3">
      <c r="D24" s="1"/>
      <c r="E24" s="1"/>
      <c r="F24" s="1"/>
      <c r="G24" s="15" t="s">
        <v>32</v>
      </c>
      <c r="H24" s="15"/>
      <c r="I24" s="38">
        <v>0</v>
      </c>
      <c r="J24" s="16"/>
    </row>
    <row r="25" spans="1:18" x14ac:dyDescent="0.25">
      <c r="D25" s="1"/>
      <c r="E25" s="1"/>
      <c r="F25" s="1"/>
      <c r="G25" s="17" t="s">
        <v>27</v>
      </c>
      <c r="H25" s="17"/>
      <c r="I25" s="18">
        <f>I21</f>
        <v>700000</v>
      </c>
    </row>
    <row r="26" spans="1:18" x14ac:dyDescent="0.25">
      <c r="A26" s="1" t="s">
        <v>267</v>
      </c>
      <c r="D26" s="1"/>
      <c r="E26" s="1"/>
      <c r="F26" s="1"/>
      <c r="G26" s="17"/>
      <c r="H26" s="17"/>
      <c r="I26" s="18"/>
    </row>
    <row r="27" spans="1:18" x14ac:dyDescent="0.25">
      <c r="A27" s="19"/>
      <c r="D27" s="1"/>
      <c r="E27" s="1"/>
      <c r="F27" s="1"/>
      <c r="G27" s="17"/>
      <c r="H27" s="17"/>
      <c r="I27" s="18"/>
    </row>
    <row r="28" spans="1:18" x14ac:dyDescent="0.25">
      <c r="D28" s="1"/>
      <c r="E28" s="1"/>
      <c r="F28" s="1"/>
      <c r="G28" s="17"/>
      <c r="H28" s="17"/>
      <c r="I28" s="18"/>
    </row>
    <row r="29" spans="1:18" x14ac:dyDescent="0.25">
      <c r="A29" s="26" t="s">
        <v>21</v>
      </c>
    </row>
    <row r="30" spans="1:18" x14ac:dyDescent="0.25">
      <c r="A30" s="20" t="s">
        <v>22</v>
      </c>
      <c r="B30" s="20"/>
      <c r="C30" s="20"/>
      <c r="D30" s="7"/>
      <c r="E30" s="7"/>
      <c r="F30" s="7"/>
    </row>
    <row r="31" spans="1:18" x14ac:dyDescent="0.25">
      <c r="A31" s="20" t="s">
        <v>33</v>
      </c>
      <c r="B31" s="20"/>
      <c r="C31" s="20"/>
      <c r="D31" s="7"/>
      <c r="E31" s="7"/>
      <c r="F31" s="7"/>
    </row>
    <row r="32" spans="1:18" x14ac:dyDescent="0.25">
      <c r="A32" s="27" t="s">
        <v>34</v>
      </c>
      <c r="B32" s="21"/>
      <c r="C32" s="21"/>
      <c r="D32" s="7"/>
      <c r="E32" s="7"/>
      <c r="F32" s="7"/>
    </row>
    <row r="33" spans="1:9" x14ac:dyDescent="0.25">
      <c r="A33" s="22" t="s">
        <v>35</v>
      </c>
      <c r="B33" s="22"/>
      <c r="C33" s="22"/>
      <c r="D33" s="7"/>
      <c r="E33" s="7"/>
      <c r="F33" s="7"/>
    </row>
    <row r="34" spans="1:9" x14ac:dyDescent="0.25">
      <c r="A34" s="47"/>
      <c r="B34" s="47"/>
      <c r="C34" s="47"/>
    </row>
    <row r="35" spans="1:9" x14ac:dyDescent="0.25">
      <c r="A35" s="24"/>
      <c r="B35" s="24"/>
      <c r="C35" s="24"/>
    </row>
    <row r="36" spans="1:9" x14ac:dyDescent="0.25">
      <c r="G36" s="36" t="s">
        <v>23</v>
      </c>
      <c r="H36" s="274" t="str">
        <f>+I13</f>
        <v xml:space="preserve"> 20 April 2021</v>
      </c>
      <c r="I36" s="275"/>
    </row>
    <row r="39" spans="1:9" ht="18" customHeight="1" x14ac:dyDescent="0.25"/>
    <row r="40" spans="1:9" ht="17.25" customHeight="1" x14ac:dyDescent="0.25"/>
    <row r="42" spans="1:9" x14ac:dyDescent="0.25">
      <c r="G42" s="288" t="s">
        <v>24</v>
      </c>
      <c r="H42" s="288"/>
      <c r="I42" s="288"/>
    </row>
  </sheetData>
  <mergeCells count="9">
    <mergeCell ref="G42:I42"/>
    <mergeCell ref="G19:H19"/>
    <mergeCell ref="G20:H20"/>
    <mergeCell ref="A10:I10"/>
    <mergeCell ref="G17:H17"/>
    <mergeCell ref="G18:H18"/>
    <mergeCell ref="A21:H21"/>
    <mergeCell ref="A22:B22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7" workbookViewId="0">
      <selection activeCell="K22" sqref="K22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268</v>
      </c>
      <c r="G12" s="3" t="s">
        <v>7</v>
      </c>
      <c r="H12" s="6" t="s">
        <v>8</v>
      </c>
      <c r="I12" s="151" t="s">
        <v>269</v>
      </c>
    </row>
    <row r="13" spans="1:9" x14ac:dyDescent="0.25">
      <c r="G13" s="3" t="s">
        <v>9</v>
      </c>
      <c r="H13" s="6" t="s">
        <v>8</v>
      </c>
      <c r="I13" s="152" t="s">
        <v>242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A15" s="2" t="s">
        <v>11</v>
      </c>
      <c r="B15" s="2" t="s">
        <v>268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60</v>
      </c>
      <c r="G17" s="304" t="s">
        <v>16</v>
      </c>
      <c r="H17" s="305"/>
      <c r="I17" s="10" t="s">
        <v>17</v>
      </c>
    </row>
    <row r="18" spans="1:10" ht="48.75" customHeight="1" x14ac:dyDescent="0.25">
      <c r="A18" s="32">
        <v>1</v>
      </c>
      <c r="B18" s="154">
        <v>44292</v>
      </c>
      <c r="C18" s="231" t="s">
        <v>270</v>
      </c>
      <c r="D18" s="34" t="s">
        <v>271</v>
      </c>
      <c r="E18" s="169" t="s">
        <v>272</v>
      </c>
      <c r="F18" s="170">
        <v>2</v>
      </c>
      <c r="G18" s="282">
        <v>600000</v>
      </c>
      <c r="H18" s="283"/>
      <c r="I18" s="220">
        <f>G18</f>
        <v>600000</v>
      </c>
    </row>
    <row r="19" spans="1:10" ht="25.5" customHeight="1" thickBot="1" x14ac:dyDescent="0.3">
      <c r="A19" s="306" t="s">
        <v>18</v>
      </c>
      <c r="B19" s="308"/>
      <c r="C19" s="308"/>
      <c r="D19" s="308"/>
      <c r="E19" s="308"/>
      <c r="F19" s="308"/>
      <c r="G19" s="308"/>
      <c r="H19" s="309"/>
      <c r="I19" s="57">
        <f>I18</f>
        <v>600000</v>
      </c>
    </row>
    <row r="20" spans="1:10" x14ac:dyDescent="0.25">
      <c r="A20" s="287"/>
      <c r="B20" s="287"/>
      <c r="C20" s="218"/>
      <c r="D20" s="218"/>
      <c r="E20" s="218"/>
      <c r="F20" s="218"/>
      <c r="G20" s="12"/>
      <c r="H20" s="12"/>
      <c r="I20" s="13"/>
    </row>
    <row r="21" spans="1:10" x14ac:dyDescent="0.25">
      <c r="A21" s="218"/>
      <c r="B21" s="218"/>
      <c r="C21" s="218"/>
      <c r="D21" s="218"/>
      <c r="E21" s="218"/>
      <c r="F21" s="218"/>
      <c r="G21" s="14" t="s">
        <v>62</v>
      </c>
      <c r="H21" s="14"/>
      <c r="I21" s="61">
        <v>0</v>
      </c>
    </row>
    <row r="22" spans="1:10" ht="16.5" thickBot="1" x14ac:dyDescent="0.3">
      <c r="D22" s="1"/>
      <c r="E22" s="1"/>
      <c r="F22" s="1"/>
      <c r="G22" s="15" t="s">
        <v>163</v>
      </c>
      <c r="H22" s="15"/>
      <c r="I22" s="38">
        <v>0</v>
      </c>
      <c r="J22" s="16"/>
    </row>
    <row r="23" spans="1:10" x14ac:dyDescent="0.25">
      <c r="D23" s="1"/>
      <c r="E23" s="1"/>
      <c r="F23" s="1"/>
      <c r="G23" s="17" t="s">
        <v>63</v>
      </c>
      <c r="H23" s="17"/>
      <c r="I23" s="18">
        <f>+I19</f>
        <v>600000</v>
      </c>
    </row>
    <row r="24" spans="1:10" x14ac:dyDescent="0.25">
      <c r="A24" s="1" t="s">
        <v>129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6" t="s">
        <v>21</v>
      </c>
    </row>
    <row r="28" spans="1:10" x14ac:dyDescent="0.25">
      <c r="A28" s="20" t="s">
        <v>22</v>
      </c>
      <c r="B28" s="20"/>
      <c r="C28" s="20"/>
      <c r="D28" s="7"/>
      <c r="E28" s="7"/>
    </row>
    <row r="29" spans="1:10" x14ac:dyDescent="0.25">
      <c r="A29" s="20" t="s">
        <v>33</v>
      </c>
      <c r="B29" s="20"/>
      <c r="C29" s="20"/>
      <c r="D29" s="7"/>
      <c r="E29" s="7"/>
    </row>
    <row r="30" spans="1:10" x14ac:dyDescent="0.25">
      <c r="A30" s="27" t="s">
        <v>34</v>
      </c>
      <c r="B30" s="21"/>
      <c r="C30" s="21"/>
      <c r="D30" s="7"/>
      <c r="E30" s="7"/>
    </row>
    <row r="31" spans="1:10" x14ac:dyDescent="0.25">
      <c r="A31" s="22" t="s">
        <v>35</v>
      </c>
      <c r="B31" s="22"/>
      <c r="C31" s="22"/>
      <c r="D31" s="7"/>
      <c r="E31" s="7"/>
    </row>
    <row r="32" spans="1:10" x14ac:dyDescent="0.25">
      <c r="A32" s="47"/>
      <c r="B32" s="47"/>
      <c r="C32" s="47"/>
    </row>
    <row r="33" spans="1:9" x14ac:dyDescent="0.25">
      <c r="A33" s="24"/>
      <c r="B33" s="24"/>
      <c r="C33" s="24"/>
    </row>
    <row r="34" spans="1:9" x14ac:dyDescent="0.25">
      <c r="G34" s="36" t="s">
        <v>43</v>
      </c>
      <c r="H34" s="274" t="str">
        <f>I13</f>
        <v xml:space="preserve"> 20 April 2021</v>
      </c>
      <c r="I34" s="275"/>
    </row>
    <row r="38" spans="1:9" ht="24.75" customHeight="1" x14ac:dyDescent="0.25"/>
    <row r="40" spans="1:9" x14ac:dyDescent="0.25">
      <c r="G40" s="288" t="s">
        <v>24</v>
      </c>
      <c r="H40" s="288"/>
      <c r="I40" s="288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64</v>
      </c>
      <c r="E47" s="7"/>
      <c r="F47" s="7"/>
      <c r="G47" s="2"/>
      <c r="H47" s="2"/>
    </row>
    <row r="48" spans="1:9" ht="18" x14ac:dyDescent="0.25">
      <c r="D48" s="64" t="s">
        <v>65</v>
      </c>
      <c r="E48" s="7"/>
      <c r="F48" s="7"/>
      <c r="G48" s="2"/>
      <c r="H48" s="2"/>
    </row>
    <row r="49" spans="4:8" ht="18" x14ac:dyDescent="0.25">
      <c r="D49" s="64" t="s">
        <v>66</v>
      </c>
      <c r="E49" s="7"/>
      <c r="F49" s="7"/>
      <c r="G49" s="2"/>
      <c r="H49" s="2"/>
    </row>
    <row r="50" spans="4:8" ht="18" x14ac:dyDescent="0.25">
      <c r="D50" s="64" t="s">
        <v>67</v>
      </c>
      <c r="E50" s="7"/>
      <c r="F50" s="7"/>
      <c r="G50" s="2"/>
      <c r="H50" s="2"/>
    </row>
    <row r="51" spans="4:8" ht="18" x14ac:dyDescent="0.25">
      <c r="D51" s="64" t="s">
        <v>68</v>
      </c>
      <c r="E51" s="7"/>
      <c r="F51" s="7"/>
      <c r="G51" s="2"/>
      <c r="H51" s="2"/>
    </row>
    <row r="52" spans="4:8" ht="16.5" thickBot="1" x14ac:dyDescent="0.3">
      <c r="D52" s="65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171"/>
      <c r="G56" s="2"/>
      <c r="H56" s="2"/>
    </row>
    <row r="57" spans="4:8" ht="18" x14ac:dyDescent="0.25">
      <c r="D57" s="64" t="s">
        <v>69</v>
      </c>
      <c r="E57" s="7"/>
      <c r="F57" s="172"/>
      <c r="G57" s="2"/>
      <c r="H57" s="2"/>
    </row>
    <row r="58" spans="4:8" ht="18" x14ac:dyDescent="0.25">
      <c r="D58" s="64" t="s">
        <v>70</v>
      </c>
      <c r="E58" s="7"/>
      <c r="F58" s="172"/>
      <c r="G58" s="2"/>
      <c r="H58" s="2"/>
    </row>
    <row r="59" spans="4:8" ht="18" x14ac:dyDescent="0.25">
      <c r="D59" s="64" t="s">
        <v>71</v>
      </c>
      <c r="E59" s="7"/>
      <c r="F59" s="172"/>
      <c r="G59" s="2"/>
      <c r="H59" s="2"/>
    </row>
    <row r="60" spans="4:8" ht="18" x14ac:dyDescent="0.25">
      <c r="D60" s="64" t="s">
        <v>72</v>
      </c>
      <c r="E60" s="7"/>
      <c r="F60" s="172"/>
      <c r="G60" s="2"/>
      <c r="H60" s="2"/>
    </row>
    <row r="61" spans="4:8" ht="18" x14ac:dyDescent="0.25">
      <c r="D61" s="66" t="s">
        <v>73</v>
      </c>
      <c r="E61" s="7"/>
      <c r="F61" s="172"/>
      <c r="G61" s="2"/>
      <c r="H61" s="2"/>
    </row>
    <row r="62" spans="4:8" ht="16.5" thickBot="1" x14ac:dyDescent="0.3">
      <c r="D62" s="65"/>
      <c r="E62" s="4"/>
      <c r="F62" s="173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64</v>
      </c>
      <c r="E68" s="7"/>
      <c r="F68" s="7"/>
      <c r="G68" s="2"/>
      <c r="H68" s="2"/>
    </row>
    <row r="69" spans="4:8" ht="18" x14ac:dyDescent="0.25">
      <c r="D69" s="64" t="s">
        <v>74</v>
      </c>
      <c r="E69" s="7"/>
      <c r="F69" s="7"/>
      <c r="G69" s="2"/>
      <c r="H69" s="2"/>
    </row>
    <row r="70" spans="4:8" ht="18" x14ac:dyDescent="0.25">
      <c r="D70" s="64" t="s">
        <v>75</v>
      </c>
      <c r="E70" s="7"/>
      <c r="F70" s="7"/>
      <c r="G70" s="2"/>
      <c r="H70" s="2"/>
    </row>
    <row r="71" spans="4:8" ht="18" x14ac:dyDescent="0.25">
      <c r="D71" s="64" t="s">
        <v>76</v>
      </c>
      <c r="E71" s="7"/>
      <c r="F71" s="7"/>
      <c r="G71" s="2"/>
      <c r="H71" s="2"/>
    </row>
    <row r="72" spans="4:8" ht="18" x14ac:dyDescent="0.25">
      <c r="D72" s="64" t="s">
        <v>77</v>
      </c>
      <c r="E72" s="7"/>
      <c r="F72" s="7"/>
      <c r="G72" s="2"/>
      <c r="H72" s="2"/>
    </row>
    <row r="73" spans="4:8" ht="16.5" thickBot="1" x14ac:dyDescent="0.3">
      <c r="D73" s="65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67" t="s">
        <v>78</v>
      </c>
      <c r="E76" s="7"/>
      <c r="F76" s="7"/>
    </row>
    <row r="77" spans="4:8" ht="18" x14ac:dyDescent="0.25">
      <c r="D77" s="67" t="s">
        <v>79</v>
      </c>
      <c r="E77" s="7"/>
      <c r="F77" s="7"/>
    </row>
    <row r="78" spans="4:8" ht="18" x14ac:dyDescent="0.25">
      <c r="D78" s="67" t="s">
        <v>80</v>
      </c>
      <c r="E78" s="7"/>
      <c r="F78" s="7"/>
    </row>
    <row r="79" spans="4:8" ht="18" x14ac:dyDescent="0.25">
      <c r="D79" s="67" t="s">
        <v>81</v>
      </c>
      <c r="E79" s="7"/>
      <c r="F79" s="7"/>
    </row>
    <row r="80" spans="4:8" ht="18" x14ac:dyDescent="0.25">
      <c r="D80" s="68" t="s">
        <v>82</v>
      </c>
      <c r="E80" s="7"/>
      <c r="F80" s="7"/>
    </row>
    <row r="81" spans="1:11" ht="16.5" thickBot="1" x14ac:dyDescent="0.3">
      <c r="D81" s="65"/>
      <c r="E81" s="4"/>
      <c r="F81" s="4"/>
      <c r="G81" s="2"/>
      <c r="H81" s="2"/>
    </row>
    <row r="82" spans="1:11" ht="16.5" thickBot="1" x14ac:dyDescent="0.3"/>
    <row r="83" spans="1:11" x14ac:dyDescent="0.25">
      <c r="D83" s="62"/>
      <c r="E83" s="63"/>
      <c r="F83" s="171"/>
    </row>
    <row r="84" spans="1:11" ht="18" x14ac:dyDescent="0.25">
      <c r="D84" s="64" t="s">
        <v>69</v>
      </c>
      <c r="E84" s="7"/>
      <c r="F84" s="172"/>
    </row>
    <row r="85" spans="1:11" ht="18" x14ac:dyDescent="0.25">
      <c r="D85" s="64" t="s">
        <v>70</v>
      </c>
      <c r="E85" s="7"/>
      <c r="F85" s="172"/>
    </row>
    <row r="86" spans="1:11" ht="18" x14ac:dyDescent="0.25">
      <c r="D86" s="64" t="s">
        <v>71</v>
      </c>
      <c r="E86" s="7"/>
      <c r="F86" s="172"/>
    </row>
    <row r="87" spans="1:11" ht="18" x14ac:dyDescent="0.25">
      <c r="D87" s="64" t="s">
        <v>72</v>
      </c>
      <c r="E87" s="7"/>
      <c r="F87" s="172"/>
    </row>
    <row r="88" spans="1:11" ht="18" x14ac:dyDescent="0.25">
      <c r="D88" s="66" t="s">
        <v>73</v>
      </c>
      <c r="E88" s="7"/>
      <c r="F88" s="172"/>
    </row>
    <row r="89" spans="1:11" ht="16.5" thickBot="1" x14ac:dyDescent="0.3">
      <c r="D89" s="65"/>
      <c r="E89" s="4"/>
      <c r="F89" s="173"/>
    </row>
    <row r="90" spans="1:11" ht="16.5" thickBot="1" x14ac:dyDescent="0.3"/>
    <row r="91" spans="1:11" x14ac:dyDescent="0.25">
      <c r="D91" s="62"/>
      <c r="E91" s="63"/>
      <c r="F91" s="171"/>
    </row>
    <row r="92" spans="1:11" ht="18" x14ac:dyDescent="0.25">
      <c r="D92" s="64" t="s">
        <v>69</v>
      </c>
      <c r="E92" s="7"/>
      <c r="F92" s="172"/>
    </row>
    <row r="93" spans="1:11" ht="18" x14ac:dyDescent="0.25">
      <c r="D93" s="64" t="s">
        <v>70</v>
      </c>
      <c r="E93" s="7"/>
      <c r="F93" s="172"/>
    </row>
    <row r="94" spans="1:11" ht="18" x14ac:dyDescent="0.25">
      <c r="D94" s="64" t="s">
        <v>71</v>
      </c>
      <c r="E94" s="7"/>
      <c r="F94" s="172"/>
    </row>
    <row r="95" spans="1:11" ht="18" x14ac:dyDescent="0.25">
      <c r="D95" s="64" t="s">
        <v>72</v>
      </c>
      <c r="E95" s="7"/>
      <c r="F95" s="172"/>
    </row>
    <row r="96" spans="1:11" s="3" customFormat="1" ht="18" x14ac:dyDescent="0.25">
      <c r="A96" s="2"/>
      <c r="B96" s="2"/>
      <c r="C96" s="2"/>
      <c r="D96" s="66" t="s">
        <v>73</v>
      </c>
      <c r="E96" s="7"/>
      <c r="F96" s="172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4"/>
      <c r="F97" s="173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3" workbookViewId="0">
      <selection activeCell="K20" sqref="K20"/>
    </sheetView>
  </sheetViews>
  <sheetFormatPr defaultRowHeight="15.75" x14ac:dyDescent="0.25"/>
  <cols>
    <col min="1" max="1" width="4.85546875" style="25" customWidth="1"/>
    <col min="2" max="2" width="11.7109375" style="25" customWidth="1"/>
    <col min="3" max="3" width="9.140625" style="25" customWidth="1"/>
    <col min="4" max="4" width="6.28515625" style="25" customWidth="1"/>
    <col min="5" max="5" width="25" style="25" customWidth="1"/>
    <col min="6" max="6" width="6" style="25" customWidth="1"/>
    <col min="7" max="7" width="15.42578125" style="150" customWidth="1"/>
    <col min="8" max="8" width="2.140625" style="150" customWidth="1"/>
    <col min="9" max="9" width="18.85546875" style="25" customWidth="1"/>
    <col min="10" max="16384" width="9.140625" style="25"/>
  </cols>
  <sheetData>
    <row r="2" spans="1:13" x14ac:dyDescent="0.25">
      <c r="A2" s="106" t="s">
        <v>0</v>
      </c>
    </row>
    <row r="3" spans="1:13" x14ac:dyDescent="0.25">
      <c r="A3" s="28" t="s">
        <v>30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174"/>
      <c r="B9" s="174"/>
      <c r="C9" s="174"/>
      <c r="D9" s="174"/>
      <c r="E9" s="174"/>
      <c r="F9" s="174"/>
      <c r="G9" s="175"/>
      <c r="H9" s="175"/>
      <c r="I9" s="174"/>
    </row>
    <row r="10" spans="1:13" ht="25.5" customHeight="1" thickBot="1" x14ac:dyDescent="0.4">
      <c r="A10" s="371" t="s">
        <v>5</v>
      </c>
      <c r="B10" s="372"/>
      <c r="C10" s="372"/>
      <c r="D10" s="372"/>
      <c r="E10" s="372"/>
      <c r="F10" s="372"/>
      <c r="G10" s="372"/>
      <c r="H10" s="372"/>
      <c r="I10" s="373"/>
    </row>
    <row r="12" spans="1:13" x14ac:dyDescent="0.25">
      <c r="A12" s="25" t="s">
        <v>6</v>
      </c>
      <c r="B12" s="25" t="s">
        <v>213</v>
      </c>
      <c r="G12" s="150" t="s">
        <v>7</v>
      </c>
      <c r="H12" s="150" t="s">
        <v>8</v>
      </c>
      <c r="I12" s="151" t="s">
        <v>274</v>
      </c>
    </row>
    <row r="13" spans="1:13" x14ac:dyDescent="0.25">
      <c r="B13" s="25" t="s">
        <v>215</v>
      </c>
      <c r="G13" s="150" t="s">
        <v>9</v>
      </c>
      <c r="H13" s="150" t="s">
        <v>8</v>
      </c>
      <c r="I13" s="152" t="s">
        <v>242</v>
      </c>
    </row>
    <row r="14" spans="1:13" x14ac:dyDescent="0.25">
      <c r="B14" s="25" t="s">
        <v>216</v>
      </c>
      <c r="G14" s="150" t="s">
        <v>10</v>
      </c>
      <c r="H14" s="150" t="s">
        <v>8</v>
      </c>
      <c r="M14" s="25" t="s">
        <v>25</v>
      </c>
    </row>
    <row r="16" spans="1:13" x14ac:dyDescent="0.25">
      <c r="A16" s="25" t="s">
        <v>11</v>
      </c>
      <c r="B16" s="25" t="s">
        <v>38</v>
      </c>
    </row>
    <row r="17" spans="1:16" ht="16.5" thickBot="1" x14ac:dyDescent="0.3"/>
    <row r="18" spans="1:16" ht="31.5" x14ac:dyDescent="0.25">
      <c r="A18" s="205" t="s">
        <v>12</v>
      </c>
      <c r="B18" s="206" t="s">
        <v>13</v>
      </c>
      <c r="C18" s="207" t="s">
        <v>217</v>
      </c>
      <c r="D18" s="207" t="s">
        <v>218</v>
      </c>
      <c r="E18" s="208" t="s">
        <v>15</v>
      </c>
      <c r="F18" s="206" t="s">
        <v>99</v>
      </c>
      <c r="G18" s="374" t="s">
        <v>16</v>
      </c>
      <c r="H18" s="375"/>
      <c r="I18" s="209" t="s">
        <v>17</v>
      </c>
    </row>
    <row r="19" spans="1:16" ht="48" customHeight="1" x14ac:dyDescent="0.25">
      <c r="A19" s="179">
        <v>1</v>
      </c>
      <c r="B19" s="210">
        <v>44264</v>
      </c>
      <c r="C19" s="211">
        <v>537</v>
      </c>
      <c r="D19" s="211"/>
      <c r="E19" s="212" t="s">
        <v>219</v>
      </c>
      <c r="F19" s="213">
        <v>498</v>
      </c>
      <c r="G19" s="376">
        <v>2490000</v>
      </c>
      <c r="H19" s="377"/>
      <c r="I19" s="214">
        <f>+G19</f>
        <v>2490000</v>
      </c>
    </row>
    <row r="20" spans="1:16" ht="24" customHeight="1" thickBot="1" x14ac:dyDescent="0.3">
      <c r="A20" s="363" t="s">
        <v>18</v>
      </c>
      <c r="B20" s="364"/>
      <c r="C20" s="364"/>
      <c r="D20" s="364"/>
      <c r="E20" s="364"/>
      <c r="F20" s="364"/>
      <c r="G20" s="364"/>
      <c r="H20" s="365"/>
      <c r="I20" s="184">
        <f>+I19</f>
        <v>2490000</v>
      </c>
    </row>
    <row r="21" spans="1:16" x14ac:dyDescent="0.25">
      <c r="A21" s="352"/>
      <c r="B21" s="352"/>
      <c r="C21" s="352"/>
      <c r="D21" s="352"/>
      <c r="E21" s="352"/>
      <c r="F21" s="222"/>
      <c r="G21" s="221"/>
      <c r="H21" s="221"/>
      <c r="I21" s="129"/>
    </row>
    <row r="22" spans="1:16" x14ac:dyDescent="0.25">
      <c r="A22" s="222"/>
      <c r="B22" s="222"/>
      <c r="C22" s="222"/>
      <c r="D22" s="222"/>
      <c r="E22" s="222"/>
      <c r="F22" s="222"/>
      <c r="G22" s="128" t="s">
        <v>20</v>
      </c>
      <c r="H22" s="128"/>
      <c r="I22" s="129">
        <v>0</v>
      </c>
    </row>
    <row r="23" spans="1:16" ht="16.5" thickBot="1" x14ac:dyDescent="0.3">
      <c r="F23" s="106"/>
      <c r="G23" s="185" t="s">
        <v>32</v>
      </c>
      <c r="H23" s="185"/>
      <c r="I23" s="186">
        <v>0</v>
      </c>
      <c r="J23" s="187"/>
      <c r="P23" s="25" t="s">
        <v>25</v>
      </c>
    </row>
    <row r="24" spans="1:16" x14ac:dyDescent="0.25">
      <c r="F24" s="106"/>
      <c r="G24" s="188" t="s">
        <v>27</v>
      </c>
      <c r="H24" s="188"/>
      <c r="I24" s="189">
        <f>I20+I22-I23</f>
        <v>2490000</v>
      </c>
    </row>
    <row r="25" spans="1:16" x14ac:dyDescent="0.25">
      <c r="A25" s="106" t="s">
        <v>273</v>
      </c>
      <c r="F25" s="106"/>
      <c r="G25" s="188"/>
      <c r="H25" s="188"/>
      <c r="I25" s="189"/>
    </row>
    <row r="26" spans="1:16" x14ac:dyDescent="0.25">
      <c r="A26" s="2"/>
      <c r="F26" s="106"/>
      <c r="G26" s="188"/>
      <c r="H26" s="188"/>
      <c r="I26" s="189"/>
    </row>
    <row r="27" spans="1:16" x14ac:dyDescent="0.25">
      <c r="A27" s="26" t="s">
        <v>21</v>
      </c>
      <c r="B27" s="26"/>
      <c r="C27" s="26"/>
      <c r="D27" s="26"/>
      <c r="E27" s="26"/>
    </row>
    <row r="28" spans="1:16" x14ac:dyDescent="0.25">
      <c r="A28" s="1" t="s">
        <v>22</v>
      </c>
      <c r="B28" s="106"/>
      <c r="C28" s="106"/>
      <c r="D28" s="106"/>
      <c r="E28" s="106"/>
    </row>
    <row r="29" spans="1:16" x14ac:dyDescent="0.25">
      <c r="A29" s="1" t="s">
        <v>33</v>
      </c>
      <c r="B29" s="106"/>
      <c r="C29" s="106"/>
      <c r="D29" s="106"/>
    </row>
    <row r="30" spans="1:16" x14ac:dyDescent="0.25">
      <c r="A30" s="215" t="s">
        <v>34</v>
      </c>
      <c r="B30" s="190"/>
      <c r="C30" s="190"/>
      <c r="D30" s="190"/>
      <c r="E30" s="216"/>
    </row>
    <row r="31" spans="1:16" x14ac:dyDescent="0.25">
      <c r="A31" s="24" t="s">
        <v>35</v>
      </c>
      <c r="B31" s="191"/>
      <c r="C31" s="191"/>
      <c r="D31" s="191"/>
      <c r="E31" s="190"/>
    </row>
    <row r="32" spans="1:16" x14ac:dyDescent="0.25">
      <c r="A32" s="190"/>
      <c r="B32" s="190"/>
      <c r="C32" s="190"/>
      <c r="D32" s="190"/>
      <c r="E32" s="190"/>
    </row>
    <row r="33" spans="1:9" x14ac:dyDescent="0.25">
      <c r="A33" s="191"/>
      <c r="B33" s="191"/>
      <c r="C33" s="191"/>
      <c r="D33" s="191"/>
      <c r="E33" s="217"/>
    </row>
    <row r="34" spans="1:9" x14ac:dyDescent="0.25">
      <c r="G34" s="192" t="s">
        <v>23</v>
      </c>
      <c r="H34" s="353" t="str">
        <f>+I13</f>
        <v xml:space="preserve"> 20 April 2021</v>
      </c>
      <c r="I34" s="354"/>
    </row>
    <row r="42" spans="1:9" x14ac:dyDescent="0.25">
      <c r="G42" s="276" t="s">
        <v>24</v>
      </c>
      <c r="H42" s="276"/>
      <c r="I42" s="276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7" workbookViewId="0">
      <selection activeCell="E18" sqref="E1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275</v>
      </c>
      <c r="G12" s="3" t="s">
        <v>7</v>
      </c>
      <c r="H12" s="6" t="s">
        <v>8</v>
      </c>
      <c r="I12" s="151" t="s">
        <v>276</v>
      </c>
    </row>
    <row r="13" spans="1:9" x14ac:dyDescent="0.25">
      <c r="G13" s="3" t="s">
        <v>9</v>
      </c>
      <c r="H13" s="6" t="s">
        <v>8</v>
      </c>
      <c r="I13" s="152" t="s">
        <v>242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A15" s="2" t="s">
        <v>11</v>
      </c>
      <c r="B15" s="2" t="s">
        <v>275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60</v>
      </c>
      <c r="G17" s="304" t="s">
        <v>16</v>
      </c>
      <c r="H17" s="305"/>
      <c r="I17" s="10" t="s">
        <v>17</v>
      </c>
    </row>
    <row r="18" spans="1:10" ht="48.75" customHeight="1" x14ac:dyDescent="0.25">
      <c r="A18" s="32">
        <v>1</v>
      </c>
      <c r="B18" s="154">
        <v>44306</v>
      </c>
      <c r="C18" s="231"/>
      <c r="D18" s="34" t="s">
        <v>277</v>
      </c>
      <c r="E18" s="169" t="s">
        <v>278</v>
      </c>
      <c r="F18" s="170">
        <v>1</v>
      </c>
      <c r="G18" s="282">
        <v>3200000</v>
      </c>
      <c r="H18" s="283"/>
      <c r="I18" s="220">
        <f>G18</f>
        <v>3200000</v>
      </c>
    </row>
    <row r="19" spans="1:10" ht="25.5" customHeight="1" thickBot="1" x14ac:dyDescent="0.3">
      <c r="A19" s="306" t="s">
        <v>18</v>
      </c>
      <c r="B19" s="308"/>
      <c r="C19" s="308"/>
      <c r="D19" s="308"/>
      <c r="E19" s="308"/>
      <c r="F19" s="308"/>
      <c r="G19" s="308"/>
      <c r="H19" s="309"/>
      <c r="I19" s="57">
        <f>I18</f>
        <v>3200000</v>
      </c>
    </row>
    <row r="20" spans="1:10" x14ac:dyDescent="0.25">
      <c r="A20" s="287"/>
      <c r="B20" s="287"/>
      <c r="C20" s="218"/>
      <c r="D20" s="218"/>
      <c r="E20" s="218"/>
      <c r="F20" s="218"/>
      <c r="G20" s="12"/>
      <c r="H20" s="12"/>
      <c r="I20" s="13"/>
    </row>
    <row r="21" spans="1:10" x14ac:dyDescent="0.25">
      <c r="A21" s="218"/>
      <c r="B21" s="218"/>
      <c r="C21" s="218"/>
      <c r="D21" s="218"/>
      <c r="E21" s="218"/>
      <c r="F21" s="218"/>
      <c r="G21" s="14" t="s">
        <v>62</v>
      </c>
      <c r="H21" s="14"/>
      <c r="I21" s="232">
        <v>2000000</v>
      </c>
    </row>
    <row r="22" spans="1:10" ht="16.5" thickBot="1" x14ac:dyDescent="0.3">
      <c r="D22" s="1"/>
      <c r="E22" s="1"/>
      <c r="F22" s="1"/>
      <c r="G22" s="15" t="s">
        <v>163</v>
      </c>
      <c r="H22" s="15"/>
      <c r="I22" s="233">
        <f>I19-I21</f>
        <v>1200000</v>
      </c>
      <c r="J22" s="16"/>
    </row>
    <row r="23" spans="1:10" x14ac:dyDescent="0.25">
      <c r="D23" s="1"/>
      <c r="E23" s="1"/>
      <c r="F23" s="1"/>
      <c r="G23" s="17" t="s">
        <v>63</v>
      </c>
      <c r="H23" s="17"/>
      <c r="I23" s="18">
        <f>I21</f>
        <v>2000000</v>
      </c>
    </row>
    <row r="24" spans="1:10" x14ac:dyDescent="0.25">
      <c r="A24" s="1" t="s">
        <v>260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6" t="s">
        <v>21</v>
      </c>
    </row>
    <row r="28" spans="1:10" x14ac:dyDescent="0.25">
      <c r="A28" s="20" t="s">
        <v>22</v>
      </c>
      <c r="B28" s="20"/>
      <c r="C28" s="20"/>
      <c r="D28" s="7"/>
      <c r="E28" s="7"/>
    </row>
    <row r="29" spans="1:10" x14ac:dyDescent="0.25">
      <c r="A29" s="20" t="s">
        <v>33</v>
      </c>
      <c r="B29" s="20"/>
      <c r="C29" s="20"/>
      <c r="D29" s="7"/>
      <c r="E29" s="7"/>
    </row>
    <row r="30" spans="1:10" x14ac:dyDescent="0.25">
      <c r="A30" s="27" t="s">
        <v>34</v>
      </c>
      <c r="B30" s="21"/>
      <c r="C30" s="21"/>
      <c r="D30" s="7"/>
      <c r="E30" s="7"/>
    </row>
    <row r="31" spans="1:10" x14ac:dyDescent="0.25">
      <c r="A31" s="22" t="s">
        <v>35</v>
      </c>
      <c r="B31" s="22"/>
      <c r="C31" s="22"/>
      <c r="D31" s="7"/>
      <c r="E31" s="7"/>
    </row>
    <row r="32" spans="1:10" x14ac:dyDescent="0.25">
      <c r="A32" s="47"/>
      <c r="B32" s="47"/>
      <c r="C32" s="47"/>
    </row>
    <row r="33" spans="1:9" x14ac:dyDescent="0.25">
      <c r="A33" s="24"/>
      <c r="B33" s="24"/>
      <c r="C33" s="24"/>
    </row>
    <row r="34" spans="1:9" x14ac:dyDescent="0.25">
      <c r="G34" s="36" t="s">
        <v>43</v>
      </c>
      <c r="H34" s="274" t="str">
        <f>I13</f>
        <v xml:space="preserve"> 20 April 2021</v>
      </c>
      <c r="I34" s="275"/>
    </row>
    <row r="38" spans="1:9" ht="24.75" customHeight="1" x14ac:dyDescent="0.25"/>
    <row r="40" spans="1:9" x14ac:dyDescent="0.25">
      <c r="G40" s="288" t="s">
        <v>24</v>
      </c>
      <c r="H40" s="288"/>
      <c r="I40" s="288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64</v>
      </c>
      <c r="E47" s="7"/>
      <c r="F47" s="7"/>
      <c r="G47" s="2"/>
      <c r="H47" s="2"/>
    </row>
    <row r="48" spans="1:9" ht="18" x14ac:dyDescent="0.25">
      <c r="D48" s="64" t="s">
        <v>65</v>
      </c>
      <c r="E48" s="7"/>
      <c r="F48" s="7"/>
      <c r="G48" s="2"/>
      <c r="H48" s="2"/>
    </row>
    <row r="49" spans="4:8" ht="18" x14ac:dyDescent="0.25">
      <c r="D49" s="64" t="s">
        <v>66</v>
      </c>
      <c r="E49" s="7"/>
      <c r="F49" s="7"/>
      <c r="G49" s="2"/>
      <c r="H49" s="2"/>
    </row>
    <row r="50" spans="4:8" ht="18" x14ac:dyDescent="0.25">
      <c r="D50" s="64" t="s">
        <v>67</v>
      </c>
      <c r="E50" s="7"/>
      <c r="F50" s="7"/>
      <c r="G50" s="2"/>
      <c r="H50" s="2"/>
    </row>
    <row r="51" spans="4:8" ht="18" x14ac:dyDescent="0.25">
      <c r="D51" s="64" t="s">
        <v>68</v>
      </c>
      <c r="E51" s="7"/>
      <c r="F51" s="7"/>
      <c r="G51" s="2"/>
      <c r="H51" s="2"/>
    </row>
    <row r="52" spans="4:8" ht="16.5" thickBot="1" x14ac:dyDescent="0.3">
      <c r="D52" s="65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171"/>
      <c r="G56" s="2"/>
      <c r="H56" s="2"/>
    </row>
    <row r="57" spans="4:8" ht="18" x14ac:dyDescent="0.25">
      <c r="D57" s="64" t="s">
        <v>69</v>
      </c>
      <c r="E57" s="7"/>
      <c r="F57" s="172"/>
      <c r="G57" s="2"/>
      <c r="H57" s="2"/>
    </row>
    <row r="58" spans="4:8" ht="18" x14ac:dyDescent="0.25">
      <c r="D58" s="64" t="s">
        <v>70</v>
      </c>
      <c r="E58" s="7"/>
      <c r="F58" s="172"/>
      <c r="G58" s="2"/>
      <c r="H58" s="2"/>
    </row>
    <row r="59" spans="4:8" ht="18" x14ac:dyDescent="0.25">
      <c r="D59" s="64" t="s">
        <v>71</v>
      </c>
      <c r="E59" s="7"/>
      <c r="F59" s="172"/>
      <c r="G59" s="2"/>
      <c r="H59" s="2"/>
    </row>
    <row r="60" spans="4:8" ht="18" x14ac:dyDescent="0.25">
      <c r="D60" s="64" t="s">
        <v>72</v>
      </c>
      <c r="E60" s="7"/>
      <c r="F60" s="172"/>
      <c r="G60" s="2"/>
      <c r="H60" s="2"/>
    </row>
    <row r="61" spans="4:8" ht="18" x14ac:dyDescent="0.25">
      <c r="D61" s="66" t="s">
        <v>73</v>
      </c>
      <c r="E61" s="7"/>
      <c r="F61" s="172"/>
      <c r="G61" s="2"/>
      <c r="H61" s="2"/>
    </row>
    <row r="62" spans="4:8" ht="16.5" thickBot="1" x14ac:dyDescent="0.3">
      <c r="D62" s="65"/>
      <c r="E62" s="4"/>
      <c r="F62" s="173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64</v>
      </c>
      <c r="E68" s="7"/>
      <c r="F68" s="7"/>
      <c r="G68" s="2"/>
      <c r="H68" s="2"/>
    </row>
    <row r="69" spans="4:8" ht="18" x14ac:dyDescent="0.25">
      <c r="D69" s="64" t="s">
        <v>74</v>
      </c>
      <c r="E69" s="7"/>
      <c r="F69" s="7"/>
      <c r="G69" s="2"/>
      <c r="H69" s="2"/>
    </row>
    <row r="70" spans="4:8" ht="18" x14ac:dyDescent="0.25">
      <c r="D70" s="64" t="s">
        <v>75</v>
      </c>
      <c r="E70" s="7"/>
      <c r="F70" s="7"/>
      <c r="G70" s="2"/>
      <c r="H70" s="2"/>
    </row>
    <row r="71" spans="4:8" ht="18" x14ac:dyDescent="0.25">
      <c r="D71" s="64" t="s">
        <v>76</v>
      </c>
      <c r="E71" s="7"/>
      <c r="F71" s="7"/>
      <c r="G71" s="2"/>
      <c r="H71" s="2"/>
    </row>
    <row r="72" spans="4:8" ht="18" x14ac:dyDescent="0.25">
      <c r="D72" s="64" t="s">
        <v>77</v>
      </c>
      <c r="E72" s="7"/>
      <c r="F72" s="7"/>
      <c r="G72" s="2"/>
      <c r="H72" s="2"/>
    </row>
    <row r="73" spans="4:8" ht="16.5" thickBot="1" x14ac:dyDescent="0.3">
      <c r="D73" s="65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67" t="s">
        <v>78</v>
      </c>
      <c r="E76" s="7"/>
      <c r="F76" s="7"/>
    </row>
    <row r="77" spans="4:8" ht="18" x14ac:dyDescent="0.25">
      <c r="D77" s="67" t="s">
        <v>79</v>
      </c>
      <c r="E77" s="7"/>
      <c r="F77" s="7"/>
    </row>
    <row r="78" spans="4:8" ht="18" x14ac:dyDescent="0.25">
      <c r="D78" s="67" t="s">
        <v>80</v>
      </c>
      <c r="E78" s="7"/>
      <c r="F78" s="7"/>
    </row>
    <row r="79" spans="4:8" ht="18" x14ac:dyDescent="0.25">
      <c r="D79" s="67" t="s">
        <v>81</v>
      </c>
      <c r="E79" s="7"/>
      <c r="F79" s="7"/>
    </row>
    <row r="80" spans="4:8" ht="18" x14ac:dyDescent="0.25">
      <c r="D80" s="68" t="s">
        <v>82</v>
      </c>
      <c r="E80" s="7"/>
      <c r="F80" s="7"/>
    </row>
    <row r="81" spans="1:11" ht="16.5" thickBot="1" x14ac:dyDescent="0.3">
      <c r="D81" s="65"/>
      <c r="E81" s="4"/>
      <c r="F81" s="4"/>
      <c r="G81" s="2"/>
      <c r="H81" s="2"/>
    </row>
    <row r="82" spans="1:11" ht="16.5" thickBot="1" x14ac:dyDescent="0.3"/>
    <row r="83" spans="1:11" x14ac:dyDescent="0.25">
      <c r="D83" s="62"/>
      <c r="E83" s="63"/>
      <c r="F83" s="171"/>
    </row>
    <row r="84" spans="1:11" ht="18" x14ac:dyDescent="0.25">
      <c r="D84" s="64" t="s">
        <v>69</v>
      </c>
      <c r="E84" s="7"/>
      <c r="F84" s="172"/>
    </row>
    <row r="85" spans="1:11" ht="18" x14ac:dyDescent="0.25">
      <c r="D85" s="64" t="s">
        <v>70</v>
      </c>
      <c r="E85" s="7"/>
      <c r="F85" s="172"/>
    </row>
    <row r="86" spans="1:11" ht="18" x14ac:dyDescent="0.25">
      <c r="D86" s="64" t="s">
        <v>71</v>
      </c>
      <c r="E86" s="7"/>
      <c r="F86" s="172"/>
    </row>
    <row r="87" spans="1:11" ht="18" x14ac:dyDescent="0.25">
      <c r="D87" s="64" t="s">
        <v>72</v>
      </c>
      <c r="E87" s="7"/>
      <c r="F87" s="172"/>
    </row>
    <row r="88" spans="1:11" ht="18" x14ac:dyDescent="0.25">
      <c r="D88" s="66" t="s">
        <v>73</v>
      </c>
      <c r="E88" s="7"/>
      <c r="F88" s="172"/>
    </row>
    <row r="89" spans="1:11" ht="16.5" thickBot="1" x14ac:dyDescent="0.3">
      <c r="D89" s="65"/>
      <c r="E89" s="4"/>
      <c r="F89" s="173"/>
    </row>
    <row r="90" spans="1:11" ht="16.5" thickBot="1" x14ac:dyDescent="0.3"/>
    <row r="91" spans="1:11" x14ac:dyDescent="0.25">
      <c r="D91" s="62"/>
      <c r="E91" s="63"/>
      <c r="F91" s="171"/>
    </row>
    <row r="92" spans="1:11" ht="18" x14ac:dyDescent="0.25">
      <c r="D92" s="64" t="s">
        <v>69</v>
      </c>
      <c r="E92" s="7"/>
      <c r="F92" s="172"/>
    </row>
    <row r="93" spans="1:11" ht="18" x14ac:dyDescent="0.25">
      <c r="D93" s="64" t="s">
        <v>70</v>
      </c>
      <c r="E93" s="7"/>
      <c r="F93" s="172"/>
    </row>
    <row r="94" spans="1:11" ht="18" x14ac:dyDescent="0.25">
      <c r="D94" s="64" t="s">
        <v>71</v>
      </c>
      <c r="E94" s="7"/>
      <c r="F94" s="172"/>
    </row>
    <row r="95" spans="1:11" ht="18" x14ac:dyDescent="0.25">
      <c r="D95" s="64" t="s">
        <v>72</v>
      </c>
      <c r="E95" s="7"/>
      <c r="F95" s="172"/>
    </row>
    <row r="96" spans="1:11" s="3" customFormat="1" ht="18" x14ac:dyDescent="0.25">
      <c r="A96" s="2"/>
      <c r="B96" s="2"/>
      <c r="C96" s="2"/>
      <c r="D96" s="66" t="s">
        <v>73</v>
      </c>
      <c r="E96" s="7"/>
      <c r="F96" s="172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4"/>
      <c r="F97" s="173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13" workbookViewId="0">
      <selection activeCell="K20" sqref="K20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5703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275</v>
      </c>
      <c r="G12" s="3" t="s">
        <v>7</v>
      </c>
      <c r="H12" s="6" t="s">
        <v>8</v>
      </c>
      <c r="I12" s="151" t="s">
        <v>346</v>
      </c>
    </row>
    <row r="13" spans="1:9" x14ac:dyDescent="0.25">
      <c r="G13" s="3" t="s">
        <v>9</v>
      </c>
      <c r="H13" s="6" t="s">
        <v>8</v>
      </c>
      <c r="I13" s="152" t="s">
        <v>348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A15" s="2" t="s">
        <v>11</v>
      </c>
      <c r="B15" s="2" t="s">
        <v>275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60</v>
      </c>
      <c r="G17" s="304" t="s">
        <v>16</v>
      </c>
      <c r="H17" s="305"/>
      <c r="I17" s="10" t="s">
        <v>17</v>
      </c>
    </row>
    <row r="18" spans="1:10" ht="48.75" customHeight="1" x14ac:dyDescent="0.25">
      <c r="A18" s="32">
        <v>1</v>
      </c>
      <c r="B18" s="154">
        <v>44306</v>
      </c>
      <c r="C18" s="231"/>
      <c r="D18" s="34" t="s">
        <v>277</v>
      </c>
      <c r="E18" s="169" t="s">
        <v>127</v>
      </c>
      <c r="F18" s="170">
        <v>1</v>
      </c>
      <c r="G18" s="282">
        <v>3200000</v>
      </c>
      <c r="H18" s="283"/>
      <c r="I18" s="220">
        <f>G18</f>
        <v>3200000</v>
      </c>
    </row>
    <row r="19" spans="1:10" ht="25.5" customHeight="1" thickBot="1" x14ac:dyDescent="0.3">
      <c r="A19" s="306" t="s">
        <v>18</v>
      </c>
      <c r="B19" s="308"/>
      <c r="C19" s="308"/>
      <c r="D19" s="308"/>
      <c r="E19" s="308"/>
      <c r="F19" s="308"/>
      <c r="G19" s="308"/>
      <c r="H19" s="309"/>
      <c r="I19" s="57">
        <f>I18</f>
        <v>3200000</v>
      </c>
    </row>
    <row r="20" spans="1:10" x14ac:dyDescent="0.25">
      <c r="A20" s="287"/>
      <c r="B20" s="287"/>
      <c r="C20" s="218"/>
      <c r="D20" s="218"/>
      <c r="E20" s="218"/>
      <c r="F20" s="218"/>
      <c r="G20" s="12"/>
      <c r="H20" s="12"/>
      <c r="I20" s="13"/>
    </row>
    <row r="21" spans="1:10" x14ac:dyDescent="0.25">
      <c r="A21" s="218"/>
      <c r="B21" s="218"/>
      <c r="C21" s="218"/>
      <c r="D21" s="218"/>
      <c r="E21" s="218"/>
      <c r="F21" s="218"/>
      <c r="G21" s="14" t="s">
        <v>62</v>
      </c>
      <c r="H21" s="14"/>
      <c r="I21" s="61">
        <v>2000000</v>
      </c>
    </row>
    <row r="22" spans="1:10" ht="16.5" thickBot="1" x14ac:dyDescent="0.3">
      <c r="D22" s="1"/>
      <c r="E22" s="1"/>
      <c r="F22" s="1"/>
      <c r="G22" s="15" t="s">
        <v>163</v>
      </c>
      <c r="H22" s="15"/>
      <c r="I22" s="38">
        <f>I19-I21</f>
        <v>1200000</v>
      </c>
      <c r="J22" s="16"/>
    </row>
    <row r="23" spans="1:10" x14ac:dyDescent="0.25">
      <c r="D23" s="1"/>
      <c r="E23" s="1"/>
      <c r="F23" s="1"/>
      <c r="G23" s="17" t="s">
        <v>63</v>
      </c>
      <c r="H23" s="17"/>
      <c r="I23" s="18">
        <f>I22</f>
        <v>1200000</v>
      </c>
    </row>
    <row r="24" spans="1:10" x14ac:dyDescent="0.25">
      <c r="A24" s="1" t="s">
        <v>347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6" t="s">
        <v>21</v>
      </c>
    </row>
    <row r="28" spans="1:10" x14ac:dyDescent="0.25">
      <c r="A28" s="20" t="s">
        <v>22</v>
      </c>
      <c r="B28" s="20"/>
      <c r="C28" s="20"/>
      <c r="D28" s="7"/>
      <c r="E28" s="7"/>
    </row>
    <row r="29" spans="1:10" x14ac:dyDescent="0.25">
      <c r="A29" s="20" t="s">
        <v>33</v>
      </c>
      <c r="B29" s="20"/>
      <c r="C29" s="20"/>
      <c r="D29" s="7"/>
      <c r="E29" s="7"/>
    </row>
    <row r="30" spans="1:10" x14ac:dyDescent="0.25">
      <c r="A30" s="27" t="s">
        <v>34</v>
      </c>
      <c r="B30" s="21"/>
      <c r="C30" s="21"/>
      <c r="D30" s="7"/>
      <c r="E30" s="7"/>
    </row>
    <row r="31" spans="1:10" x14ac:dyDescent="0.25">
      <c r="A31" s="22" t="s">
        <v>35</v>
      </c>
      <c r="B31" s="22"/>
      <c r="C31" s="22"/>
      <c r="D31" s="7"/>
      <c r="E31" s="7"/>
    </row>
    <row r="32" spans="1:10" x14ac:dyDescent="0.25">
      <c r="A32" s="47"/>
      <c r="B32" s="47"/>
      <c r="C32" s="47"/>
    </row>
    <row r="33" spans="1:9" x14ac:dyDescent="0.25">
      <c r="A33" s="24"/>
      <c r="B33" s="24"/>
      <c r="C33" s="24"/>
    </row>
    <row r="34" spans="1:9" x14ac:dyDescent="0.25">
      <c r="G34" s="36" t="s">
        <v>43</v>
      </c>
      <c r="H34" s="274" t="str">
        <f>I13</f>
        <v xml:space="preserve"> 26 April 2021</v>
      </c>
      <c r="I34" s="275"/>
    </row>
    <row r="38" spans="1:9" ht="24.75" customHeight="1" x14ac:dyDescent="0.25"/>
    <row r="40" spans="1:9" x14ac:dyDescent="0.25">
      <c r="G40" s="288" t="s">
        <v>24</v>
      </c>
      <c r="H40" s="288"/>
      <c r="I40" s="288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64</v>
      </c>
      <c r="E47" s="7"/>
      <c r="F47" s="7"/>
      <c r="G47" s="2"/>
      <c r="H47" s="2"/>
    </row>
    <row r="48" spans="1:9" ht="18" x14ac:dyDescent="0.25">
      <c r="D48" s="64" t="s">
        <v>65</v>
      </c>
      <c r="E48" s="7"/>
      <c r="F48" s="7"/>
      <c r="G48" s="2"/>
      <c r="H48" s="2"/>
    </row>
    <row r="49" spans="4:8" ht="18" x14ac:dyDescent="0.25">
      <c r="D49" s="64" t="s">
        <v>66</v>
      </c>
      <c r="E49" s="7"/>
      <c r="F49" s="7"/>
      <c r="G49" s="2"/>
      <c r="H49" s="2"/>
    </row>
    <row r="50" spans="4:8" ht="18" x14ac:dyDescent="0.25">
      <c r="D50" s="64" t="s">
        <v>67</v>
      </c>
      <c r="E50" s="7"/>
      <c r="F50" s="7"/>
      <c r="G50" s="2"/>
      <c r="H50" s="2"/>
    </row>
    <row r="51" spans="4:8" ht="18" x14ac:dyDescent="0.25">
      <c r="D51" s="64" t="s">
        <v>68</v>
      </c>
      <c r="E51" s="7"/>
      <c r="F51" s="7"/>
      <c r="G51" s="2"/>
      <c r="H51" s="2"/>
    </row>
    <row r="52" spans="4:8" ht="16.5" thickBot="1" x14ac:dyDescent="0.3">
      <c r="D52" s="65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171"/>
      <c r="G56" s="2"/>
      <c r="H56" s="2"/>
    </row>
    <row r="57" spans="4:8" ht="18" x14ac:dyDescent="0.25">
      <c r="D57" s="64" t="s">
        <v>69</v>
      </c>
      <c r="E57" s="7"/>
      <c r="F57" s="172"/>
      <c r="G57" s="2"/>
      <c r="H57" s="2"/>
    </row>
    <row r="58" spans="4:8" ht="18" x14ac:dyDescent="0.25">
      <c r="D58" s="64" t="s">
        <v>70</v>
      </c>
      <c r="E58" s="7"/>
      <c r="F58" s="172"/>
      <c r="G58" s="2"/>
      <c r="H58" s="2"/>
    </row>
    <row r="59" spans="4:8" ht="18" x14ac:dyDescent="0.25">
      <c r="D59" s="64" t="s">
        <v>71</v>
      </c>
      <c r="E59" s="7"/>
      <c r="F59" s="172"/>
      <c r="G59" s="2"/>
      <c r="H59" s="2"/>
    </row>
    <row r="60" spans="4:8" ht="18" x14ac:dyDescent="0.25">
      <c r="D60" s="64" t="s">
        <v>72</v>
      </c>
      <c r="E60" s="7"/>
      <c r="F60" s="172"/>
      <c r="G60" s="2"/>
      <c r="H60" s="2"/>
    </row>
    <row r="61" spans="4:8" ht="18" x14ac:dyDescent="0.25">
      <c r="D61" s="66" t="s">
        <v>73</v>
      </c>
      <c r="E61" s="7"/>
      <c r="F61" s="172"/>
      <c r="G61" s="2"/>
      <c r="H61" s="2"/>
    </row>
    <row r="62" spans="4:8" ht="16.5" thickBot="1" x14ac:dyDescent="0.3">
      <c r="D62" s="65"/>
      <c r="E62" s="4"/>
      <c r="F62" s="173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64</v>
      </c>
      <c r="E68" s="7"/>
      <c r="F68" s="7"/>
      <c r="G68" s="2"/>
      <c r="H68" s="2"/>
    </row>
    <row r="69" spans="4:8" ht="18" x14ac:dyDescent="0.25">
      <c r="D69" s="64" t="s">
        <v>74</v>
      </c>
      <c r="E69" s="7"/>
      <c r="F69" s="7"/>
      <c r="G69" s="2"/>
      <c r="H69" s="2"/>
    </row>
    <row r="70" spans="4:8" ht="18" x14ac:dyDescent="0.25">
      <c r="D70" s="64" t="s">
        <v>75</v>
      </c>
      <c r="E70" s="7"/>
      <c r="F70" s="7"/>
      <c r="G70" s="2"/>
      <c r="H70" s="2"/>
    </row>
    <row r="71" spans="4:8" ht="18" x14ac:dyDescent="0.25">
      <c r="D71" s="64" t="s">
        <v>76</v>
      </c>
      <c r="E71" s="7"/>
      <c r="F71" s="7"/>
      <c r="G71" s="2"/>
      <c r="H71" s="2"/>
    </row>
    <row r="72" spans="4:8" ht="18" x14ac:dyDescent="0.25">
      <c r="D72" s="64" t="s">
        <v>77</v>
      </c>
      <c r="E72" s="7"/>
      <c r="F72" s="7"/>
      <c r="G72" s="2"/>
      <c r="H72" s="2"/>
    </row>
    <row r="73" spans="4:8" ht="16.5" thickBot="1" x14ac:dyDescent="0.3">
      <c r="D73" s="65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67" t="s">
        <v>78</v>
      </c>
      <c r="E76" s="7"/>
      <c r="F76" s="7"/>
    </row>
    <row r="77" spans="4:8" ht="18" x14ac:dyDescent="0.25">
      <c r="D77" s="67" t="s">
        <v>79</v>
      </c>
      <c r="E77" s="7"/>
      <c r="F77" s="7"/>
    </row>
    <row r="78" spans="4:8" ht="18" x14ac:dyDescent="0.25">
      <c r="D78" s="67" t="s">
        <v>80</v>
      </c>
      <c r="E78" s="7"/>
      <c r="F78" s="7"/>
    </row>
    <row r="79" spans="4:8" ht="18" x14ac:dyDescent="0.25">
      <c r="D79" s="67" t="s">
        <v>81</v>
      </c>
      <c r="E79" s="7"/>
      <c r="F79" s="7"/>
    </row>
    <row r="80" spans="4:8" ht="18" x14ac:dyDescent="0.25">
      <c r="D80" s="68" t="s">
        <v>82</v>
      </c>
      <c r="E80" s="7"/>
      <c r="F80" s="7"/>
    </row>
    <row r="81" spans="1:11" ht="16.5" thickBot="1" x14ac:dyDescent="0.3">
      <c r="D81" s="65"/>
      <c r="E81" s="4"/>
      <c r="F81" s="4"/>
      <c r="G81" s="2"/>
      <c r="H81" s="2"/>
    </row>
    <row r="82" spans="1:11" ht="16.5" thickBot="1" x14ac:dyDescent="0.3"/>
    <row r="83" spans="1:11" x14ac:dyDescent="0.25">
      <c r="D83" s="62"/>
      <c r="E83" s="63"/>
      <c r="F83" s="171"/>
    </row>
    <row r="84" spans="1:11" ht="18" x14ac:dyDescent="0.25">
      <c r="D84" s="64" t="s">
        <v>69</v>
      </c>
      <c r="E84" s="7"/>
      <c r="F84" s="172"/>
    </row>
    <row r="85" spans="1:11" ht="18" x14ac:dyDescent="0.25">
      <c r="D85" s="64" t="s">
        <v>70</v>
      </c>
      <c r="E85" s="7"/>
      <c r="F85" s="172"/>
    </row>
    <row r="86" spans="1:11" ht="18" x14ac:dyDescent="0.25">
      <c r="D86" s="64" t="s">
        <v>71</v>
      </c>
      <c r="E86" s="7"/>
      <c r="F86" s="172"/>
    </row>
    <row r="87" spans="1:11" ht="18" x14ac:dyDescent="0.25">
      <c r="D87" s="64" t="s">
        <v>72</v>
      </c>
      <c r="E87" s="7"/>
      <c r="F87" s="172"/>
    </row>
    <row r="88" spans="1:11" ht="18" x14ac:dyDescent="0.25">
      <c r="D88" s="66" t="s">
        <v>73</v>
      </c>
      <c r="E88" s="7"/>
      <c r="F88" s="172"/>
    </row>
    <row r="89" spans="1:11" ht="16.5" thickBot="1" x14ac:dyDescent="0.3">
      <c r="D89" s="65"/>
      <c r="E89" s="4"/>
      <c r="F89" s="173"/>
    </row>
    <row r="90" spans="1:11" ht="16.5" thickBot="1" x14ac:dyDescent="0.3"/>
    <row r="91" spans="1:11" x14ac:dyDescent="0.25">
      <c r="D91" s="62"/>
      <c r="E91" s="63"/>
      <c r="F91" s="171"/>
    </row>
    <row r="92" spans="1:11" ht="18" x14ac:dyDescent="0.25">
      <c r="D92" s="64" t="s">
        <v>69</v>
      </c>
      <c r="E92" s="7"/>
      <c r="F92" s="172"/>
    </row>
    <row r="93" spans="1:11" ht="18" x14ac:dyDescent="0.25">
      <c r="D93" s="64" t="s">
        <v>70</v>
      </c>
      <c r="E93" s="7"/>
      <c r="F93" s="172"/>
    </row>
    <row r="94" spans="1:11" ht="18" x14ac:dyDescent="0.25">
      <c r="D94" s="64" t="s">
        <v>71</v>
      </c>
      <c r="E94" s="7"/>
      <c r="F94" s="172"/>
    </row>
    <row r="95" spans="1:11" ht="18" x14ac:dyDescent="0.25">
      <c r="D95" s="64" t="s">
        <v>72</v>
      </c>
      <c r="E95" s="7"/>
      <c r="F95" s="172"/>
    </row>
    <row r="96" spans="1:11" s="3" customFormat="1" ht="18" x14ac:dyDescent="0.25">
      <c r="A96" s="2"/>
      <c r="B96" s="2"/>
      <c r="C96" s="2"/>
      <c r="D96" s="66" t="s">
        <v>73</v>
      </c>
      <c r="E96" s="7"/>
      <c r="F96" s="172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4"/>
      <c r="F97" s="173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13" workbookViewId="0">
      <selection activeCell="K25" sqref="K2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282</v>
      </c>
      <c r="G12" s="3" t="s">
        <v>7</v>
      </c>
      <c r="H12" s="6" t="s">
        <v>8</v>
      </c>
      <c r="I12" s="151" t="s">
        <v>279</v>
      </c>
    </row>
    <row r="13" spans="1:9" x14ac:dyDescent="0.25">
      <c r="B13" s="2" t="s">
        <v>283</v>
      </c>
      <c r="G13" s="3" t="s">
        <v>9</v>
      </c>
      <c r="H13" s="6" t="s">
        <v>8</v>
      </c>
      <c r="I13" s="152" t="s">
        <v>242</v>
      </c>
    </row>
    <row r="14" spans="1:9" x14ac:dyDescent="0.25">
      <c r="B14" s="2" t="s">
        <v>284</v>
      </c>
      <c r="G14" s="3" t="s">
        <v>10</v>
      </c>
      <c r="H14" s="6" t="s">
        <v>8</v>
      </c>
      <c r="I14" s="2" t="s">
        <v>58</v>
      </c>
    </row>
    <row r="15" spans="1:9" x14ac:dyDescent="0.25">
      <c r="H15" s="6"/>
    </row>
    <row r="16" spans="1:9" x14ac:dyDescent="0.25">
      <c r="A16" s="2" t="s">
        <v>11</v>
      </c>
      <c r="B16" s="25" t="s">
        <v>38</v>
      </c>
    </row>
    <row r="17" spans="1:10" ht="16.5" thickBot="1" x14ac:dyDescent="0.3">
      <c r="F17" s="7"/>
    </row>
    <row r="18" spans="1:10" ht="20.100000000000001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60</v>
      </c>
      <c r="G18" s="304" t="s">
        <v>16</v>
      </c>
      <c r="H18" s="305"/>
      <c r="I18" s="10" t="s">
        <v>17</v>
      </c>
    </row>
    <row r="19" spans="1:10" ht="48.75" customHeight="1" x14ac:dyDescent="0.25">
      <c r="A19" s="32">
        <v>1</v>
      </c>
      <c r="B19" s="154">
        <v>44306</v>
      </c>
      <c r="C19" s="231"/>
      <c r="D19" s="34" t="s">
        <v>280</v>
      </c>
      <c r="E19" s="169" t="s">
        <v>281</v>
      </c>
      <c r="F19" s="170">
        <v>1</v>
      </c>
      <c r="G19" s="282">
        <v>4500000</v>
      </c>
      <c r="H19" s="283"/>
      <c r="I19" s="227">
        <f>G19</f>
        <v>4500000</v>
      </c>
    </row>
    <row r="20" spans="1:10" ht="25.5" customHeight="1" thickBot="1" x14ac:dyDescent="0.3">
      <c r="A20" s="306" t="s">
        <v>18</v>
      </c>
      <c r="B20" s="308"/>
      <c r="C20" s="308"/>
      <c r="D20" s="308"/>
      <c r="E20" s="308"/>
      <c r="F20" s="308"/>
      <c r="G20" s="308"/>
      <c r="H20" s="309"/>
      <c r="I20" s="57">
        <f>I19</f>
        <v>4500000</v>
      </c>
    </row>
    <row r="21" spans="1:10" x14ac:dyDescent="0.25">
      <c r="A21" s="287"/>
      <c r="B21" s="287"/>
      <c r="C21" s="226"/>
      <c r="D21" s="226"/>
      <c r="E21" s="226"/>
      <c r="F21" s="226"/>
      <c r="G21" s="12"/>
      <c r="H21" s="12"/>
      <c r="I21" s="13"/>
    </row>
    <row r="22" spans="1:10" x14ac:dyDescent="0.25">
      <c r="A22" s="226"/>
      <c r="B22" s="226"/>
      <c r="C22" s="226"/>
      <c r="D22" s="226"/>
      <c r="E22" s="226"/>
      <c r="F22" s="226"/>
      <c r="G22" s="14" t="s">
        <v>62</v>
      </c>
      <c r="H22" s="14"/>
      <c r="I22" s="232">
        <v>3000000</v>
      </c>
    </row>
    <row r="23" spans="1:10" ht="16.5" thickBot="1" x14ac:dyDescent="0.3">
      <c r="D23" s="1"/>
      <c r="E23" s="1"/>
      <c r="F23" s="1"/>
      <c r="G23" s="15" t="s">
        <v>163</v>
      </c>
      <c r="H23" s="15"/>
      <c r="I23" s="233">
        <f>I20-I22</f>
        <v>1500000</v>
      </c>
      <c r="J23" s="16"/>
    </row>
    <row r="24" spans="1:10" x14ac:dyDescent="0.25">
      <c r="D24" s="1"/>
      <c r="E24" s="1"/>
      <c r="F24" s="1"/>
      <c r="G24" s="17" t="s">
        <v>63</v>
      </c>
      <c r="H24" s="17"/>
      <c r="I24" s="18">
        <f>I22</f>
        <v>3000000</v>
      </c>
    </row>
    <row r="25" spans="1:10" x14ac:dyDescent="0.25">
      <c r="A25" s="1" t="s">
        <v>39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D27" s="1"/>
      <c r="E27" s="1"/>
      <c r="F27" s="1"/>
      <c r="G27" s="17"/>
      <c r="H27" s="17"/>
      <c r="I27" s="18"/>
    </row>
    <row r="28" spans="1:10" x14ac:dyDescent="0.25">
      <c r="A28" s="26" t="s">
        <v>21</v>
      </c>
    </row>
    <row r="29" spans="1:10" x14ac:dyDescent="0.25">
      <c r="A29" s="20" t="s">
        <v>22</v>
      </c>
      <c r="B29" s="20"/>
      <c r="C29" s="20"/>
      <c r="D29" s="7"/>
      <c r="E29" s="7"/>
    </row>
    <row r="30" spans="1:10" x14ac:dyDescent="0.25">
      <c r="A30" s="20" t="s">
        <v>33</v>
      </c>
      <c r="B30" s="20"/>
      <c r="C30" s="20"/>
      <c r="D30" s="7"/>
      <c r="E30" s="7"/>
    </row>
    <row r="31" spans="1:10" x14ac:dyDescent="0.25">
      <c r="A31" s="27" t="s">
        <v>34</v>
      </c>
      <c r="B31" s="21"/>
      <c r="C31" s="21"/>
      <c r="D31" s="7"/>
      <c r="E31" s="7"/>
    </row>
    <row r="32" spans="1:10" x14ac:dyDescent="0.25">
      <c r="A32" s="22" t="s">
        <v>35</v>
      </c>
      <c r="B32" s="22"/>
      <c r="C32" s="22"/>
      <c r="D32" s="7"/>
      <c r="E32" s="7"/>
    </row>
    <row r="33" spans="1:9" x14ac:dyDescent="0.25">
      <c r="A33" s="47"/>
      <c r="B33" s="47"/>
      <c r="C33" s="47"/>
    </row>
    <row r="34" spans="1:9" x14ac:dyDescent="0.25">
      <c r="A34" s="24"/>
      <c r="B34" s="24"/>
      <c r="C34" s="24"/>
    </row>
    <row r="35" spans="1:9" x14ac:dyDescent="0.25">
      <c r="G35" s="36" t="s">
        <v>43</v>
      </c>
      <c r="H35" s="274" t="str">
        <f>I13</f>
        <v xml:space="preserve"> 20 April 2021</v>
      </c>
      <c r="I35" s="275"/>
    </row>
    <row r="39" spans="1:9" ht="24.75" customHeight="1" x14ac:dyDescent="0.25"/>
    <row r="41" spans="1:9" x14ac:dyDescent="0.25">
      <c r="G41" s="288" t="s">
        <v>24</v>
      </c>
      <c r="H41" s="288"/>
      <c r="I41" s="288"/>
    </row>
    <row r="46" spans="1:9" ht="16.5" thickBot="1" x14ac:dyDescent="0.3"/>
    <row r="47" spans="1:9" x14ac:dyDescent="0.25">
      <c r="D47" s="62"/>
      <c r="E47" s="63"/>
      <c r="F47" s="63"/>
    </row>
    <row r="48" spans="1:9" ht="18" x14ac:dyDescent="0.25">
      <c r="D48" s="64" t="s">
        <v>64</v>
      </c>
      <c r="E48" s="7"/>
      <c r="F48" s="7"/>
      <c r="G48" s="2"/>
      <c r="H48" s="2"/>
    </row>
    <row r="49" spans="4:8" ht="18" x14ac:dyDescent="0.25">
      <c r="D49" s="64" t="s">
        <v>65</v>
      </c>
      <c r="E49" s="7"/>
      <c r="F49" s="7"/>
      <c r="G49" s="2"/>
      <c r="H49" s="2"/>
    </row>
    <row r="50" spans="4:8" ht="18" x14ac:dyDescent="0.25">
      <c r="D50" s="64" t="s">
        <v>66</v>
      </c>
      <c r="E50" s="7"/>
      <c r="F50" s="7"/>
      <c r="G50" s="2"/>
      <c r="H50" s="2"/>
    </row>
    <row r="51" spans="4:8" ht="18" x14ac:dyDescent="0.25">
      <c r="D51" s="64" t="s">
        <v>67</v>
      </c>
      <c r="E51" s="7"/>
      <c r="F51" s="7"/>
      <c r="G51" s="2"/>
      <c r="H51" s="2"/>
    </row>
    <row r="52" spans="4:8" ht="18" x14ac:dyDescent="0.25">
      <c r="D52" s="64" t="s">
        <v>68</v>
      </c>
      <c r="E52" s="7"/>
      <c r="F52" s="7"/>
      <c r="G52" s="2"/>
      <c r="H52" s="2"/>
    </row>
    <row r="53" spans="4:8" ht="16.5" thickBot="1" x14ac:dyDescent="0.3">
      <c r="D53" s="65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62"/>
      <c r="E57" s="63"/>
      <c r="F57" s="171"/>
      <c r="G57" s="2"/>
      <c r="H57" s="2"/>
    </row>
    <row r="58" spans="4:8" ht="18" x14ac:dyDescent="0.25">
      <c r="D58" s="64" t="s">
        <v>69</v>
      </c>
      <c r="E58" s="7"/>
      <c r="F58" s="172"/>
      <c r="G58" s="2"/>
      <c r="H58" s="2"/>
    </row>
    <row r="59" spans="4:8" ht="18" x14ac:dyDescent="0.25">
      <c r="D59" s="64" t="s">
        <v>70</v>
      </c>
      <c r="E59" s="7"/>
      <c r="F59" s="172"/>
      <c r="G59" s="2"/>
      <c r="H59" s="2"/>
    </row>
    <row r="60" spans="4:8" ht="18" x14ac:dyDescent="0.25">
      <c r="D60" s="64" t="s">
        <v>71</v>
      </c>
      <c r="E60" s="7"/>
      <c r="F60" s="172"/>
      <c r="G60" s="2"/>
      <c r="H60" s="2"/>
    </row>
    <row r="61" spans="4:8" ht="18" x14ac:dyDescent="0.25">
      <c r="D61" s="64" t="s">
        <v>72</v>
      </c>
      <c r="E61" s="7"/>
      <c r="F61" s="172"/>
      <c r="G61" s="2"/>
      <c r="H61" s="2"/>
    </row>
    <row r="62" spans="4:8" ht="18" x14ac:dyDescent="0.25">
      <c r="D62" s="66" t="s">
        <v>73</v>
      </c>
      <c r="E62" s="7"/>
      <c r="F62" s="172"/>
      <c r="G62" s="2"/>
      <c r="H62" s="2"/>
    </row>
    <row r="63" spans="4:8" ht="16.5" thickBot="1" x14ac:dyDescent="0.3">
      <c r="D63" s="65"/>
      <c r="E63" s="4"/>
      <c r="F63" s="173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62"/>
      <c r="E68" s="63"/>
      <c r="F68" s="63"/>
      <c r="G68" s="2"/>
      <c r="H68" s="2"/>
    </row>
    <row r="69" spans="4:8" ht="18" x14ac:dyDescent="0.25">
      <c r="D69" s="64" t="s">
        <v>64</v>
      </c>
      <c r="E69" s="7"/>
      <c r="F69" s="7"/>
      <c r="G69" s="2"/>
      <c r="H69" s="2"/>
    </row>
    <row r="70" spans="4:8" ht="18" x14ac:dyDescent="0.25">
      <c r="D70" s="64" t="s">
        <v>74</v>
      </c>
      <c r="E70" s="7"/>
      <c r="F70" s="7"/>
      <c r="G70" s="2"/>
      <c r="H70" s="2"/>
    </row>
    <row r="71" spans="4:8" ht="18" x14ac:dyDescent="0.25">
      <c r="D71" s="64" t="s">
        <v>75</v>
      </c>
      <c r="E71" s="7"/>
      <c r="F71" s="7"/>
      <c r="G71" s="2"/>
      <c r="H71" s="2"/>
    </row>
    <row r="72" spans="4:8" ht="18" x14ac:dyDescent="0.25">
      <c r="D72" s="64" t="s">
        <v>76</v>
      </c>
      <c r="E72" s="7"/>
      <c r="F72" s="7"/>
      <c r="G72" s="2"/>
      <c r="H72" s="2"/>
    </row>
    <row r="73" spans="4:8" ht="18" x14ac:dyDescent="0.25">
      <c r="D73" s="64" t="s">
        <v>77</v>
      </c>
      <c r="E73" s="7"/>
      <c r="F73" s="7"/>
      <c r="G73" s="2"/>
      <c r="H73" s="2"/>
    </row>
    <row r="74" spans="4:8" ht="16.5" thickBot="1" x14ac:dyDescent="0.3">
      <c r="D74" s="65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62"/>
      <c r="E76" s="63"/>
      <c r="F76" s="63"/>
      <c r="G76" s="2"/>
      <c r="H76" s="2"/>
    </row>
    <row r="77" spans="4:8" ht="18" x14ac:dyDescent="0.25">
      <c r="D77" s="67" t="s">
        <v>78</v>
      </c>
      <c r="E77" s="7"/>
      <c r="F77" s="7"/>
    </row>
    <row r="78" spans="4:8" ht="18" x14ac:dyDescent="0.25">
      <c r="D78" s="67" t="s">
        <v>79</v>
      </c>
      <c r="E78" s="7"/>
      <c r="F78" s="7"/>
    </row>
    <row r="79" spans="4:8" ht="18" x14ac:dyDescent="0.25">
      <c r="D79" s="67" t="s">
        <v>80</v>
      </c>
      <c r="E79" s="7"/>
      <c r="F79" s="7"/>
    </row>
    <row r="80" spans="4:8" ht="18" x14ac:dyDescent="0.25">
      <c r="D80" s="67" t="s">
        <v>81</v>
      </c>
      <c r="E80" s="7"/>
      <c r="F80" s="7"/>
    </row>
    <row r="81" spans="4:8" ht="18" x14ac:dyDescent="0.25">
      <c r="D81" s="68" t="s">
        <v>82</v>
      </c>
      <c r="E81" s="7"/>
      <c r="F81" s="7"/>
    </row>
    <row r="82" spans="4:8" ht="16.5" thickBot="1" x14ac:dyDescent="0.3">
      <c r="D82" s="65"/>
      <c r="E82" s="4"/>
      <c r="F82" s="4"/>
      <c r="G82" s="2"/>
      <c r="H82" s="2"/>
    </row>
    <row r="83" spans="4:8" ht="16.5" thickBot="1" x14ac:dyDescent="0.3"/>
    <row r="84" spans="4:8" x14ac:dyDescent="0.25">
      <c r="D84" s="62"/>
      <c r="E84" s="63"/>
      <c r="F84" s="171"/>
    </row>
    <row r="85" spans="4:8" ht="18" x14ac:dyDescent="0.25">
      <c r="D85" s="64" t="s">
        <v>69</v>
      </c>
      <c r="E85" s="7"/>
      <c r="F85" s="172"/>
    </row>
    <row r="86" spans="4:8" ht="18" x14ac:dyDescent="0.25">
      <c r="D86" s="64" t="s">
        <v>70</v>
      </c>
      <c r="E86" s="7"/>
      <c r="F86" s="172"/>
    </row>
    <row r="87" spans="4:8" ht="18" x14ac:dyDescent="0.25">
      <c r="D87" s="64" t="s">
        <v>71</v>
      </c>
      <c r="E87" s="7"/>
      <c r="F87" s="172"/>
    </row>
    <row r="88" spans="4:8" ht="18" x14ac:dyDescent="0.25">
      <c r="D88" s="64" t="s">
        <v>72</v>
      </c>
      <c r="E88" s="7"/>
      <c r="F88" s="172"/>
    </row>
    <row r="89" spans="4:8" ht="18" x14ac:dyDescent="0.25">
      <c r="D89" s="66" t="s">
        <v>73</v>
      </c>
      <c r="E89" s="7"/>
      <c r="F89" s="172"/>
    </row>
    <row r="90" spans="4:8" ht="16.5" thickBot="1" x14ac:dyDescent="0.3">
      <c r="D90" s="65"/>
      <c r="E90" s="4"/>
      <c r="F90" s="173"/>
    </row>
    <row r="91" spans="4:8" ht="16.5" thickBot="1" x14ac:dyDescent="0.3"/>
    <row r="92" spans="4:8" x14ac:dyDescent="0.25">
      <c r="D92" s="62"/>
      <c r="E92" s="63"/>
      <c r="F92" s="171"/>
    </row>
    <row r="93" spans="4:8" ht="18" x14ac:dyDescent="0.25">
      <c r="D93" s="64" t="s">
        <v>69</v>
      </c>
      <c r="E93" s="7"/>
      <c r="F93" s="172"/>
    </row>
    <row r="94" spans="4:8" ht="18" x14ac:dyDescent="0.25">
      <c r="D94" s="64" t="s">
        <v>70</v>
      </c>
      <c r="E94" s="7"/>
      <c r="F94" s="172"/>
    </row>
    <row r="95" spans="4:8" ht="18" x14ac:dyDescent="0.25">
      <c r="D95" s="64" t="s">
        <v>71</v>
      </c>
      <c r="E95" s="7"/>
      <c r="F95" s="172"/>
    </row>
    <row r="96" spans="4:8" ht="18" x14ac:dyDescent="0.25">
      <c r="D96" s="64" t="s">
        <v>72</v>
      </c>
      <c r="E96" s="7"/>
      <c r="F96" s="172"/>
    </row>
    <row r="97" spans="1:11" s="3" customFormat="1" ht="18" x14ac:dyDescent="0.25">
      <c r="A97" s="2"/>
      <c r="B97" s="2"/>
      <c r="C97" s="2"/>
      <c r="D97" s="66" t="s">
        <v>73</v>
      </c>
      <c r="E97" s="7"/>
      <c r="F97" s="172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65"/>
      <c r="E98" s="4"/>
      <c r="F98" s="173"/>
      <c r="I98" s="2"/>
      <c r="J98" s="2"/>
      <c r="K98" s="2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31" workbookViewId="0">
      <selection activeCell="L26" sqref="L26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5703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282</v>
      </c>
      <c r="G12" s="3" t="s">
        <v>7</v>
      </c>
      <c r="H12" s="6" t="s">
        <v>8</v>
      </c>
      <c r="I12" s="151" t="s">
        <v>388</v>
      </c>
    </row>
    <row r="13" spans="1:9" x14ac:dyDescent="0.25">
      <c r="B13" s="2" t="s">
        <v>283</v>
      </c>
      <c r="G13" s="3" t="s">
        <v>9</v>
      </c>
      <c r="H13" s="6" t="s">
        <v>8</v>
      </c>
      <c r="I13" s="152" t="s">
        <v>389</v>
      </c>
    </row>
    <row r="14" spans="1:9" x14ac:dyDescent="0.25">
      <c r="B14" s="2" t="s">
        <v>284</v>
      </c>
      <c r="G14" s="3" t="s">
        <v>10</v>
      </c>
      <c r="H14" s="6" t="s">
        <v>8</v>
      </c>
      <c r="I14" s="2" t="s">
        <v>58</v>
      </c>
    </row>
    <row r="15" spans="1:9" x14ac:dyDescent="0.25">
      <c r="H15" s="6"/>
    </row>
    <row r="16" spans="1:9" x14ac:dyDescent="0.25">
      <c r="A16" s="2" t="s">
        <v>11</v>
      </c>
      <c r="B16" s="25" t="s">
        <v>38</v>
      </c>
    </row>
    <row r="17" spans="1:10" ht="16.5" thickBot="1" x14ac:dyDescent="0.3">
      <c r="F17" s="7"/>
    </row>
    <row r="18" spans="1:10" ht="20.100000000000001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60</v>
      </c>
      <c r="G18" s="304" t="s">
        <v>16</v>
      </c>
      <c r="H18" s="305"/>
      <c r="I18" s="10" t="s">
        <v>17</v>
      </c>
    </row>
    <row r="19" spans="1:10" ht="48.75" customHeight="1" x14ac:dyDescent="0.25">
      <c r="A19" s="32">
        <v>1</v>
      </c>
      <c r="B19" s="154">
        <v>44306</v>
      </c>
      <c r="C19" s="231" t="s">
        <v>390</v>
      </c>
      <c r="D19" s="34" t="s">
        <v>280</v>
      </c>
      <c r="E19" s="263" t="s">
        <v>281</v>
      </c>
      <c r="F19" s="170">
        <v>1</v>
      </c>
      <c r="G19" s="282">
        <v>4500000</v>
      </c>
      <c r="H19" s="283"/>
      <c r="I19" s="260">
        <f>G19</f>
        <v>4500000</v>
      </c>
    </row>
    <row r="20" spans="1:10" ht="25.5" customHeight="1" thickBot="1" x14ac:dyDescent="0.3">
      <c r="A20" s="306" t="s">
        <v>18</v>
      </c>
      <c r="B20" s="308"/>
      <c r="C20" s="308"/>
      <c r="D20" s="308"/>
      <c r="E20" s="308"/>
      <c r="F20" s="308"/>
      <c r="G20" s="308"/>
      <c r="H20" s="309"/>
      <c r="I20" s="57">
        <f>I19</f>
        <v>4500000</v>
      </c>
    </row>
    <row r="21" spans="1:10" x14ac:dyDescent="0.25">
      <c r="A21" s="287"/>
      <c r="B21" s="287"/>
      <c r="C21" s="258"/>
      <c r="D21" s="258"/>
      <c r="E21" s="258"/>
      <c r="F21" s="258"/>
      <c r="G21" s="12"/>
      <c r="H21" s="12"/>
      <c r="I21" s="13"/>
    </row>
    <row r="22" spans="1:10" x14ac:dyDescent="0.25">
      <c r="A22" s="258"/>
      <c r="B22" s="258"/>
      <c r="C22" s="258"/>
      <c r="D22" s="258"/>
      <c r="E22" s="258"/>
      <c r="F22" s="258"/>
      <c r="G22" s="14" t="s">
        <v>62</v>
      </c>
      <c r="H22" s="14"/>
      <c r="I22" s="61">
        <v>3000000</v>
      </c>
    </row>
    <row r="23" spans="1:10" ht="16.5" thickBot="1" x14ac:dyDescent="0.3">
      <c r="D23" s="1"/>
      <c r="E23" s="1"/>
      <c r="F23" s="1"/>
      <c r="G23" s="15" t="s">
        <v>163</v>
      </c>
      <c r="H23" s="15"/>
      <c r="I23" s="38">
        <f>I20-I22</f>
        <v>1500000</v>
      </c>
      <c r="J23" s="16"/>
    </row>
    <row r="24" spans="1:10" x14ac:dyDescent="0.25">
      <c r="D24" s="1"/>
      <c r="E24" s="1"/>
      <c r="F24" s="1"/>
      <c r="G24" s="17" t="s">
        <v>63</v>
      </c>
      <c r="H24" s="17"/>
      <c r="I24" s="18">
        <f>I23</f>
        <v>1500000</v>
      </c>
    </row>
    <row r="25" spans="1:10" x14ac:dyDescent="0.25">
      <c r="A25" s="1" t="s">
        <v>112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D27" s="1"/>
      <c r="E27" s="1"/>
      <c r="F27" s="1"/>
      <c r="G27" s="17"/>
      <c r="H27" s="17"/>
      <c r="I27" s="18"/>
    </row>
    <row r="28" spans="1:10" x14ac:dyDescent="0.25">
      <c r="A28" s="26" t="s">
        <v>21</v>
      </c>
    </row>
    <row r="29" spans="1:10" x14ac:dyDescent="0.25">
      <c r="A29" s="20" t="s">
        <v>22</v>
      </c>
      <c r="B29" s="20"/>
      <c r="C29" s="20"/>
      <c r="D29" s="7"/>
      <c r="E29" s="7"/>
    </row>
    <row r="30" spans="1:10" x14ac:dyDescent="0.25">
      <c r="A30" s="20" t="s">
        <v>33</v>
      </c>
      <c r="B30" s="20"/>
      <c r="C30" s="20"/>
      <c r="D30" s="7"/>
      <c r="E30" s="7"/>
    </row>
    <row r="31" spans="1:10" x14ac:dyDescent="0.25">
      <c r="A31" s="27" t="s">
        <v>34</v>
      </c>
      <c r="B31" s="21"/>
      <c r="C31" s="21"/>
      <c r="D31" s="7"/>
      <c r="E31" s="7"/>
    </row>
    <row r="32" spans="1:10" x14ac:dyDescent="0.25">
      <c r="A32" s="22" t="s">
        <v>35</v>
      </c>
      <c r="B32" s="22"/>
      <c r="C32" s="22"/>
      <c r="D32" s="7"/>
      <c r="E32" s="7"/>
    </row>
    <row r="33" spans="1:9" x14ac:dyDescent="0.25">
      <c r="A33" s="47"/>
      <c r="B33" s="47"/>
      <c r="C33" s="47"/>
    </row>
    <row r="34" spans="1:9" x14ac:dyDescent="0.25">
      <c r="A34" s="24"/>
      <c r="B34" s="24"/>
      <c r="C34" s="24"/>
    </row>
    <row r="35" spans="1:9" x14ac:dyDescent="0.25">
      <c r="G35" s="36" t="s">
        <v>43</v>
      </c>
      <c r="H35" s="274" t="str">
        <f>I13</f>
        <v xml:space="preserve"> 30 April 2021</v>
      </c>
      <c r="I35" s="275"/>
    </row>
    <row r="39" spans="1:9" ht="24.75" customHeight="1" x14ac:dyDescent="0.25"/>
    <row r="41" spans="1:9" x14ac:dyDescent="0.25">
      <c r="G41" s="288" t="s">
        <v>24</v>
      </c>
      <c r="H41" s="288"/>
      <c r="I41" s="288"/>
    </row>
    <row r="46" spans="1:9" ht="16.5" thickBot="1" x14ac:dyDescent="0.3"/>
    <row r="47" spans="1:9" x14ac:dyDescent="0.25">
      <c r="D47" s="62"/>
      <c r="E47" s="63"/>
      <c r="F47" s="63"/>
    </row>
    <row r="48" spans="1:9" ht="18" x14ac:dyDescent="0.25">
      <c r="D48" s="64" t="s">
        <v>64</v>
      </c>
      <c r="E48" s="7"/>
      <c r="F48" s="7"/>
      <c r="G48" s="2"/>
      <c r="H48" s="2"/>
    </row>
    <row r="49" spans="4:8" ht="18" x14ac:dyDescent="0.25">
      <c r="D49" s="64" t="s">
        <v>65</v>
      </c>
      <c r="E49" s="7"/>
      <c r="F49" s="7"/>
      <c r="G49" s="2"/>
      <c r="H49" s="2"/>
    </row>
    <row r="50" spans="4:8" ht="18" x14ac:dyDescent="0.25">
      <c r="D50" s="64" t="s">
        <v>66</v>
      </c>
      <c r="E50" s="7"/>
      <c r="F50" s="7"/>
      <c r="G50" s="2"/>
      <c r="H50" s="2"/>
    </row>
    <row r="51" spans="4:8" ht="18" x14ac:dyDescent="0.25">
      <c r="D51" s="64" t="s">
        <v>67</v>
      </c>
      <c r="E51" s="7"/>
      <c r="F51" s="7"/>
      <c r="G51" s="2"/>
      <c r="H51" s="2"/>
    </row>
    <row r="52" spans="4:8" ht="18" x14ac:dyDescent="0.25">
      <c r="D52" s="64" t="s">
        <v>68</v>
      </c>
      <c r="E52" s="7"/>
      <c r="F52" s="7"/>
      <c r="G52" s="2"/>
      <c r="H52" s="2"/>
    </row>
    <row r="53" spans="4:8" ht="16.5" thickBot="1" x14ac:dyDescent="0.3">
      <c r="D53" s="65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62"/>
      <c r="E57" s="63"/>
      <c r="F57" s="171"/>
      <c r="G57" s="2"/>
      <c r="H57" s="2"/>
    </row>
    <row r="58" spans="4:8" ht="18" x14ac:dyDescent="0.25">
      <c r="D58" s="64" t="s">
        <v>69</v>
      </c>
      <c r="E58" s="7"/>
      <c r="F58" s="172"/>
      <c r="G58" s="2"/>
      <c r="H58" s="2"/>
    </row>
    <row r="59" spans="4:8" ht="18" x14ac:dyDescent="0.25">
      <c r="D59" s="64" t="s">
        <v>70</v>
      </c>
      <c r="E59" s="7"/>
      <c r="F59" s="172"/>
      <c r="G59" s="2"/>
      <c r="H59" s="2"/>
    </row>
    <row r="60" spans="4:8" ht="18" x14ac:dyDescent="0.25">
      <c r="D60" s="64" t="s">
        <v>71</v>
      </c>
      <c r="E60" s="7"/>
      <c r="F60" s="172"/>
      <c r="G60" s="2"/>
      <c r="H60" s="2"/>
    </row>
    <row r="61" spans="4:8" ht="18" x14ac:dyDescent="0.25">
      <c r="D61" s="64" t="s">
        <v>72</v>
      </c>
      <c r="E61" s="7"/>
      <c r="F61" s="172"/>
      <c r="G61" s="2"/>
      <c r="H61" s="2"/>
    </row>
    <row r="62" spans="4:8" ht="18" x14ac:dyDescent="0.25">
      <c r="D62" s="66" t="s">
        <v>73</v>
      </c>
      <c r="E62" s="7"/>
      <c r="F62" s="172"/>
      <c r="G62" s="2"/>
      <c r="H62" s="2"/>
    </row>
    <row r="63" spans="4:8" ht="16.5" thickBot="1" x14ac:dyDescent="0.3">
      <c r="D63" s="65"/>
      <c r="E63" s="4"/>
      <c r="F63" s="173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62"/>
      <c r="E68" s="63"/>
      <c r="F68" s="63"/>
      <c r="G68" s="2"/>
      <c r="H68" s="2"/>
    </row>
    <row r="69" spans="4:8" ht="18" x14ac:dyDescent="0.25">
      <c r="D69" s="64" t="s">
        <v>64</v>
      </c>
      <c r="E69" s="7"/>
      <c r="F69" s="7"/>
      <c r="G69" s="2"/>
      <c r="H69" s="2"/>
    </row>
    <row r="70" spans="4:8" ht="18" x14ac:dyDescent="0.25">
      <c r="D70" s="64" t="s">
        <v>74</v>
      </c>
      <c r="E70" s="7"/>
      <c r="F70" s="7"/>
      <c r="G70" s="2"/>
      <c r="H70" s="2"/>
    </row>
    <row r="71" spans="4:8" ht="18" x14ac:dyDescent="0.25">
      <c r="D71" s="64" t="s">
        <v>75</v>
      </c>
      <c r="E71" s="7"/>
      <c r="F71" s="7"/>
      <c r="G71" s="2"/>
      <c r="H71" s="2"/>
    </row>
    <row r="72" spans="4:8" ht="18" x14ac:dyDescent="0.25">
      <c r="D72" s="64" t="s">
        <v>76</v>
      </c>
      <c r="E72" s="7"/>
      <c r="F72" s="7"/>
      <c r="G72" s="2"/>
      <c r="H72" s="2"/>
    </row>
    <row r="73" spans="4:8" ht="18" x14ac:dyDescent="0.25">
      <c r="D73" s="64" t="s">
        <v>77</v>
      </c>
      <c r="E73" s="7"/>
      <c r="F73" s="7"/>
      <c r="G73" s="2"/>
      <c r="H73" s="2"/>
    </row>
    <row r="74" spans="4:8" ht="16.5" thickBot="1" x14ac:dyDescent="0.3">
      <c r="D74" s="65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62"/>
      <c r="E76" s="63"/>
      <c r="F76" s="63"/>
      <c r="G76" s="2"/>
      <c r="H76" s="2"/>
    </row>
    <row r="77" spans="4:8" ht="18" x14ac:dyDescent="0.25">
      <c r="D77" s="67" t="s">
        <v>78</v>
      </c>
      <c r="E77" s="7"/>
      <c r="F77" s="7"/>
    </row>
    <row r="78" spans="4:8" ht="18" x14ac:dyDescent="0.25">
      <c r="D78" s="67" t="s">
        <v>79</v>
      </c>
      <c r="E78" s="7"/>
      <c r="F78" s="7"/>
    </row>
    <row r="79" spans="4:8" ht="18" x14ac:dyDescent="0.25">
      <c r="D79" s="67" t="s">
        <v>80</v>
      </c>
      <c r="E79" s="7"/>
      <c r="F79" s="7"/>
    </row>
    <row r="80" spans="4:8" ht="18" x14ac:dyDescent="0.25">
      <c r="D80" s="67" t="s">
        <v>81</v>
      </c>
      <c r="E80" s="7"/>
      <c r="F80" s="7"/>
    </row>
    <row r="81" spans="4:8" ht="18" x14ac:dyDescent="0.25">
      <c r="D81" s="68" t="s">
        <v>82</v>
      </c>
      <c r="E81" s="7"/>
      <c r="F81" s="7"/>
    </row>
    <row r="82" spans="4:8" ht="16.5" thickBot="1" x14ac:dyDescent="0.3">
      <c r="D82" s="65"/>
      <c r="E82" s="4"/>
      <c r="F82" s="4"/>
      <c r="G82" s="2"/>
      <c r="H82" s="2"/>
    </row>
    <row r="83" spans="4:8" ht="16.5" thickBot="1" x14ac:dyDescent="0.3"/>
    <row r="84" spans="4:8" x14ac:dyDescent="0.25">
      <c r="D84" s="62"/>
      <c r="E84" s="63"/>
      <c r="F84" s="171"/>
    </row>
    <row r="85" spans="4:8" ht="18" x14ac:dyDescent="0.25">
      <c r="D85" s="64" t="s">
        <v>69</v>
      </c>
      <c r="E85" s="7"/>
      <c r="F85" s="172"/>
    </row>
    <row r="86" spans="4:8" ht="18" x14ac:dyDescent="0.25">
      <c r="D86" s="64" t="s">
        <v>70</v>
      </c>
      <c r="E86" s="7"/>
      <c r="F86" s="172"/>
    </row>
    <row r="87" spans="4:8" ht="18" x14ac:dyDescent="0.25">
      <c r="D87" s="64" t="s">
        <v>71</v>
      </c>
      <c r="E87" s="7"/>
      <c r="F87" s="172"/>
    </row>
    <row r="88" spans="4:8" ht="18" x14ac:dyDescent="0.25">
      <c r="D88" s="64" t="s">
        <v>72</v>
      </c>
      <c r="E88" s="7"/>
      <c r="F88" s="172"/>
    </row>
    <row r="89" spans="4:8" ht="18" x14ac:dyDescent="0.25">
      <c r="D89" s="66" t="s">
        <v>73</v>
      </c>
      <c r="E89" s="7"/>
      <c r="F89" s="172"/>
    </row>
    <row r="90" spans="4:8" ht="16.5" thickBot="1" x14ac:dyDescent="0.3">
      <c r="D90" s="65"/>
      <c r="E90" s="4"/>
      <c r="F90" s="173"/>
    </row>
    <row r="91" spans="4:8" ht="16.5" thickBot="1" x14ac:dyDescent="0.3"/>
    <row r="92" spans="4:8" x14ac:dyDescent="0.25">
      <c r="D92" s="62"/>
      <c r="E92" s="63"/>
      <c r="F92" s="171"/>
    </row>
    <row r="93" spans="4:8" ht="18" x14ac:dyDescent="0.25">
      <c r="D93" s="64" t="s">
        <v>69</v>
      </c>
      <c r="E93" s="7"/>
      <c r="F93" s="172"/>
    </row>
    <row r="94" spans="4:8" ht="18" x14ac:dyDescent="0.25">
      <c r="D94" s="64" t="s">
        <v>70</v>
      </c>
      <c r="E94" s="7"/>
      <c r="F94" s="172"/>
    </row>
    <row r="95" spans="4:8" ht="18" x14ac:dyDescent="0.25">
      <c r="D95" s="64" t="s">
        <v>71</v>
      </c>
      <c r="E95" s="7"/>
      <c r="F95" s="172"/>
    </row>
    <row r="96" spans="4:8" ht="18" x14ac:dyDescent="0.25">
      <c r="D96" s="64" t="s">
        <v>72</v>
      </c>
      <c r="E96" s="7"/>
      <c r="F96" s="172"/>
    </row>
    <row r="97" spans="1:11" s="3" customFormat="1" ht="18" x14ac:dyDescent="0.25">
      <c r="A97" s="2"/>
      <c r="B97" s="2"/>
      <c r="C97" s="2"/>
      <c r="D97" s="66" t="s">
        <v>73</v>
      </c>
      <c r="E97" s="7"/>
      <c r="F97" s="172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65"/>
      <c r="E98" s="4"/>
      <c r="F98" s="173"/>
      <c r="I98" s="2"/>
      <c r="J98" s="2"/>
      <c r="K98" s="2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9"/>
  <sheetViews>
    <sheetView topLeftCell="A16" workbookViewId="0">
      <selection activeCell="K21" sqref="K21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3" width="9.140625" style="2"/>
    <col min="14" max="14" width="25" style="2" customWidth="1"/>
    <col min="15" max="16" width="9.140625" style="2"/>
    <col min="17" max="17" width="11.7109375" style="2" customWidth="1"/>
    <col min="18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57</v>
      </c>
      <c r="G12" s="3" t="s">
        <v>7</v>
      </c>
      <c r="H12" s="6" t="s">
        <v>8</v>
      </c>
      <c r="I12" s="55" t="s">
        <v>93</v>
      </c>
    </row>
    <row r="13" spans="1:9" x14ac:dyDescent="0.25">
      <c r="G13" s="3" t="s">
        <v>9</v>
      </c>
      <c r="H13" s="6" t="s">
        <v>8</v>
      </c>
      <c r="I13" s="46" t="s">
        <v>83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A15" s="2" t="s">
        <v>11</v>
      </c>
      <c r="B15" s="2" t="s">
        <v>59</v>
      </c>
    </row>
    <row r="16" spans="1:9" ht="16.5" thickBot="1" x14ac:dyDescent="0.3"/>
    <row r="17" spans="1:22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60</v>
      </c>
      <c r="G17" s="304" t="s">
        <v>16</v>
      </c>
      <c r="H17" s="305"/>
      <c r="I17" s="10" t="s">
        <v>17</v>
      </c>
    </row>
    <row r="18" spans="1:22" ht="40.5" customHeight="1" x14ac:dyDescent="0.25">
      <c r="A18" s="32">
        <v>1</v>
      </c>
      <c r="B18" s="56">
        <v>44277</v>
      </c>
      <c r="C18" s="56" t="s">
        <v>84</v>
      </c>
      <c r="D18" s="34" t="s">
        <v>88</v>
      </c>
      <c r="E18" s="34" t="s">
        <v>87</v>
      </c>
      <c r="F18" s="34" t="s">
        <v>61</v>
      </c>
      <c r="G18" s="295">
        <v>10300000</v>
      </c>
      <c r="H18" s="296"/>
      <c r="I18" s="301">
        <f>G18</f>
        <v>10300000</v>
      </c>
    </row>
    <row r="19" spans="1:22" ht="40.5" customHeight="1" x14ac:dyDescent="0.25">
      <c r="A19" s="32">
        <v>2</v>
      </c>
      <c r="B19" s="56">
        <v>44277</v>
      </c>
      <c r="C19" s="56" t="s">
        <v>85</v>
      </c>
      <c r="D19" s="34" t="s">
        <v>89</v>
      </c>
      <c r="E19" s="34" t="s">
        <v>87</v>
      </c>
      <c r="F19" s="34" t="s">
        <v>61</v>
      </c>
      <c r="G19" s="297"/>
      <c r="H19" s="298"/>
      <c r="I19" s="302"/>
    </row>
    <row r="20" spans="1:22" ht="40.5" customHeight="1" x14ac:dyDescent="0.25">
      <c r="A20" s="32">
        <v>3</v>
      </c>
      <c r="B20" s="56">
        <v>44277</v>
      </c>
      <c r="C20" s="69" t="s">
        <v>86</v>
      </c>
      <c r="D20" s="34" t="s">
        <v>90</v>
      </c>
      <c r="E20" s="34" t="s">
        <v>91</v>
      </c>
      <c r="F20" s="34" t="s">
        <v>61</v>
      </c>
      <c r="G20" s="299"/>
      <c r="H20" s="300"/>
      <c r="I20" s="303"/>
    </row>
    <row r="21" spans="1:22" ht="25.5" customHeight="1" thickBot="1" x14ac:dyDescent="0.3">
      <c r="A21" s="306" t="s">
        <v>18</v>
      </c>
      <c r="B21" s="307"/>
      <c r="C21" s="307"/>
      <c r="D21" s="307"/>
      <c r="E21" s="308"/>
      <c r="F21" s="308"/>
      <c r="G21" s="308"/>
      <c r="H21" s="309"/>
      <c r="I21" s="57">
        <f>SUM(I18:I20)</f>
        <v>10300000</v>
      </c>
    </row>
    <row r="22" spans="1:22" x14ac:dyDescent="0.25">
      <c r="A22" s="287"/>
      <c r="B22" s="287"/>
      <c r="C22" s="52"/>
      <c r="D22" s="52"/>
      <c r="E22" s="52"/>
      <c r="F22" s="52"/>
      <c r="G22" s="12"/>
      <c r="H22" s="12"/>
      <c r="I22" s="13"/>
      <c r="Q22" s="58"/>
      <c r="R22" s="59"/>
      <c r="S22" s="60"/>
      <c r="U22" s="60"/>
      <c r="V22" s="60">
        <v>298</v>
      </c>
    </row>
    <row r="23" spans="1:22" ht="21.75" customHeight="1" x14ac:dyDescent="0.25">
      <c r="A23" s="52"/>
      <c r="B23" s="52"/>
      <c r="C23" s="52"/>
      <c r="D23" s="52"/>
      <c r="E23" s="52"/>
      <c r="F23" s="52"/>
      <c r="G23" s="14" t="s">
        <v>62</v>
      </c>
      <c r="H23" s="14"/>
      <c r="I23" s="61">
        <v>7500000</v>
      </c>
      <c r="Q23" s="58"/>
      <c r="R23" s="59"/>
      <c r="S23" s="60"/>
      <c r="U23" s="60"/>
      <c r="V23" s="60">
        <v>66</v>
      </c>
    </row>
    <row r="24" spans="1:22" ht="21.75" customHeight="1" thickBot="1" x14ac:dyDescent="0.3">
      <c r="D24" s="1"/>
      <c r="E24" s="1"/>
      <c r="F24" s="1"/>
      <c r="G24" s="15" t="s">
        <v>32</v>
      </c>
      <c r="H24" s="15"/>
      <c r="I24" s="38">
        <f>I21-I23</f>
        <v>2800000</v>
      </c>
      <c r="J24" s="16"/>
      <c r="Q24" s="58"/>
      <c r="R24" s="59"/>
      <c r="S24" s="60"/>
      <c r="U24" s="60"/>
      <c r="V24" s="60">
        <v>5</v>
      </c>
    </row>
    <row r="25" spans="1:22" x14ac:dyDescent="0.25">
      <c r="D25" s="1"/>
      <c r="E25" s="1"/>
      <c r="F25" s="1"/>
      <c r="G25" s="17" t="s">
        <v>63</v>
      </c>
      <c r="H25" s="17"/>
      <c r="I25" s="18">
        <f>I24</f>
        <v>2800000</v>
      </c>
      <c r="Q25" s="58"/>
      <c r="R25" s="59"/>
    </row>
    <row r="26" spans="1:22" x14ac:dyDescent="0.25">
      <c r="A26" s="1" t="s">
        <v>92</v>
      </c>
      <c r="D26" s="1"/>
      <c r="E26" s="1"/>
      <c r="F26" s="1"/>
      <c r="G26" s="17"/>
      <c r="H26" s="17"/>
      <c r="I26" s="18"/>
    </row>
    <row r="27" spans="1:22" x14ac:dyDescent="0.25">
      <c r="A27" s="19"/>
      <c r="D27" s="1"/>
      <c r="E27" s="1"/>
      <c r="F27" s="1"/>
      <c r="G27" s="17"/>
      <c r="H27" s="17"/>
      <c r="I27" s="18"/>
    </row>
    <row r="28" spans="1:22" x14ac:dyDescent="0.25">
      <c r="D28" s="1"/>
      <c r="E28" s="1"/>
      <c r="F28" s="1"/>
      <c r="G28" s="17"/>
      <c r="H28" s="17"/>
      <c r="I28" s="18"/>
    </row>
    <row r="29" spans="1:22" x14ac:dyDescent="0.25">
      <c r="A29" s="26" t="s">
        <v>21</v>
      </c>
    </row>
    <row r="30" spans="1:22" x14ac:dyDescent="0.25">
      <c r="A30" s="20" t="s">
        <v>22</v>
      </c>
      <c r="B30" s="20"/>
      <c r="C30" s="20"/>
      <c r="D30" s="7"/>
      <c r="E30" s="7"/>
      <c r="F30" s="7"/>
    </row>
    <row r="31" spans="1:22" x14ac:dyDescent="0.25">
      <c r="A31" s="20" t="s">
        <v>33</v>
      </c>
      <c r="B31" s="20"/>
      <c r="C31" s="20"/>
      <c r="D31" s="7"/>
      <c r="E31" s="7"/>
      <c r="F31" s="7"/>
    </row>
    <row r="32" spans="1:22" x14ac:dyDescent="0.25">
      <c r="A32" s="27" t="s">
        <v>34</v>
      </c>
      <c r="B32" s="21"/>
      <c r="C32" s="21"/>
      <c r="D32" s="7"/>
      <c r="E32" s="7"/>
      <c r="F32" s="7"/>
    </row>
    <row r="33" spans="1:9" x14ac:dyDescent="0.25">
      <c r="A33" s="22" t="s">
        <v>35</v>
      </c>
      <c r="B33" s="22"/>
      <c r="C33" s="22"/>
      <c r="D33" s="7"/>
      <c r="E33" s="7"/>
      <c r="F33" s="7"/>
    </row>
    <row r="34" spans="1:9" x14ac:dyDescent="0.25">
      <c r="A34" s="47"/>
      <c r="B34" s="47"/>
      <c r="C34" s="47"/>
    </row>
    <row r="35" spans="1:9" x14ac:dyDescent="0.25">
      <c r="A35" s="24"/>
      <c r="B35" s="24"/>
      <c r="C35" s="24"/>
    </row>
    <row r="36" spans="1:9" x14ac:dyDescent="0.25">
      <c r="G36" s="36" t="s">
        <v>43</v>
      </c>
      <c r="H36" s="274" t="str">
        <f>I13</f>
        <v xml:space="preserve"> 05 April 2021</v>
      </c>
      <c r="I36" s="275"/>
    </row>
    <row r="40" spans="1:9" ht="24.75" customHeight="1" x14ac:dyDescent="0.25"/>
    <row r="42" spans="1:9" x14ac:dyDescent="0.25">
      <c r="G42" s="288" t="s">
        <v>24</v>
      </c>
      <c r="H42" s="288"/>
      <c r="I42" s="288"/>
    </row>
    <row r="47" spans="1:9" ht="16.5" thickBot="1" x14ac:dyDescent="0.3"/>
    <row r="48" spans="1:9" x14ac:dyDescent="0.25">
      <c r="D48" s="62"/>
      <c r="E48" s="63"/>
      <c r="F48" s="63"/>
    </row>
    <row r="49" spans="4:8" ht="18" x14ac:dyDescent="0.25">
      <c r="D49" s="64" t="s">
        <v>64</v>
      </c>
      <c r="E49" s="7"/>
      <c r="F49" s="7"/>
      <c r="G49" s="2"/>
      <c r="H49" s="2"/>
    </row>
    <row r="50" spans="4:8" ht="18" x14ac:dyDescent="0.25">
      <c r="D50" s="64" t="s">
        <v>65</v>
      </c>
      <c r="E50" s="7"/>
      <c r="F50" s="7"/>
      <c r="G50" s="2"/>
      <c r="H50" s="2"/>
    </row>
    <row r="51" spans="4:8" ht="18" x14ac:dyDescent="0.25">
      <c r="D51" s="64" t="s">
        <v>66</v>
      </c>
      <c r="E51" s="7"/>
      <c r="F51" s="7"/>
      <c r="G51" s="2"/>
      <c r="H51" s="2"/>
    </row>
    <row r="52" spans="4:8" ht="18" x14ac:dyDescent="0.25">
      <c r="D52" s="64" t="s">
        <v>67</v>
      </c>
      <c r="E52" s="7"/>
      <c r="F52" s="7"/>
      <c r="G52" s="2"/>
      <c r="H52" s="2"/>
    </row>
    <row r="53" spans="4:8" ht="18" x14ac:dyDescent="0.25">
      <c r="D53" s="64" t="s">
        <v>68</v>
      </c>
      <c r="E53" s="7"/>
      <c r="F53" s="7"/>
      <c r="G53" s="2"/>
      <c r="H53" s="2"/>
    </row>
    <row r="54" spans="4:8" ht="16.5" thickBot="1" x14ac:dyDescent="0.3">
      <c r="D54" s="65"/>
      <c r="E54" s="4"/>
      <c r="F54" s="4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62"/>
      <c r="E58" s="63"/>
      <c r="F58" s="63"/>
      <c r="G58" s="2"/>
      <c r="H58" s="2"/>
    </row>
    <row r="59" spans="4:8" ht="18" x14ac:dyDescent="0.25">
      <c r="D59" s="64" t="s">
        <v>69</v>
      </c>
      <c r="E59" s="7"/>
      <c r="F59" s="7"/>
      <c r="G59" s="2"/>
      <c r="H59" s="2"/>
    </row>
    <row r="60" spans="4:8" ht="18" x14ac:dyDescent="0.25">
      <c r="D60" s="64" t="s">
        <v>70</v>
      </c>
      <c r="E60" s="7"/>
      <c r="F60" s="7"/>
      <c r="G60" s="2"/>
      <c r="H60" s="2"/>
    </row>
    <row r="61" spans="4:8" ht="18" x14ac:dyDescent="0.25">
      <c r="D61" s="64" t="s">
        <v>71</v>
      </c>
      <c r="E61" s="7"/>
      <c r="F61" s="7"/>
      <c r="G61" s="2"/>
      <c r="H61" s="2"/>
    </row>
    <row r="62" spans="4:8" ht="18" x14ac:dyDescent="0.25">
      <c r="D62" s="64" t="s">
        <v>72</v>
      </c>
      <c r="E62" s="7"/>
      <c r="F62" s="7"/>
      <c r="G62" s="2"/>
      <c r="H62" s="2"/>
    </row>
    <row r="63" spans="4:8" ht="18" x14ac:dyDescent="0.25">
      <c r="D63" s="66" t="s">
        <v>73</v>
      </c>
      <c r="E63" s="7"/>
      <c r="F63" s="7"/>
      <c r="G63" s="2"/>
      <c r="H63" s="2"/>
    </row>
    <row r="64" spans="4:8" ht="16.5" thickBot="1" x14ac:dyDescent="0.3">
      <c r="D64" s="65"/>
      <c r="E64" s="4"/>
      <c r="F64" s="4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62"/>
      <c r="E69" s="63"/>
      <c r="F69" s="63"/>
      <c r="G69" s="2"/>
      <c r="H69" s="2"/>
    </row>
    <row r="70" spans="4:8" ht="18" x14ac:dyDescent="0.25">
      <c r="D70" s="64" t="s">
        <v>64</v>
      </c>
      <c r="E70" s="7"/>
      <c r="F70" s="7"/>
      <c r="G70" s="2"/>
      <c r="H70" s="2"/>
    </row>
    <row r="71" spans="4:8" ht="18" x14ac:dyDescent="0.25">
      <c r="D71" s="64" t="s">
        <v>74</v>
      </c>
      <c r="E71" s="7"/>
      <c r="F71" s="7"/>
      <c r="G71" s="2"/>
      <c r="H71" s="2"/>
    </row>
    <row r="72" spans="4:8" ht="18" x14ac:dyDescent="0.25">
      <c r="D72" s="64" t="s">
        <v>75</v>
      </c>
      <c r="E72" s="7"/>
      <c r="F72" s="7"/>
      <c r="G72" s="2"/>
      <c r="H72" s="2"/>
    </row>
    <row r="73" spans="4:8" ht="18" x14ac:dyDescent="0.25">
      <c r="D73" s="64" t="s">
        <v>76</v>
      </c>
      <c r="E73" s="7"/>
      <c r="F73" s="7"/>
      <c r="G73" s="2"/>
      <c r="H73" s="2"/>
    </row>
    <row r="74" spans="4:8" ht="18" x14ac:dyDescent="0.25">
      <c r="D74" s="64" t="s">
        <v>77</v>
      </c>
      <c r="E74" s="7"/>
      <c r="F74" s="7"/>
      <c r="G74" s="2"/>
      <c r="H74" s="2"/>
    </row>
    <row r="75" spans="4:8" ht="16.5" thickBot="1" x14ac:dyDescent="0.3">
      <c r="D75" s="65"/>
      <c r="E75" s="4"/>
      <c r="F75" s="4"/>
      <c r="G75" s="2"/>
      <c r="H75" s="2"/>
    </row>
    <row r="76" spans="4:8" ht="16.5" thickBot="1" x14ac:dyDescent="0.3">
      <c r="G76" s="2"/>
      <c r="H76" s="2"/>
    </row>
    <row r="77" spans="4:8" x14ac:dyDescent="0.25">
      <c r="D77" s="62"/>
      <c r="E77" s="63"/>
      <c r="F77" s="63"/>
      <c r="G77" s="2"/>
      <c r="H77" s="2"/>
    </row>
    <row r="78" spans="4:8" ht="18" x14ac:dyDescent="0.25">
      <c r="D78" s="67" t="s">
        <v>78</v>
      </c>
      <c r="E78" s="7"/>
      <c r="F78" s="7"/>
    </row>
    <row r="79" spans="4:8" ht="18" x14ac:dyDescent="0.25">
      <c r="D79" s="67" t="s">
        <v>79</v>
      </c>
      <c r="E79" s="7"/>
      <c r="F79" s="7"/>
    </row>
    <row r="80" spans="4:8" ht="18" x14ac:dyDescent="0.25">
      <c r="D80" s="67" t="s">
        <v>80</v>
      </c>
      <c r="E80" s="7"/>
      <c r="F80" s="7"/>
    </row>
    <row r="81" spans="4:8" ht="18" x14ac:dyDescent="0.25">
      <c r="D81" s="67" t="s">
        <v>81</v>
      </c>
      <c r="E81" s="7"/>
      <c r="F81" s="7"/>
    </row>
    <row r="82" spans="4:8" ht="18" x14ac:dyDescent="0.25">
      <c r="D82" s="68" t="s">
        <v>82</v>
      </c>
      <c r="E82" s="7"/>
      <c r="F82" s="7"/>
    </row>
    <row r="83" spans="4:8" ht="16.5" thickBot="1" x14ac:dyDescent="0.3">
      <c r="D83" s="65"/>
      <c r="E83" s="4"/>
      <c r="F83" s="4"/>
      <c r="G83" s="2"/>
      <c r="H83" s="2"/>
    </row>
    <row r="84" spans="4:8" ht="16.5" thickBot="1" x14ac:dyDescent="0.3"/>
    <row r="85" spans="4:8" x14ac:dyDescent="0.25">
      <c r="D85" s="62"/>
      <c r="E85" s="63"/>
      <c r="F85" s="63"/>
    </row>
    <row r="86" spans="4:8" ht="18" x14ac:dyDescent="0.25">
      <c r="D86" s="64" t="s">
        <v>69</v>
      </c>
      <c r="E86" s="7"/>
      <c r="F86" s="7"/>
    </row>
    <row r="87" spans="4:8" ht="18" x14ac:dyDescent="0.25">
      <c r="D87" s="64" t="s">
        <v>70</v>
      </c>
      <c r="E87" s="7"/>
      <c r="F87" s="7"/>
    </row>
    <row r="88" spans="4:8" ht="18" x14ac:dyDescent="0.25">
      <c r="D88" s="64" t="s">
        <v>71</v>
      </c>
      <c r="E88" s="7"/>
      <c r="F88" s="7"/>
    </row>
    <row r="89" spans="4:8" ht="18" x14ac:dyDescent="0.25">
      <c r="D89" s="64" t="s">
        <v>72</v>
      </c>
      <c r="E89" s="7"/>
      <c r="F89" s="7"/>
    </row>
    <row r="90" spans="4:8" ht="18" x14ac:dyDescent="0.25">
      <c r="D90" s="66" t="s">
        <v>73</v>
      </c>
      <c r="E90" s="7"/>
      <c r="F90" s="7"/>
    </row>
    <row r="91" spans="4:8" ht="16.5" thickBot="1" x14ac:dyDescent="0.3">
      <c r="D91" s="65"/>
      <c r="E91" s="4"/>
      <c r="F91" s="4"/>
    </row>
    <row r="92" spans="4:8" ht="16.5" thickBot="1" x14ac:dyDescent="0.3"/>
    <row r="93" spans="4:8" x14ac:dyDescent="0.25">
      <c r="D93" s="62"/>
      <c r="E93" s="63"/>
      <c r="F93" s="63"/>
    </row>
    <row r="94" spans="4:8" ht="18" x14ac:dyDescent="0.25">
      <c r="D94" s="64" t="s">
        <v>69</v>
      </c>
      <c r="E94" s="7"/>
      <c r="F94" s="7"/>
    </row>
    <row r="95" spans="4:8" ht="18" x14ac:dyDescent="0.25">
      <c r="D95" s="64" t="s">
        <v>70</v>
      </c>
      <c r="E95" s="7"/>
      <c r="F95" s="7"/>
    </row>
    <row r="96" spans="4:8" ht="18" x14ac:dyDescent="0.25">
      <c r="D96" s="64" t="s">
        <v>71</v>
      </c>
      <c r="E96" s="7"/>
      <c r="F96" s="7"/>
    </row>
    <row r="97" spans="1:11" ht="18" x14ac:dyDescent="0.25">
      <c r="D97" s="64" t="s">
        <v>72</v>
      </c>
      <c r="E97" s="7"/>
      <c r="F97" s="7"/>
    </row>
    <row r="98" spans="1:11" s="3" customFormat="1" ht="18" x14ac:dyDescent="0.25">
      <c r="A98" s="2"/>
      <c r="B98" s="2"/>
      <c r="C98" s="2"/>
      <c r="D98" s="66" t="s">
        <v>73</v>
      </c>
      <c r="E98" s="7"/>
      <c r="F98" s="7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65"/>
      <c r="E99" s="4"/>
      <c r="F99" s="4"/>
      <c r="I99" s="2"/>
      <c r="J99" s="2"/>
      <c r="K99" s="2"/>
    </row>
  </sheetData>
  <mergeCells count="8">
    <mergeCell ref="H36:I36"/>
    <mergeCell ref="G42:I42"/>
    <mergeCell ref="G18:H20"/>
    <mergeCell ref="I18:I20"/>
    <mergeCell ref="A10:I10"/>
    <mergeCell ref="G17:H17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10" workbookViewId="0">
      <selection activeCell="B18" sqref="B18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10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161</v>
      </c>
      <c r="G12" s="3" t="s">
        <v>7</v>
      </c>
      <c r="H12" s="6" t="s">
        <v>8</v>
      </c>
      <c r="I12" s="151" t="s">
        <v>285</v>
      </c>
    </row>
    <row r="13" spans="1:9" x14ac:dyDescent="0.25">
      <c r="G13" s="3" t="s">
        <v>9</v>
      </c>
      <c r="H13" s="6" t="s">
        <v>8</v>
      </c>
      <c r="I13" s="152" t="s">
        <v>286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A15" s="2" t="s">
        <v>11</v>
      </c>
      <c r="B15" s="2" t="s">
        <v>162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60</v>
      </c>
      <c r="G17" s="304" t="s">
        <v>16</v>
      </c>
      <c r="H17" s="305"/>
      <c r="I17" s="10" t="s">
        <v>17</v>
      </c>
    </row>
    <row r="18" spans="1:10" ht="48.75" customHeight="1" x14ac:dyDescent="0.25">
      <c r="A18" s="32">
        <v>1</v>
      </c>
      <c r="B18" s="154" t="s">
        <v>289</v>
      </c>
      <c r="C18" s="231" t="s">
        <v>287</v>
      </c>
      <c r="D18" s="34" t="s">
        <v>288</v>
      </c>
      <c r="E18" s="169" t="s">
        <v>127</v>
      </c>
      <c r="F18" s="170">
        <v>644</v>
      </c>
      <c r="G18" s="282">
        <v>1500000</v>
      </c>
      <c r="H18" s="283"/>
      <c r="I18" s="291">
        <f>G18</f>
        <v>1500000</v>
      </c>
    </row>
    <row r="19" spans="1:10" ht="48.75" customHeight="1" x14ac:dyDescent="0.25">
      <c r="A19" s="32">
        <v>2</v>
      </c>
      <c r="B19" s="154" t="s">
        <v>289</v>
      </c>
      <c r="C19" s="231" t="s">
        <v>290</v>
      </c>
      <c r="D19" s="34" t="s">
        <v>291</v>
      </c>
      <c r="E19" s="169" t="s">
        <v>292</v>
      </c>
      <c r="F19" s="170">
        <v>21</v>
      </c>
      <c r="G19" s="293"/>
      <c r="H19" s="294"/>
      <c r="I19" s="292"/>
    </row>
    <row r="20" spans="1:10" ht="48.75" customHeight="1" x14ac:dyDescent="0.25">
      <c r="A20" s="32">
        <v>3</v>
      </c>
      <c r="B20" s="154">
        <v>44295</v>
      </c>
      <c r="C20" s="231" t="s">
        <v>293</v>
      </c>
      <c r="D20" s="34" t="s">
        <v>339</v>
      </c>
      <c r="E20" s="169" t="s">
        <v>249</v>
      </c>
      <c r="F20" s="170">
        <v>9</v>
      </c>
      <c r="G20" s="366">
        <v>400000</v>
      </c>
      <c r="H20" s="367"/>
      <c r="I20" s="237">
        <f>F20*G20</f>
        <v>3600000</v>
      </c>
    </row>
    <row r="21" spans="1:10" ht="25.5" customHeight="1" thickBot="1" x14ac:dyDescent="0.3">
      <c r="A21" s="306" t="s">
        <v>18</v>
      </c>
      <c r="B21" s="308"/>
      <c r="C21" s="308"/>
      <c r="D21" s="308"/>
      <c r="E21" s="308"/>
      <c r="F21" s="308"/>
      <c r="G21" s="308"/>
      <c r="H21" s="309"/>
      <c r="I21" s="57">
        <f>I18+I20</f>
        <v>5100000</v>
      </c>
    </row>
    <row r="22" spans="1:10" x14ac:dyDescent="0.25">
      <c r="A22" s="287"/>
      <c r="B22" s="287"/>
      <c r="C22" s="234"/>
      <c r="D22" s="234"/>
      <c r="E22" s="234"/>
      <c r="F22" s="234"/>
      <c r="G22" s="12"/>
      <c r="H22" s="12"/>
      <c r="I22" s="13"/>
    </row>
    <row r="23" spans="1:10" x14ac:dyDescent="0.25">
      <c r="A23" s="234"/>
      <c r="B23" s="234"/>
      <c r="C23" s="234"/>
      <c r="D23" s="234"/>
      <c r="E23" s="234"/>
      <c r="F23" s="234"/>
      <c r="G23" s="14" t="s">
        <v>62</v>
      </c>
      <c r="H23" s="14"/>
      <c r="I23" s="61">
        <v>0</v>
      </c>
    </row>
    <row r="24" spans="1:10" ht="16.5" thickBot="1" x14ac:dyDescent="0.3">
      <c r="D24" s="1"/>
      <c r="E24" s="1"/>
      <c r="F24" s="1"/>
      <c r="G24" s="15" t="s">
        <v>163</v>
      </c>
      <c r="H24" s="15"/>
      <c r="I24" s="38">
        <v>0</v>
      </c>
      <c r="J24" s="16"/>
    </row>
    <row r="25" spans="1:10" x14ac:dyDescent="0.25">
      <c r="D25" s="1"/>
      <c r="E25" s="1"/>
      <c r="F25" s="1"/>
      <c r="G25" s="17" t="s">
        <v>63</v>
      </c>
      <c r="H25" s="17"/>
      <c r="I25" s="18">
        <f>+I21</f>
        <v>5100000</v>
      </c>
    </row>
    <row r="26" spans="1:10" x14ac:dyDescent="0.25">
      <c r="A26" s="1" t="s">
        <v>338</v>
      </c>
      <c r="D26" s="1"/>
      <c r="E26" s="1"/>
      <c r="F26" s="1"/>
      <c r="G26" s="17"/>
      <c r="H26" s="17"/>
      <c r="I26" s="18"/>
    </row>
    <row r="27" spans="1:10" x14ac:dyDescent="0.25">
      <c r="A27" s="19"/>
      <c r="D27" s="1"/>
      <c r="E27" s="1"/>
      <c r="F27" s="1"/>
      <c r="G27" s="17"/>
      <c r="H27" s="17"/>
      <c r="I27" s="18"/>
    </row>
    <row r="28" spans="1:10" x14ac:dyDescent="0.25">
      <c r="D28" s="1"/>
      <c r="E28" s="1"/>
      <c r="F28" s="1"/>
      <c r="G28" s="17"/>
      <c r="H28" s="17"/>
      <c r="I28" s="18"/>
    </row>
    <row r="29" spans="1:10" x14ac:dyDescent="0.25">
      <c r="A29" s="26" t="s">
        <v>21</v>
      </c>
    </row>
    <row r="30" spans="1:10" x14ac:dyDescent="0.25">
      <c r="A30" s="20" t="s">
        <v>22</v>
      </c>
      <c r="B30" s="20"/>
      <c r="C30" s="20"/>
      <c r="D30" s="7"/>
      <c r="E30" s="7"/>
    </row>
    <row r="31" spans="1:10" x14ac:dyDescent="0.25">
      <c r="A31" s="20" t="s">
        <v>33</v>
      </c>
      <c r="B31" s="20"/>
      <c r="C31" s="20"/>
      <c r="D31" s="7"/>
      <c r="E31" s="7"/>
    </row>
    <row r="32" spans="1:10" x14ac:dyDescent="0.25">
      <c r="A32" s="27" t="s">
        <v>34</v>
      </c>
      <c r="B32" s="21"/>
      <c r="C32" s="21"/>
      <c r="D32" s="7"/>
      <c r="E32" s="7"/>
    </row>
    <row r="33" spans="1:9" x14ac:dyDescent="0.25">
      <c r="A33" s="22" t="s">
        <v>35</v>
      </c>
      <c r="B33" s="22"/>
      <c r="C33" s="22"/>
      <c r="D33" s="7"/>
      <c r="E33" s="7"/>
    </row>
    <row r="34" spans="1:9" x14ac:dyDescent="0.25">
      <c r="A34" s="47"/>
      <c r="B34" s="47"/>
      <c r="C34" s="47"/>
    </row>
    <row r="35" spans="1:9" x14ac:dyDescent="0.25">
      <c r="A35" s="24"/>
      <c r="B35" s="24"/>
      <c r="C35" s="24"/>
    </row>
    <row r="36" spans="1:9" x14ac:dyDescent="0.25">
      <c r="G36" s="36" t="s">
        <v>43</v>
      </c>
      <c r="H36" s="274" t="str">
        <f>I13</f>
        <v xml:space="preserve"> 21 April 2021</v>
      </c>
      <c r="I36" s="275"/>
    </row>
    <row r="40" spans="1:9" ht="24.75" customHeight="1" x14ac:dyDescent="0.25"/>
    <row r="42" spans="1:9" x14ac:dyDescent="0.25">
      <c r="G42" s="288" t="s">
        <v>24</v>
      </c>
      <c r="H42" s="288"/>
      <c r="I42" s="288"/>
    </row>
    <row r="47" spans="1:9" ht="16.5" thickBot="1" x14ac:dyDescent="0.3"/>
    <row r="48" spans="1:9" x14ac:dyDescent="0.25">
      <c r="D48" s="62"/>
      <c r="E48" s="63"/>
      <c r="F48" s="63"/>
    </row>
    <row r="49" spans="4:8" ht="18" x14ac:dyDescent="0.25">
      <c r="D49" s="64" t="s">
        <v>64</v>
      </c>
      <c r="E49" s="7"/>
      <c r="F49" s="7"/>
      <c r="G49" s="2"/>
      <c r="H49" s="2"/>
    </row>
    <row r="50" spans="4:8" ht="18" x14ac:dyDescent="0.25">
      <c r="D50" s="64" t="s">
        <v>65</v>
      </c>
      <c r="E50" s="7"/>
      <c r="F50" s="7"/>
      <c r="G50" s="2"/>
      <c r="H50" s="2"/>
    </row>
    <row r="51" spans="4:8" ht="18" x14ac:dyDescent="0.25">
      <c r="D51" s="64" t="s">
        <v>66</v>
      </c>
      <c r="E51" s="7"/>
      <c r="F51" s="7"/>
      <c r="G51" s="2"/>
      <c r="H51" s="2"/>
    </row>
    <row r="52" spans="4:8" ht="18" x14ac:dyDescent="0.25">
      <c r="D52" s="64" t="s">
        <v>67</v>
      </c>
      <c r="E52" s="7"/>
      <c r="F52" s="7"/>
      <c r="G52" s="2"/>
      <c r="H52" s="2"/>
    </row>
    <row r="53" spans="4:8" ht="18" x14ac:dyDescent="0.25">
      <c r="D53" s="64" t="s">
        <v>68</v>
      </c>
      <c r="E53" s="7"/>
      <c r="F53" s="7"/>
      <c r="G53" s="2"/>
      <c r="H53" s="2"/>
    </row>
    <row r="54" spans="4:8" ht="16.5" thickBot="1" x14ac:dyDescent="0.3">
      <c r="D54" s="65"/>
      <c r="E54" s="4"/>
      <c r="F54" s="4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62"/>
      <c r="E58" s="63"/>
      <c r="F58" s="171"/>
      <c r="G58" s="2"/>
      <c r="H58" s="2"/>
    </row>
    <row r="59" spans="4:8" ht="18" x14ac:dyDescent="0.25">
      <c r="D59" s="64" t="s">
        <v>69</v>
      </c>
      <c r="E59" s="7"/>
      <c r="F59" s="172"/>
      <c r="G59" s="2"/>
      <c r="H59" s="2"/>
    </row>
    <row r="60" spans="4:8" ht="18" x14ac:dyDescent="0.25">
      <c r="D60" s="64" t="s">
        <v>70</v>
      </c>
      <c r="E60" s="7"/>
      <c r="F60" s="172"/>
      <c r="G60" s="2"/>
      <c r="H60" s="2"/>
    </row>
    <row r="61" spans="4:8" ht="18" x14ac:dyDescent="0.25">
      <c r="D61" s="64" t="s">
        <v>71</v>
      </c>
      <c r="E61" s="7"/>
      <c r="F61" s="172"/>
      <c r="G61" s="2"/>
      <c r="H61" s="2"/>
    </row>
    <row r="62" spans="4:8" ht="18" x14ac:dyDescent="0.25">
      <c r="D62" s="64" t="s">
        <v>72</v>
      </c>
      <c r="E62" s="7"/>
      <c r="F62" s="172"/>
      <c r="G62" s="2"/>
      <c r="H62" s="2"/>
    </row>
    <row r="63" spans="4:8" ht="18" x14ac:dyDescent="0.25">
      <c r="D63" s="66" t="s">
        <v>73</v>
      </c>
      <c r="E63" s="7"/>
      <c r="F63" s="172"/>
      <c r="G63" s="2"/>
      <c r="H63" s="2"/>
    </row>
    <row r="64" spans="4:8" ht="16.5" thickBot="1" x14ac:dyDescent="0.3">
      <c r="D64" s="65"/>
      <c r="E64" s="4"/>
      <c r="F64" s="173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62"/>
      <c r="E69" s="63"/>
      <c r="F69" s="63"/>
      <c r="G69" s="2"/>
      <c r="H69" s="2"/>
    </row>
    <row r="70" spans="4:8" ht="18" x14ac:dyDescent="0.25">
      <c r="D70" s="64" t="s">
        <v>64</v>
      </c>
      <c r="E70" s="7"/>
      <c r="F70" s="7"/>
      <c r="G70" s="2"/>
      <c r="H70" s="2"/>
    </row>
    <row r="71" spans="4:8" ht="18" x14ac:dyDescent="0.25">
      <c r="D71" s="64" t="s">
        <v>74</v>
      </c>
      <c r="E71" s="7"/>
      <c r="F71" s="7"/>
      <c r="G71" s="2"/>
      <c r="H71" s="2"/>
    </row>
    <row r="72" spans="4:8" ht="18" x14ac:dyDescent="0.25">
      <c r="D72" s="64" t="s">
        <v>75</v>
      </c>
      <c r="E72" s="7"/>
      <c r="F72" s="7"/>
      <c r="G72" s="2"/>
      <c r="H72" s="2"/>
    </row>
    <row r="73" spans="4:8" ht="18" x14ac:dyDescent="0.25">
      <c r="D73" s="64" t="s">
        <v>76</v>
      </c>
      <c r="E73" s="7"/>
      <c r="F73" s="7"/>
      <c r="G73" s="2"/>
      <c r="H73" s="2"/>
    </row>
    <row r="74" spans="4:8" ht="18" x14ac:dyDescent="0.25">
      <c r="D74" s="64" t="s">
        <v>77</v>
      </c>
      <c r="E74" s="7"/>
      <c r="F74" s="7"/>
      <c r="G74" s="2"/>
      <c r="H74" s="2"/>
    </row>
    <row r="75" spans="4:8" ht="16.5" thickBot="1" x14ac:dyDescent="0.3">
      <c r="D75" s="65"/>
      <c r="E75" s="4"/>
      <c r="F75" s="4"/>
      <c r="G75" s="2"/>
      <c r="H75" s="2"/>
    </row>
    <row r="76" spans="4:8" ht="16.5" thickBot="1" x14ac:dyDescent="0.3">
      <c r="G76" s="2"/>
      <c r="H76" s="2"/>
    </row>
    <row r="77" spans="4:8" x14ac:dyDescent="0.25">
      <c r="D77" s="62"/>
      <c r="E77" s="63"/>
      <c r="F77" s="63"/>
      <c r="G77" s="2"/>
      <c r="H77" s="2"/>
    </row>
    <row r="78" spans="4:8" ht="18" x14ac:dyDescent="0.25">
      <c r="D78" s="67" t="s">
        <v>78</v>
      </c>
      <c r="E78" s="7"/>
      <c r="F78" s="7"/>
    </row>
    <row r="79" spans="4:8" ht="18" x14ac:dyDescent="0.25">
      <c r="D79" s="67" t="s">
        <v>79</v>
      </c>
      <c r="E79" s="7"/>
      <c r="F79" s="7"/>
    </row>
    <row r="80" spans="4:8" ht="18" x14ac:dyDescent="0.25">
      <c r="D80" s="67" t="s">
        <v>80</v>
      </c>
      <c r="E80" s="7"/>
      <c r="F80" s="7"/>
    </row>
    <row r="81" spans="4:8" ht="18" x14ac:dyDescent="0.25">
      <c r="D81" s="67" t="s">
        <v>81</v>
      </c>
      <c r="E81" s="7"/>
      <c r="F81" s="7"/>
    </row>
    <row r="82" spans="4:8" ht="18" x14ac:dyDescent="0.25">
      <c r="D82" s="68" t="s">
        <v>82</v>
      </c>
      <c r="E82" s="7"/>
      <c r="F82" s="7"/>
    </row>
    <row r="83" spans="4:8" ht="16.5" thickBot="1" x14ac:dyDescent="0.3">
      <c r="D83" s="65"/>
      <c r="E83" s="4"/>
      <c r="F83" s="4"/>
      <c r="G83" s="2"/>
      <c r="H83" s="2"/>
    </row>
    <row r="84" spans="4:8" ht="16.5" thickBot="1" x14ac:dyDescent="0.3"/>
    <row r="85" spans="4:8" x14ac:dyDescent="0.25">
      <c r="D85" s="62"/>
      <c r="E85" s="63"/>
      <c r="F85" s="171"/>
    </row>
    <row r="86" spans="4:8" ht="18" x14ac:dyDescent="0.25">
      <c r="D86" s="64" t="s">
        <v>69</v>
      </c>
      <c r="E86" s="7"/>
      <c r="F86" s="172"/>
    </row>
    <row r="87" spans="4:8" ht="18" x14ac:dyDescent="0.25">
      <c r="D87" s="64" t="s">
        <v>70</v>
      </c>
      <c r="E87" s="7"/>
      <c r="F87" s="172"/>
    </row>
    <row r="88" spans="4:8" ht="18" x14ac:dyDescent="0.25">
      <c r="D88" s="64" t="s">
        <v>71</v>
      </c>
      <c r="E88" s="7"/>
      <c r="F88" s="172"/>
    </row>
    <row r="89" spans="4:8" ht="18" x14ac:dyDescent="0.25">
      <c r="D89" s="64" t="s">
        <v>72</v>
      </c>
      <c r="E89" s="7"/>
      <c r="F89" s="172"/>
    </row>
    <row r="90" spans="4:8" ht="18" x14ac:dyDescent="0.25">
      <c r="D90" s="66" t="s">
        <v>73</v>
      </c>
      <c r="E90" s="7"/>
      <c r="F90" s="172"/>
    </row>
    <row r="91" spans="4:8" ht="16.5" thickBot="1" x14ac:dyDescent="0.3">
      <c r="D91" s="65"/>
      <c r="E91" s="4"/>
      <c r="F91" s="173"/>
    </row>
    <row r="92" spans="4:8" ht="16.5" thickBot="1" x14ac:dyDescent="0.3"/>
    <row r="93" spans="4:8" x14ac:dyDescent="0.25">
      <c r="D93" s="62"/>
      <c r="E93" s="63"/>
      <c r="F93" s="171"/>
    </row>
    <row r="94" spans="4:8" ht="18" x14ac:dyDescent="0.25">
      <c r="D94" s="64" t="s">
        <v>69</v>
      </c>
      <c r="E94" s="7"/>
      <c r="F94" s="172"/>
    </row>
    <row r="95" spans="4:8" ht="18" x14ac:dyDescent="0.25">
      <c r="D95" s="64" t="s">
        <v>70</v>
      </c>
      <c r="E95" s="7"/>
      <c r="F95" s="172"/>
    </row>
    <row r="96" spans="4:8" ht="18" x14ac:dyDescent="0.25">
      <c r="D96" s="64" t="s">
        <v>71</v>
      </c>
      <c r="E96" s="7"/>
      <c r="F96" s="172"/>
    </row>
    <row r="97" spans="1:11" ht="18" x14ac:dyDescent="0.25">
      <c r="D97" s="64" t="s">
        <v>72</v>
      </c>
      <c r="E97" s="7"/>
      <c r="F97" s="172"/>
    </row>
    <row r="98" spans="1:11" s="3" customFormat="1" ht="18" x14ac:dyDescent="0.25">
      <c r="A98" s="2"/>
      <c r="B98" s="2"/>
      <c r="C98" s="2"/>
      <c r="D98" s="66" t="s">
        <v>73</v>
      </c>
      <c r="E98" s="7"/>
      <c r="F98" s="172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65"/>
      <c r="E99" s="4"/>
      <c r="F99" s="173"/>
      <c r="I99" s="2"/>
      <c r="J99" s="2"/>
      <c r="K99" s="2"/>
    </row>
  </sheetData>
  <mergeCells count="9">
    <mergeCell ref="G42:I42"/>
    <mergeCell ref="I18:I19"/>
    <mergeCell ref="G18:H19"/>
    <mergeCell ref="G20:H20"/>
    <mergeCell ref="A10:I10"/>
    <mergeCell ref="G17:H17"/>
    <mergeCell ref="A21:H21"/>
    <mergeCell ref="A22:B22"/>
    <mergeCell ref="H36:I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8" zoomScale="86" zoomScaleNormal="86" workbookViewId="0">
      <selection activeCell="L17" sqref="L17"/>
    </sheetView>
  </sheetViews>
  <sheetFormatPr defaultRowHeight="15" x14ac:dyDescent="0.25"/>
  <cols>
    <col min="1" max="1" width="4.85546875" customWidth="1"/>
    <col min="2" max="2" width="12.85546875" customWidth="1"/>
    <col min="3" max="3" width="11.42578125" customWidth="1"/>
    <col min="4" max="4" width="29.7109375" customWidth="1"/>
    <col min="5" max="5" width="18.7109375" customWidth="1"/>
    <col min="6" max="6" width="10.42578125" customWidth="1"/>
    <col min="7" max="7" width="14" style="107" customWidth="1"/>
    <col min="8" max="8" width="2.140625" style="107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05" t="s">
        <v>0</v>
      </c>
      <c r="B2" s="106"/>
      <c r="C2" s="25"/>
    </row>
    <row r="3" spans="1:12" x14ac:dyDescent="0.25">
      <c r="A3" s="74" t="s">
        <v>30</v>
      </c>
      <c r="B3" s="55"/>
      <c r="C3" s="55"/>
    </row>
    <row r="4" spans="1:12" x14ac:dyDescent="0.25">
      <c r="A4" s="74" t="s">
        <v>1</v>
      </c>
      <c r="B4" s="55"/>
      <c r="C4" s="55"/>
    </row>
    <row r="5" spans="1:12" x14ac:dyDescent="0.25">
      <c r="A5" s="74" t="s">
        <v>2</v>
      </c>
      <c r="B5" s="55"/>
      <c r="C5" s="55"/>
    </row>
    <row r="6" spans="1:12" x14ac:dyDescent="0.25">
      <c r="A6" s="74" t="s">
        <v>3</v>
      </c>
      <c r="B6" s="55"/>
      <c r="C6" s="55"/>
    </row>
    <row r="7" spans="1:12" x14ac:dyDescent="0.25">
      <c r="A7" s="74" t="s">
        <v>4</v>
      </c>
      <c r="B7" s="55"/>
      <c r="C7" s="55"/>
    </row>
    <row r="8" spans="1:12" x14ac:dyDescent="0.25">
      <c r="A8" s="55"/>
      <c r="B8" s="55"/>
      <c r="C8" s="55"/>
    </row>
    <row r="9" spans="1:12" ht="15.75" thickBot="1" x14ac:dyDescent="0.3">
      <c r="A9" s="108"/>
      <c r="B9" s="108"/>
      <c r="C9" s="108"/>
      <c r="D9" s="108"/>
      <c r="E9" s="108"/>
      <c r="F9" s="108"/>
      <c r="G9" s="109"/>
      <c r="H9" s="109"/>
      <c r="I9" s="108"/>
    </row>
    <row r="10" spans="1:12" ht="24" thickBot="1" x14ac:dyDescent="0.4">
      <c r="A10" s="323" t="s">
        <v>5</v>
      </c>
      <c r="B10" s="324"/>
      <c r="C10" s="324"/>
      <c r="D10" s="324"/>
      <c r="E10" s="324"/>
      <c r="F10" s="324"/>
      <c r="G10" s="324"/>
      <c r="H10" s="324"/>
      <c r="I10" s="325"/>
    </row>
    <row r="12" spans="1:12" ht="23.25" customHeight="1" x14ac:dyDescent="0.25">
      <c r="A12" s="110" t="s">
        <v>6</v>
      </c>
      <c r="B12" s="110" t="s">
        <v>113</v>
      </c>
      <c r="C12" s="110"/>
      <c r="D12" s="110"/>
      <c r="E12" s="110"/>
      <c r="F12" s="110"/>
      <c r="G12" s="111" t="s">
        <v>7</v>
      </c>
      <c r="H12" s="111" t="s">
        <v>8</v>
      </c>
      <c r="I12" s="151" t="s">
        <v>294</v>
      </c>
    </row>
    <row r="13" spans="1:12" ht="23.25" customHeight="1" x14ac:dyDescent="0.25">
      <c r="A13" s="110"/>
      <c r="B13" s="110"/>
      <c r="C13" s="110"/>
      <c r="D13" s="110"/>
      <c r="E13" s="110"/>
      <c r="F13" s="110"/>
      <c r="G13" s="111" t="s">
        <v>9</v>
      </c>
      <c r="H13" s="111" t="s">
        <v>8</v>
      </c>
      <c r="I13" s="152" t="s">
        <v>286</v>
      </c>
    </row>
    <row r="14" spans="1:12" ht="23.25" customHeight="1" x14ac:dyDescent="0.25">
      <c r="A14" s="110" t="s">
        <v>11</v>
      </c>
      <c r="B14" s="110" t="s">
        <v>114</v>
      </c>
      <c r="C14" s="110"/>
      <c r="D14" s="110"/>
      <c r="E14" s="110"/>
      <c r="F14" s="110"/>
      <c r="G14" s="111" t="s">
        <v>10</v>
      </c>
      <c r="H14" s="111" t="s">
        <v>8</v>
      </c>
      <c r="I14" s="110" t="s">
        <v>29</v>
      </c>
    </row>
    <row r="15" spans="1:12" ht="27.75" customHeight="1" thickBot="1" x14ac:dyDescent="0.3">
      <c r="A15" s="112"/>
      <c r="B15" s="112"/>
      <c r="C15" s="112"/>
      <c r="D15" s="112"/>
      <c r="E15" s="112"/>
      <c r="F15" s="112"/>
      <c r="G15" s="113"/>
      <c r="H15" s="113"/>
      <c r="I15" s="112"/>
    </row>
    <row r="16" spans="1:12" ht="43.5" customHeight="1" x14ac:dyDescent="0.25">
      <c r="A16" s="114" t="s">
        <v>12</v>
      </c>
      <c r="B16" s="115" t="s">
        <v>115</v>
      </c>
      <c r="C16" s="116" t="s">
        <v>26</v>
      </c>
      <c r="D16" s="115" t="s">
        <v>116</v>
      </c>
      <c r="E16" s="115" t="s">
        <v>15</v>
      </c>
      <c r="F16" s="116" t="s">
        <v>121</v>
      </c>
      <c r="G16" s="326" t="s">
        <v>16</v>
      </c>
      <c r="H16" s="327"/>
      <c r="I16" s="117" t="s">
        <v>17</v>
      </c>
      <c r="L16" s="107"/>
    </row>
    <row r="17" spans="1:12" s="112" customFormat="1" ht="67.5" customHeight="1" x14ac:dyDescent="0.25">
      <c r="A17" s="118">
        <v>1</v>
      </c>
      <c r="B17" s="154"/>
      <c r="C17" s="165"/>
      <c r="D17" s="120" t="s">
        <v>119</v>
      </c>
      <c r="E17" s="121" t="s">
        <v>120</v>
      </c>
      <c r="F17" s="153">
        <v>212000</v>
      </c>
      <c r="G17" s="340">
        <v>11000000</v>
      </c>
      <c r="H17" s="341"/>
      <c r="I17" s="346">
        <f>G17</f>
        <v>11000000</v>
      </c>
      <c r="L17" s="113"/>
    </row>
    <row r="18" spans="1:12" s="112" customFormat="1" ht="67.5" customHeight="1" x14ac:dyDescent="0.25">
      <c r="A18" s="118">
        <v>2</v>
      </c>
      <c r="B18" s="154"/>
      <c r="C18" s="165"/>
      <c r="D18" s="120" t="s">
        <v>119</v>
      </c>
      <c r="E18" s="121" t="s">
        <v>120</v>
      </c>
      <c r="F18" s="153">
        <v>212000</v>
      </c>
      <c r="G18" s="344"/>
      <c r="H18" s="345"/>
      <c r="I18" s="348"/>
      <c r="L18" s="113"/>
    </row>
    <row r="19" spans="1:12" ht="36" customHeight="1" thickBot="1" x14ac:dyDescent="0.3">
      <c r="A19" s="329" t="s">
        <v>18</v>
      </c>
      <c r="B19" s="330"/>
      <c r="C19" s="330"/>
      <c r="D19" s="330"/>
      <c r="E19" s="330"/>
      <c r="F19" s="330"/>
      <c r="G19" s="330"/>
      <c r="H19" s="331"/>
      <c r="I19" s="123">
        <f>I17</f>
        <v>11000000</v>
      </c>
    </row>
    <row r="20" spans="1:12" ht="21.75" customHeight="1" x14ac:dyDescent="0.25">
      <c r="A20" s="332"/>
      <c r="B20" s="332"/>
      <c r="C20" s="332"/>
      <c r="D20" s="332"/>
      <c r="E20" s="124"/>
      <c r="G20" s="125"/>
      <c r="H20" s="125"/>
      <c r="I20" s="126"/>
    </row>
    <row r="21" spans="1:12" ht="29.25" customHeight="1" x14ac:dyDescent="0.25">
      <c r="A21" s="127"/>
      <c r="B21" s="127"/>
      <c r="D21" s="127"/>
      <c r="E21" s="127"/>
      <c r="G21" s="128" t="s">
        <v>20</v>
      </c>
      <c r="H21" s="128"/>
      <c r="I21" s="129">
        <v>0</v>
      </c>
    </row>
    <row r="22" spans="1:12" ht="29.25" customHeight="1" thickBot="1" x14ac:dyDescent="0.3">
      <c r="A22" s="235"/>
      <c r="B22" s="235"/>
      <c r="D22" s="235"/>
      <c r="E22" s="235"/>
      <c r="G22" s="131" t="s">
        <v>117</v>
      </c>
      <c r="H22" s="131"/>
      <c r="I22" s="132">
        <v>0</v>
      </c>
    </row>
    <row r="23" spans="1:12" ht="29.25" customHeight="1" x14ac:dyDescent="0.25">
      <c r="A23" s="110"/>
      <c r="B23" s="110"/>
      <c r="D23" s="110"/>
      <c r="E23" s="133"/>
      <c r="G23" s="134" t="s">
        <v>27</v>
      </c>
      <c r="H23" s="135"/>
      <c r="I23" s="136">
        <f>I19</f>
        <v>11000000</v>
      </c>
    </row>
    <row r="24" spans="1:12" ht="20.25" customHeight="1" x14ac:dyDescent="0.25">
      <c r="A24" s="110"/>
      <c r="B24" s="110"/>
      <c r="D24" s="110"/>
      <c r="E24" s="133"/>
      <c r="G24" s="135"/>
      <c r="H24" s="135"/>
      <c r="I24" s="137"/>
    </row>
    <row r="25" spans="1:12" ht="18.75" x14ac:dyDescent="0.25">
      <c r="A25" s="138" t="s">
        <v>295</v>
      </c>
      <c r="B25" s="133"/>
      <c r="D25" s="110"/>
      <c r="E25" s="133"/>
      <c r="G25" s="135"/>
      <c r="H25" s="135"/>
      <c r="I25" s="137"/>
    </row>
    <row r="26" spans="1:12" ht="15.75" x14ac:dyDescent="0.25">
      <c r="A26" s="110"/>
      <c r="B26" s="110"/>
      <c r="D26" s="110"/>
      <c r="E26" s="133"/>
      <c r="G26" s="135"/>
      <c r="H26" s="135"/>
      <c r="I26" s="137"/>
    </row>
    <row r="27" spans="1:12" ht="18.75" x14ac:dyDescent="0.3">
      <c r="A27" s="139" t="s">
        <v>21</v>
      </c>
      <c r="B27" s="140"/>
      <c r="D27" s="140"/>
      <c r="E27" s="110"/>
      <c r="G27" s="111"/>
      <c r="H27" s="111"/>
      <c r="I27" s="110"/>
    </row>
    <row r="28" spans="1:12" ht="18.75" x14ac:dyDescent="0.3">
      <c r="A28" s="141" t="s">
        <v>22</v>
      </c>
      <c r="B28" s="133"/>
      <c r="D28" s="133"/>
      <c r="E28" s="110"/>
      <c r="G28" s="111"/>
      <c r="H28" s="111"/>
      <c r="I28" s="110"/>
      <c r="L28" s="142"/>
    </row>
    <row r="29" spans="1:12" ht="18.75" x14ac:dyDescent="0.3">
      <c r="A29" s="141" t="s">
        <v>33</v>
      </c>
      <c r="B29" s="133"/>
      <c r="D29" s="110"/>
      <c r="E29" s="110"/>
      <c r="G29" s="111"/>
      <c r="H29" s="111"/>
      <c r="I29" s="110"/>
    </row>
    <row r="30" spans="1:12" ht="18.75" x14ac:dyDescent="0.3">
      <c r="A30" s="143" t="s">
        <v>34</v>
      </c>
      <c r="B30" s="144"/>
      <c r="D30" s="144"/>
      <c r="E30" s="110"/>
      <c r="G30" s="111"/>
      <c r="H30" s="111"/>
      <c r="I30" s="110"/>
    </row>
    <row r="31" spans="1:12" ht="18.75" x14ac:dyDescent="0.3">
      <c r="A31" s="145" t="s">
        <v>35</v>
      </c>
      <c r="B31" s="146"/>
      <c r="D31" s="147"/>
      <c r="E31" s="110"/>
      <c r="G31" s="111"/>
      <c r="H31" s="111"/>
      <c r="I31" s="110"/>
    </row>
    <row r="32" spans="1:12" ht="15.75" x14ac:dyDescent="0.25">
      <c r="A32" s="146"/>
      <c r="B32" s="146"/>
      <c r="D32" s="148"/>
      <c r="E32" s="110"/>
      <c r="G32" s="111"/>
      <c r="H32" s="111"/>
      <c r="I32" s="110"/>
    </row>
    <row r="33" spans="1:9" ht="15.75" x14ac:dyDescent="0.25">
      <c r="A33" s="110"/>
      <c r="B33" s="110"/>
      <c r="D33" s="110"/>
      <c r="E33" s="110"/>
      <c r="G33" s="149" t="s">
        <v>43</v>
      </c>
      <c r="H33" s="333" t="str">
        <f>I13</f>
        <v xml:space="preserve"> 21 April 2021</v>
      </c>
      <c r="I33" s="333"/>
    </row>
    <row r="34" spans="1:9" ht="15.75" x14ac:dyDescent="0.25">
      <c r="A34" s="110"/>
      <c r="B34" s="110"/>
      <c r="D34" s="110"/>
      <c r="E34" s="110"/>
      <c r="G34" s="111"/>
      <c r="H34" s="111"/>
      <c r="I34" s="110"/>
    </row>
    <row r="35" spans="1:9" ht="15.75" x14ac:dyDescent="0.25">
      <c r="A35" s="110"/>
      <c r="B35" s="110"/>
      <c r="D35" s="110"/>
      <c r="E35" s="110"/>
      <c r="G35" s="111"/>
      <c r="H35" s="111"/>
      <c r="I35" s="110"/>
    </row>
    <row r="36" spans="1:9" ht="15.75" x14ac:dyDescent="0.25">
      <c r="A36" s="110"/>
      <c r="B36" s="110"/>
      <c r="D36" s="110"/>
      <c r="E36" s="110"/>
      <c r="G36" s="111"/>
      <c r="H36" s="111"/>
      <c r="I36" s="110"/>
    </row>
    <row r="37" spans="1:9" ht="26.25" customHeight="1" x14ac:dyDescent="0.25">
      <c r="A37" s="110"/>
      <c r="B37" s="110"/>
      <c r="D37" s="110"/>
      <c r="E37" s="110"/>
      <c r="G37" s="111"/>
      <c r="H37" s="111"/>
      <c r="I37" s="110"/>
    </row>
    <row r="38" spans="1:9" ht="15.75" x14ac:dyDescent="0.25">
      <c r="A38" s="110"/>
      <c r="B38" s="110"/>
      <c r="D38" s="110"/>
      <c r="E38" s="110"/>
      <c r="G38" s="111"/>
      <c r="H38" s="111"/>
      <c r="I38" s="110"/>
    </row>
    <row r="39" spans="1:9" ht="15.75" x14ac:dyDescent="0.25">
      <c r="A39" s="110"/>
      <c r="B39" s="110"/>
      <c r="D39" s="110"/>
      <c r="E39" s="110"/>
      <c r="G39" s="111"/>
      <c r="H39" s="111"/>
      <c r="I39" s="110"/>
    </row>
    <row r="40" spans="1:9" ht="15.75" x14ac:dyDescent="0.25">
      <c r="A40" s="110"/>
      <c r="B40" s="110"/>
      <c r="D40" s="110"/>
      <c r="E40" s="110"/>
      <c r="G40" s="111"/>
      <c r="H40" s="111"/>
      <c r="I40" s="110"/>
    </row>
    <row r="41" spans="1:9" ht="15.75" x14ac:dyDescent="0.25">
      <c r="A41" s="25"/>
      <c r="B41" s="25"/>
      <c r="D41" s="25"/>
      <c r="E41" s="25"/>
      <c r="G41" s="276" t="s">
        <v>24</v>
      </c>
      <c r="H41" s="276"/>
      <c r="I41" s="276"/>
    </row>
    <row r="42" spans="1:9" ht="15.75" x14ac:dyDescent="0.25">
      <c r="A42" s="25"/>
      <c r="B42" s="25"/>
      <c r="D42" s="25"/>
      <c r="E42" s="25"/>
      <c r="G42" s="150"/>
      <c r="H42" s="150"/>
      <c r="I42" s="25"/>
    </row>
    <row r="43" spans="1:9" ht="15.75" x14ac:dyDescent="0.25">
      <c r="A43" s="25"/>
      <c r="B43" s="25"/>
      <c r="D43" s="25"/>
      <c r="E43" s="25"/>
      <c r="G43" s="150"/>
      <c r="H43" s="150"/>
      <c r="I43" s="25"/>
    </row>
    <row r="44" spans="1:9" ht="15.75" x14ac:dyDescent="0.25">
      <c r="A44" s="25"/>
      <c r="B44" s="25"/>
      <c r="D44" s="25"/>
      <c r="E44" s="25"/>
      <c r="G44" s="150"/>
      <c r="H44" s="150"/>
      <c r="I44" s="25"/>
    </row>
    <row r="45" spans="1:9" ht="15.75" x14ac:dyDescent="0.25">
      <c r="A45" s="25"/>
      <c r="B45" s="25"/>
      <c r="D45" s="25"/>
      <c r="E45" s="25"/>
      <c r="G45" s="150"/>
      <c r="H45" s="150"/>
      <c r="I45" s="25"/>
    </row>
    <row r="46" spans="1:9" ht="15.75" x14ac:dyDescent="0.25">
      <c r="A46" s="25"/>
      <c r="B46" s="25"/>
      <c r="D46" s="25"/>
      <c r="E46" s="25"/>
      <c r="G46" s="150"/>
      <c r="H46" s="150"/>
      <c r="I46" s="25"/>
    </row>
    <row r="47" spans="1:9" ht="15.75" x14ac:dyDescent="0.25">
      <c r="A47" s="25"/>
      <c r="B47" s="25"/>
      <c r="D47" s="25"/>
      <c r="E47" s="25"/>
      <c r="G47" s="150"/>
      <c r="H47" s="150"/>
      <c r="I47" s="25"/>
    </row>
    <row r="48" spans="1:9" ht="15.75" x14ac:dyDescent="0.25">
      <c r="A48" s="25"/>
      <c r="B48" s="25"/>
      <c r="D48" s="25"/>
      <c r="E48" s="25"/>
      <c r="G48" s="150"/>
      <c r="H48" s="150"/>
      <c r="I48" s="25"/>
    </row>
    <row r="49" spans="1:9" ht="15.75" x14ac:dyDescent="0.25">
      <c r="A49" s="25"/>
      <c r="B49" s="25"/>
      <c r="D49" s="25"/>
      <c r="E49" s="25"/>
      <c r="G49" s="150"/>
      <c r="H49" s="150"/>
      <c r="I49" s="25"/>
    </row>
  </sheetData>
  <autoFilter ref="A16:I19">
    <filterColumn colId="6" showButton="0"/>
  </autoFilter>
  <mergeCells count="8">
    <mergeCell ref="H33:I33"/>
    <mergeCell ref="G41:I41"/>
    <mergeCell ref="A10:I10"/>
    <mergeCell ref="G16:H16"/>
    <mergeCell ref="G17:H18"/>
    <mergeCell ref="I17:I18"/>
    <mergeCell ref="A19:H19"/>
    <mergeCell ref="A20:D2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7" workbookViewId="0">
      <selection activeCell="K17" sqref="K17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10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161</v>
      </c>
      <c r="G12" s="3" t="s">
        <v>7</v>
      </c>
      <c r="H12" s="6" t="s">
        <v>8</v>
      </c>
      <c r="I12" s="151" t="s">
        <v>301</v>
      </c>
    </row>
    <row r="13" spans="1:9" x14ac:dyDescent="0.25">
      <c r="G13" s="3" t="s">
        <v>9</v>
      </c>
      <c r="H13" s="6" t="s">
        <v>8</v>
      </c>
      <c r="I13" s="152" t="s">
        <v>302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A15" s="2" t="s">
        <v>11</v>
      </c>
      <c r="B15" s="2" t="s">
        <v>162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60</v>
      </c>
      <c r="G17" s="304" t="s">
        <v>16</v>
      </c>
      <c r="H17" s="305"/>
      <c r="I17" s="10" t="s">
        <v>17</v>
      </c>
    </row>
    <row r="18" spans="1:10" ht="48.75" customHeight="1" x14ac:dyDescent="0.25">
      <c r="A18" s="32">
        <v>1</v>
      </c>
      <c r="B18" s="154">
        <v>44299</v>
      </c>
      <c r="C18" s="231" t="s">
        <v>299</v>
      </c>
      <c r="D18" s="34" t="s">
        <v>300</v>
      </c>
      <c r="E18" s="169" t="s">
        <v>120</v>
      </c>
      <c r="F18" s="170">
        <v>1</v>
      </c>
      <c r="G18" s="282">
        <v>5300000</v>
      </c>
      <c r="H18" s="283"/>
      <c r="I18" s="239">
        <f>G18</f>
        <v>5300000</v>
      </c>
    </row>
    <row r="19" spans="1:10" ht="48.75" customHeight="1" x14ac:dyDescent="0.25">
      <c r="A19" s="32">
        <v>2</v>
      </c>
      <c r="B19" s="154" t="s">
        <v>298</v>
      </c>
      <c r="C19" s="231" t="s">
        <v>296</v>
      </c>
      <c r="D19" s="34" t="s">
        <v>297</v>
      </c>
      <c r="E19" s="169" t="s">
        <v>292</v>
      </c>
      <c r="F19" s="170">
        <v>100</v>
      </c>
      <c r="G19" s="282">
        <v>1200000</v>
      </c>
      <c r="H19" s="283"/>
      <c r="I19" s="239">
        <f>G19</f>
        <v>1200000</v>
      </c>
    </row>
    <row r="20" spans="1:10" ht="25.5" customHeight="1" thickBot="1" x14ac:dyDescent="0.3">
      <c r="A20" s="306" t="s">
        <v>18</v>
      </c>
      <c r="B20" s="308"/>
      <c r="C20" s="308"/>
      <c r="D20" s="308"/>
      <c r="E20" s="308"/>
      <c r="F20" s="308"/>
      <c r="G20" s="308"/>
      <c r="H20" s="309"/>
      <c r="I20" s="57">
        <f>I18+I19</f>
        <v>6500000</v>
      </c>
    </row>
    <row r="21" spans="1:10" x14ac:dyDescent="0.25">
      <c r="A21" s="287"/>
      <c r="B21" s="287"/>
      <c r="C21" s="236"/>
      <c r="D21" s="236"/>
      <c r="E21" s="236"/>
      <c r="F21" s="236"/>
      <c r="G21" s="12"/>
      <c r="H21" s="12"/>
      <c r="I21" s="13"/>
    </row>
    <row r="22" spans="1:10" x14ac:dyDescent="0.25">
      <c r="A22" s="236"/>
      <c r="B22" s="236"/>
      <c r="C22" s="236"/>
      <c r="D22" s="236"/>
      <c r="E22" s="236"/>
      <c r="F22" s="236"/>
      <c r="G22" s="14" t="s">
        <v>62</v>
      </c>
      <c r="H22" s="14"/>
      <c r="I22" s="61">
        <v>0</v>
      </c>
    </row>
    <row r="23" spans="1:10" ht="16.5" thickBot="1" x14ac:dyDescent="0.3">
      <c r="D23" s="1"/>
      <c r="E23" s="1"/>
      <c r="F23" s="1"/>
      <c r="G23" s="15" t="s">
        <v>163</v>
      </c>
      <c r="H23" s="15"/>
      <c r="I23" s="38">
        <v>0</v>
      </c>
      <c r="J23" s="16"/>
    </row>
    <row r="24" spans="1:10" x14ac:dyDescent="0.25">
      <c r="D24" s="1"/>
      <c r="E24" s="1"/>
      <c r="F24" s="1"/>
      <c r="G24" s="17" t="s">
        <v>63</v>
      </c>
      <c r="H24" s="17"/>
      <c r="I24" s="18">
        <f>+I20</f>
        <v>6500000</v>
      </c>
    </row>
    <row r="25" spans="1:10" x14ac:dyDescent="0.25">
      <c r="A25" s="1" t="s">
        <v>303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D27" s="1"/>
      <c r="E27" s="1"/>
      <c r="F27" s="1"/>
      <c r="G27" s="17"/>
      <c r="H27" s="17"/>
      <c r="I27" s="18"/>
    </row>
    <row r="28" spans="1:10" x14ac:dyDescent="0.25">
      <c r="A28" s="26" t="s">
        <v>21</v>
      </c>
    </row>
    <row r="29" spans="1:10" x14ac:dyDescent="0.25">
      <c r="A29" s="20" t="s">
        <v>22</v>
      </c>
      <c r="B29" s="20"/>
      <c r="C29" s="20"/>
      <c r="D29" s="7"/>
      <c r="E29" s="7"/>
    </row>
    <row r="30" spans="1:10" x14ac:dyDescent="0.25">
      <c r="A30" s="20" t="s">
        <v>33</v>
      </c>
      <c r="B30" s="20"/>
      <c r="C30" s="20"/>
      <c r="D30" s="7"/>
      <c r="E30" s="7"/>
    </row>
    <row r="31" spans="1:10" x14ac:dyDescent="0.25">
      <c r="A31" s="27" t="s">
        <v>34</v>
      </c>
      <c r="B31" s="21"/>
      <c r="C31" s="21"/>
      <c r="D31" s="7"/>
      <c r="E31" s="7"/>
    </row>
    <row r="32" spans="1:10" x14ac:dyDescent="0.25">
      <c r="A32" s="22" t="s">
        <v>35</v>
      </c>
      <c r="B32" s="22"/>
      <c r="C32" s="22"/>
      <c r="D32" s="7"/>
      <c r="E32" s="7"/>
    </row>
    <row r="33" spans="1:9" x14ac:dyDescent="0.25">
      <c r="A33" s="47"/>
      <c r="B33" s="47"/>
      <c r="C33" s="47"/>
    </row>
    <row r="34" spans="1:9" x14ac:dyDescent="0.25">
      <c r="A34" s="24"/>
      <c r="B34" s="24"/>
      <c r="C34" s="24"/>
    </row>
    <row r="35" spans="1:9" x14ac:dyDescent="0.25">
      <c r="G35" s="36" t="s">
        <v>43</v>
      </c>
      <c r="H35" s="274" t="str">
        <f>I13</f>
        <v xml:space="preserve"> 23 April 2021</v>
      </c>
      <c r="I35" s="275"/>
    </row>
    <row r="39" spans="1:9" ht="24.75" customHeight="1" x14ac:dyDescent="0.25"/>
    <row r="41" spans="1:9" x14ac:dyDescent="0.25">
      <c r="G41" s="288" t="s">
        <v>24</v>
      </c>
      <c r="H41" s="288"/>
      <c r="I41" s="288"/>
    </row>
    <row r="46" spans="1:9" ht="16.5" thickBot="1" x14ac:dyDescent="0.3"/>
    <row r="47" spans="1:9" x14ac:dyDescent="0.25">
      <c r="D47" s="62"/>
      <c r="E47" s="63"/>
      <c r="F47" s="63"/>
    </row>
    <row r="48" spans="1:9" ht="18" x14ac:dyDescent="0.25">
      <c r="D48" s="64" t="s">
        <v>64</v>
      </c>
      <c r="E48" s="7"/>
      <c r="F48" s="7"/>
      <c r="G48" s="2"/>
      <c r="H48" s="2"/>
    </row>
    <row r="49" spans="4:8" ht="18" x14ac:dyDescent="0.25">
      <c r="D49" s="64" t="s">
        <v>65</v>
      </c>
      <c r="E49" s="7"/>
      <c r="F49" s="7"/>
      <c r="G49" s="2"/>
      <c r="H49" s="2"/>
    </row>
    <row r="50" spans="4:8" ht="18" x14ac:dyDescent="0.25">
      <c r="D50" s="64" t="s">
        <v>66</v>
      </c>
      <c r="E50" s="7"/>
      <c r="F50" s="7"/>
      <c r="G50" s="2"/>
      <c r="H50" s="2"/>
    </row>
    <row r="51" spans="4:8" ht="18" x14ac:dyDescent="0.25">
      <c r="D51" s="64" t="s">
        <v>67</v>
      </c>
      <c r="E51" s="7"/>
      <c r="F51" s="7"/>
      <c r="G51" s="2"/>
      <c r="H51" s="2"/>
    </row>
    <row r="52" spans="4:8" ht="18" x14ac:dyDescent="0.25">
      <c r="D52" s="64" t="s">
        <v>68</v>
      </c>
      <c r="E52" s="7"/>
      <c r="F52" s="7"/>
      <c r="G52" s="2"/>
      <c r="H52" s="2"/>
    </row>
    <row r="53" spans="4:8" ht="16.5" thickBot="1" x14ac:dyDescent="0.3">
      <c r="D53" s="65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62"/>
      <c r="E57" s="63"/>
      <c r="F57" s="171"/>
      <c r="G57" s="2"/>
      <c r="H57" s="2"/>
    </row>
    <row r="58" spans="4:8" ht="18" x14ac:dyDescent="0.25">
      <c r="D58" s="64" t="s">
        <v>69</v>
      </c>
      <c r="E58" s="7"/>
      <c r="F58" s="172"/>
      <c r="G58" s="2"/>
      <c r="H58" s="2"/>
    </row>
    <row r="59" spans="4:8" ht="18" x14ac:dyDescent="0.25">
      <c r="D59" s="64" t="s">
        <v>70</v>
      </c>
      <c r="E59" s="7"/>
      <c r="F59" s="172"/>
      <c r="G59" s="2"/>
      <c r="H59" s="2"/>
    </row>
    <row r="60" spans="4:8" ht="18" x14ac:dyDescent="0.25">
      <c r="D60" s="64" t="s">
        <v>71</v>
      </c>
      <c r="E60" s="7"/>
      <c r="F60" s="172"/>
      <c r="G60" s="2"/>
      <c r="H60" s="2"/>
    </row>
    <row r="61" spans="4:8" ht="18" x14ac:dyDescent="0.25">
      <c r="D61" s="64" t="s">
        <v>72</v>
      </c>
      <c r="E61" s="7"/>
      <c r="F61" s="172"/>
      <c r="G61" s="2"/>
      <c r="H61" s="2"/>
    </row>
    <row r="62" spans="4:8" ht="18" x14ac:dyDescent="0.25">
      <c r="D62" s="66" t="s">
        <v>73</v>
      </c>
      <c r="E62" s="7"/>
      <c r="F62" s="172"/>
      <c r="G62" s="2"/>
      <c r="H62" s="2"/>
    </row>
    <row r="63" spans="4:8" ht="16.5" thickBot="1" x14ac:dyDescent="0.3">
      <c r="D63" s="65"/>
      <c r="E63" s="4"/>
      <c r="F63" s="173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62"/>
      <c r="E68" s="63"/>
      <c r="F68" s="63"/>
      <c r="G68" s="2"/>
      <c r="H68" s="2"/>
    </row>
    <row r="69" spans="4:8" ht="18" x14ac:dyDescent="0.25">
      <c r="D69" s="64" t="s">
        <v>64</v>
      </c>
      <c r="E69" s="7"/>
      <c r="F69" s="7"/>
      <c r="G69" s="2"/>
      <c r="H69" s="2"/>
    </row>
    <row r="70" spans="4:8" ht="18" x14ac:dyDescent="0.25">
      <c r="D70" s="64" t="s">
        <v>74</v>
      </c>
      <c r="E70" s="7"/>
      <c r="F70" s="7"/>
      <c r="G70" s="2"/>
      <c r="H70" s="2"/>
    </row>
    <row r="71" spans="4:8" ht="18" x14ac:dyDescent="0.25">
      <c r="D71" s="64" t="s">
        <v>75</v>
      </c>
      <c r="E71" s="7"/>
      <c r="F71" s="7"/>
      <c r="G71" s="2"/>
      <c r="H71" s="2"/>
    </row>
    <row r="72" spans="4:8" ht="18" x14ac:dyDescent="0.25">
      <c r="D72" s="64" t="s">
        <v>76</v>
      </c>
      <c r="E72" s="7"/>
      <c r="F72" s="7"/>
      <c r="G72" s="2"/>
      <c r="H72" s="2"/>
    </row>
    <row r="73" spans="4:8" ht="18" x14ac:dyDescent="0.25">
      <c r="D73" s="64" t="s">
        <v>77</v>
      </c>
      <c r="E73" s="7"/>
      <c r="F73" s="7"/>
      <c r="G73" s="2"/>
      <c r="H73" s="2"/>
    </row>
    <row r="74" spans="4:8" ht="16.5" thickBot="1" x14ac:dyDescent="0.3">
      <c r="D74" s="65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62"/>
      <c r="E76" s="63"/>
      <c r="F76" s="63"/>
      <c r="G76" s="2"/>
      <c r="H76" s="2"/>
    </row>
    <row r="77" spans="4:8" ht="18" x14ac:dyDescent="0.25">
      <c r="D77" s="67" t="s">
        <v>78</v>
      </c>
      <c r="E77" s="7"/>
      <c r="F77" s="7"/>
    </row>
    <row r="78" spans="4:8" ht="18" x14ac:dyDescent="0.25">
      <c r="D78" s="67" t="s">
        <v>79</v>
      </c>
      <c r="E78" s="7"/>
      <c r="F78" s="7"/>
    </row>
    <row r="79" spans="4:8" ht="18" x14ac:dyDescent="0.25">
      <c r="D79" s="67" t="s">
        <v>80</v>
      </c>
      <c r="E79" s="7"/>
      <c r="F79" s="7"/>
    </row>
    <row r="80" spans="4:8" ht="18" x14ac:dyDescent="0.25">
      <c r="D80" s="67" t="s">
        <v>81</v>
      </c>
      <c r="E80" s="7"/>
      <c r="F80" s="7"/>
    </row>
    <row r="81" spans="4:8" ht="18" x14ac:dyDescent="0.25">
      <c r="D81" s="68" t="s">
        <v>82</v>
      </c>
      <c r="E81" s="7"/>
      <c r="F81" s="7"/>
    </row>
    <row r="82" spans="4:8" ht="16.5" thickBot="1" x14ac:dyDescent="0.3">
      <c r="D82" s="65"/>
      <c r="E82" s="4"/>
      <c r="F82" s="4"/>
      <c r="G82" s="2"/>
      <c r="H82" s="2"/>
    </row>
    <row r="83" spans="4:8" ht="16.5" thickBot="1" x14ac:dyDescent="0.3"/>
    <row r="84" spans="4:8" x14ac:dyDescent="0.25">
      <c r="D84" s="62"/>
      <c r="E84" s="63"/>
      <c r="F84" s="171"/>
    </row>
    <row r="85" spans="4:8" ht="18" x14ac:dyDescent="0.25">
      <c r="D85" s="64" t="s">
        <v>69</v>
      </c>
      <c r="E85" s="7"/>
      <c r="F85" s="172"/>
    </row>
    <row r="86" spans="4:8" ht="18" x14ac:dyDescent="0.25">
      <c r="D86" s="64" t="s">
        <v>70</v>
      </c>
      <c r="E86" s="7"/>
      <c r="F86" s="172"/>
    </row>
    <row r="87" spans="4:8" ht="18" x14ac:dyDescent="0.25">
      <c r="D87" s="64" t="s">
        <v>71</v>
      </c>
      <c r="E87" s="7"/>
      <c r="F87" s="172"/>
    </row>
    <row r="88" spans="4:8" ht="18" x14ac:dyDescent="0.25">
      <c r="D88" s="64" t="s">
        <v>72</v>
      </c>
      <c r="E88" s="7"/>
      <c r="F88" s="172"/>
    </row>
    <row r="89" spans="4:8" ht="18" x14ac:dyDescent="0.25">
      <c r="D89" s="66" t="s">
        <v>73</v>
      </c>
      <c r="E89" s="7"/>
      <c r="F89" s="172"/>
    </row>
    <row r="90" spans="4:8" ht="16.5" thickBot="1" x14ac:dyDescent="0.3">
      <c r="D90" s="65"/>
      <c r="E90" s="4"/>
      <c r="F90" s="173"/>
    </row>
    <row r="91" spans="4:8" ht="16.5" thickBot="1" x14ac:dyDescent="0.3"/>
    <row r="92" spans="4:8" x14ac:dyDescent="0.25">
      <c r="D92" s="62"/>
      <c r="E92" s="63"/>
      <c r="F92" s="171"/>
    </row>
    <row r="93" spans="4:8" ht="18" x14ac:dyDescent="0.25">
      <c r="D93" s="64" t="s">
        <v>69</v>
      </c>
      <c r="E93" s="7"/>
      <c r="F93" s="172"/>
    </row>
    <row r="94" spans="4:8" ht="18" x14ac:dyDescent="0.25">
      <c r="D94" s="64" t="s">
        <v>70</v>
      </c>
      <c r="E94" s="7"/>
      <c r="F94" s="172"/>
    </row>
    <row r="95" spans="4:8" ht="18" x14ac:dyDescent="0.25">
      <c r="D95" s="64" t="s">
        <v>71</v>
      </c>
      <c r="E95" s="7"/>
      <c r="F95" s="172"/>
    </row>
    <row r="96" spans="4:8" ht="18" x14ac:dyDescent="0.25">
      <c r="D96" s="64" t="s">
        <v>72</v>
      </c>
      <c r="E96" s="7"/>
      <c r="F96" s="172"/>
    </row>
    <row r="97" spans="1:11" s="3" customFormat="1" ht="18" x14ac:dyDescent="0.25">
      <c r="A97" s="2"/>
      <c r="B97" s="2"/>
      <c r="C97" s="2"/>
      <c r="D97" s="66" t="s">
        <v>73</v>
      </c>
      <c r="E97" s="7"/>
      <c r="F97" s="172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65"/>
      <c r="E98" s="4"/>
      <c r="F98" s="173"/>
      <c r="I98" s="2"/>
      <c r="J98" s="2"/>
      <c r="K98" s="2"/>
    </row>
  </sheetData>
  <mergeCells count="8">
    <mergeCell ref="A21:B21"/>
    <mergeCell ref="H35:I35"/>
    <mergeCell ref="G41:I41"/>
    <mergeCell ref="G18:H18"/>
    <mergeCell ref="A10:I10"/>
    <mergeCell ref="G17:H17"/>
    <mergeCell ref="G19:H19"/>
    <mergeCell ref="A20:H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22" workbookViewId="0">
      <selection activeCell="J35" sqref="J35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10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304</v>
      </c>
      <c r="G12" s="3" t="s">
        <v>7</v>
      </c>
      <c r="H12" s="6" t="s">
        <v>8</v>
      </c>
      <c r="I12" s="151" t="s">
        <v>305</v>
      </c>
    </row>
    <row r="13" spans="1:9" x14ac:dyDescent="0.25">
      <c r="B13" s="2" t="s">
        <v>309</v>
      </c>
      <c r="G13" s="3" t="s">
        <v>9</v>
      </c>
      <c r="H13" s="6" t="s">
        <v>8</v>
      </c>
      <c r="I13" s="152" t="s">
        <v>302</v>
      </c>
    </row>
    <row r="14" spans="1:9" x14ac:dyDescent="0.25">
      <c r="B14" s="2" t="s">
        <v>307</v>
      </c>
      <c r="G14" s="3" t="s">
        <v>10</v>
      </c>
      <c r="H14" s="6" t="s">
        <v>8</v>
      </c>
      <c r="I14" s="2" t="s">
        <v>58</v>
      </c>
    </row>
    <row r="15" spans="1:9" x14ac:dyDescent="0.25">
      <c r="B15" s="2" t="s">
        <v>308</v>
      </c>
      <c r="H15" s="6"/>
    </row>
    <row r="16" spans="1:9" x14ac:dyDescent="0.25">
      <c r="H16" s="6"/>
    </row>
    <row r="17" spans="1:10" x14ac:dyDescent="0.25">
      <c r="A17" s="2" t="s">
        <v>11</v>
      </c>
      <c r="B17" s="25" t="s">
        <v>310</v>
      </c>
    </row>
    <row r="18" spans="1:10" ht="16.5" thickBot="1" x14ac:dyDescent="0.3">
      <c r="F18" s="7"/>
    </row>
    <row r="19" spans="1:10" ht="20.100000000000001" customHeight="1" x14ac:dyDescent="0.25">
      <c r="A19" s="8" t="s">
        <v>12</v>
      </c>
      <c r="B19" s="9" t="s">
        <v>13</v>
      </c>
      <c r="C19" s="9" t="s">
        <v>26</v>
      </c>
      <c r="D19" s="9" t="s">
        <v>14</v>
      </c>
      <c r="E19" s="9" t="s">
        <v>15</v>
      </c>
      <c r="F19" s="9" t="s">
        <v>60</v>
      </c>
      <c r="G19" s="304" t="s">
        <v>16</v>
      </c>
      <c r="H19" s="305"/>
      <c r="I19" s="10" t="s">
        <v>17</v>
      </c>
    </row>
    <row r="20" spans="1:10" ht="48.75" customHeight="1" x14ac:dyDescent="0.25">
      <c r="A20" s="32">
        <v>1</v>
      </c>
      <c r="B20" s="154" t="s">
        <v>298</v>
      </c>
      <c r="C20" s="231"/>
      <c r="D20" s="34" t="s">
        <v>306</v>
      </c>
      <c r="E20" s="169" t="s">
        <v>127</v>
      </c>
      <c r="F20" s="170">
        <v>2170</v>
      </c>
      <c r="G20" s="282">
        <v>700000</v>
      </c>
      <c r="H20" s="283"/>
      <c r="I20" s="239">
        <f>G20</f>
        <v>700000</v>
      </c>
    </row>
    <row r="21" spans="1:10" ht="25.5" customHeight="1" thickBot="1" x14ac:dyDescent="0.3">
      <c r="A21" s="306" t="s">
        <v>18</v>
      </c>
      <c r="B21" s="308"/>
      <c r="C21" s="308"/>
      <c r="D21" s="308"/>
      <c r="E21" s="308"/>
      <c r="F21" s="308"/>
      <c r="G21" s="308"/>
      <c r="H21" s="309"/>
      <c r="I21" s="57">
        <f>I20</f>
        <v>700000</v>
      </c>
    </row>
    <row r="22" spans="1:10" x14ac:dyDescent="0.25">
      <c r="A22" s="287"/>
      <c r="B22" s="287"/>
      <c r="C22" s="236"/>
      <c r="D22" s="236"/>
      <c r="E22" s="236"/>
      <c r="F22" s="236"/>
      <c r="G22" s="12"/>
      <c r="H22" s="12"/>
      <c r="I22" s="13"/>
    </row>
    <row r="23" spans="1:10" x14ac:dyDescent="0.25">
      <c r="A23" s="236"/>
      <c r="B23" s="236"/>
      <c r="C23" s="236"/>
      <c r="D23" s="236"/>
      <c r="E23" s="236"/>
      <c r="F23" s="236"/>
      <c r="G23" s="14" t="s">
        <v>62</v>
      </c>
      <c r="H23" s="14"/>
      <c r="I23" s="61">
        <v>0</v>
      </c>
    </row>
    <row r="24" spans="1:10" ht="16.5" thickBot="1" x14ac:dyDescent="0.3">
      <c r="D24" s="1"/>
      <c r="E24" s="1"/>
      <c r="F24" s="1"/>
      <c r="G24" s="15" t="s">
        <v>163</v>
      </c>
      <c r="H24" s="15"/>
      <c r="I24" s="38">
        <v>0</v>
      </c>
      <c r="J24" s="16"/>
    </row>
    <row r="25" spans="1:10" x14ac:dyDescent="0.25">
      <c r="D25" s="1"/>
      <c r="E25" s="1"/>
      <c r="F25" s="1"/>
      <c r="G25" s="17" t="s">
        <v>63</v>
      </c>
      <c r="H25" s="17"/>
      <c r="I25" s="18">
        <f>+I21</f>
        <v>700000</v>
      </c>
    </row>
    <row r="26" spans="1:10" x14ac:dyDescent="0.25">
      <c r="A26" s="1" t="s">
        <v>267</v>
      </c>
      <c r="D26" s="1"/>
      <c r="E26" s="1"/>
      <c r="F26" s="1"/>
      <c r="G26" s="17"/>
      <c r="H26" s="17"/>
      <c r="I26" s="18"/>
    </row>
    <row r="27" spans="1:10" x14ac:dyDescent="0.25">
      <c r="A27" s="19"/>
      <c r="D27" s="1"/>
      <c r="E27" s="1"/>
      <c r="F27" s="1"/>
      <c r="G27" s="17"/>
      <c r="H27" s="17"/>
      <c r="I27" s="18"/>
    </row>
    <row r="28" spans="1:10" x14ac:dyDescent="0.25">
      <c r="D28" s="1"/>
      <c r="E28" s="1"/>
      <c r="F28" s="1"/>
      <c r="G28" s="17"/>
      <c r="H28" s="17"/>
      <c r="I28" s="18"/>
    </row>
    <row r="29" spans="1:10" x14ac:dyDescent="0.25">
      <c r="A29" s="26" t="s">
        <v>21</v>
      </c>
    </row>
    <row r="30" spans="1:10" x14ac:dyDescent="0.25">
      <c r="A30" s="20" t="s">
        <v>22</v>
      </c>
      <c r="B30" s="20"/>
      <c r="C30" s="20"/>
      <c r="D30" s="7"/>
      <c r="E30" s="7"/>
    </row>
    <row r="31" spans="1:10" x14ac:dyDescent="0.25">
      <c r="A31" s="20" t="s">
        <v>33</v>
      </c>
      <c r="B31" s="20"/>
      <c r="C31" s="20"/>
      <c r="D31" s="7"/>
      <c r="E31" s="7"/>
    </row>
    <row r="32" spans="1:10" x14ac:dyDescent="0.25">
      <c r="A32" s="27" t="s">
        <v>34</v>
      </c>
      <c r="B32" s="21"/>
      <c r="C32" s="21"/>
      <c r="D32" s="7"/>
      <c r="E32" s="7"/>
    </row>
    <row r="33" spans="1:9" x14ac:dyDescent="0.25">
      <c r="A33" s="22" t="s">
        <v>35</v>
      </c>
      <c r="B33" s="22"/>
      <c r="C33" s="22"/>
      <c r="D33" s="7"/>
      <c r="E33" s="7"/>
    </row>
    <row r="34" spans="1:9" x14ac:dyDescent="0.25">
      <c r="A34" s="47"/>
      <c r="B34" s="47"/>
      <c r="C34" s="47"/>
    </row>
    <row r="35" spans="1:9" x14ac:dyDescent="0.25">
      <c r="A35" s="24"/>
      <c r="B35" s="24"/>
      <c r="C35" s="24"/>
    </row>
    <row r="36" spans="1:9" x14ac:dyDescent="0.25">
      <c r="G36" s="36" t="s">
        <v>43</v>
      </c>
      <c r="H36" s="274" t="str">
        <f>I13</f>
        <v xml:space="preserve"> 23 April 2021</v>
      </c>
      <c r="I36" s="275"/>
    </row>
    <row r="40" spans="1:9" ht="24.75" customHeight="1" x14ac:dyDescent="0.25"/>
    <row r="42" spans="1:9" x14ac:dyDescent="0.25">
      <c r="G42" s="288" t="s">
        <v>24</v>
      </c>
      <c r="H42" s="288"/>
      <c r="I42" s="288"/>
    </row>
    <row r="47" spans="1:9" ht="16.5" thickBot="1" x14ac:dyDescent="0.3"/>
    <row r="48" spans="1:9" x14ac:dyDescent="0.25">
      <c r="D48" s="62"/>
      <c r="E48" s="63"/>
      <c r="F48" s="63"/>
    </row>
    <row r="49" spans="4:8" ht="18" x14ac:dyDescent="0.25">
      <c r="D49" s="64" t="s">
        <v>64</v>
      </c>
      <c r="E49" s="7"/>
      <c r="F49" s="7"/>
      <c r="G49" s="2"/>
      <c r="H49" s="2"/>
    </row>
    <row r="50" spans="4:8" ht="18" x14ac:dyDescent="0.25">
      <c r="D50" s="64" t="s">
        <v>65</v>
      </c>
      <c r="E50" s="7"/>
      <c r="F50" s="7"/>
      <c r="G50" s="2"/>
      <c r="H50" s="2"/>
    </row>
    <row r="51" spans="4:8" ht="18" x14ac:dyDescent="0.25">
      <c r="D51" s="64" t="s">
        <v>66</v>
      </c>
      <c r="E51" s="7"/>
      <c r="F51" s="7"/>
      <c r="G51" s="2"/>
      <c r="H51" s="2"/>
    </row>
    <row r="52" spans="4:8" ht="18" x14ac:dyDescent="0.25">
      <c r="D52" s="64" t="s">
        <v>67</v>
      </c>
      <c r="E52" s="7"/>
      <c r="F52" s="7"/>
      <c r="G52" s="2"/>
      <c r="H52" s="2"/>
    </row>
    <row r="53" spans="4:8" ht="18" x14ac:dyDescent="0.25">
      <c r="D53" s="64" t="s">
        <v>68</v>
      </c>
      <c r="E53" s="7"/>
      <c r="F53" s="7"/>
      <c r="G53" s="2"/>
      <c r="H53" s="2"/>
    </row>
    <row r="54" spans="4:8" ht="16.5" thickBot="1" x14ac:dyDescent="0.3">
      <c r="D54" s="65"/>
      <c r="E54" s="4"/>
      <c r="F54" s="4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62"/>
      <c r="E58" s="63"/>
      <c r="F58" s="171"/>
      <c r="G58" s="2"/>
      <c r="H58" s="2"/>
    </row>
    <row r="59" spans="4:8" ht="18" x14ac:dyDescent="0.25">
      <c r="D59" s="64" t="s">
        <v>69</v>
      </c>
      <c r="E59" s="7"/>
      <c r="F59" s="172"/>
      <c r="G59" s="2"/>
      <c r="H59" s="2"/>
    </row>
    <row r="60" spans="4:8" ht="18" x14ac:dyDescent="0.25">
      <c r="D60" s="64" t="s">
        <v>70</v>
      </c>
      <c r="E60" s="7"/>
      <c r="F60" s="172"/>
      <c r="G60" s="2"/>
      <c r="H60" s="2"/>
    </row>
    <row r="61" spans="4:8" ht="18" x14ac:dyDescent="0.25">
      <c r="D61" s="64" t="s">
        <v>71</v>
      </c>
      <c r="E61" s="7"/>
      <c r="F61" s="172"/>
      <c r="G61" s="2"/>
      <c r="H61" s="2"/>
    </row>
    <row r="62" spans="4:8" ht="18" x14ac:dyDescent="0.25">
      <c r="D62" s="64" t="s">
        <v>72</v>
      </c>
      <c r="E62" s="7"/>
      <c r="F62" s="172"/>
      <c r="G62" s="2"/>
      <c r="H62" s="2"/>
    </row>
    <row r="63" spans="4:8" ht="18" x14ac:dyDescent="0.25">
      <c r="D63" s="66" t="s">
        <v>73</v>
      </c>
      <c r="E63" s="7"/>
      <c r="F63" s="172"/>
      <c r="G63" s="2"/>
      <c r="H63" s="2"/>
    </row>
    <row r="64" spans="4:8" ht="16.5" thickBot="1" x14ac:dyDescent="0.3">
      <c r="D64" s="65"/>
      <c r="E64" s="4"/>
      <c r="F64" s="173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62"/>
      <c r="E69" s="63"/>
      <c r="F69" s="63"/>
      <c r="G69" s="2"/>
      <c r="H69" s="2"/>
    </row>
    <row r="70" spans="4:8" ht="18" x14ac:dyDescent="0.25">
      <c r="D70" s="64" t="s">
        <v>64</v>
      </c>
      <c r="E70" s="7"/>
      <c r="F70" s="7"/>
      <c r="G70" s="2"/>
      <c r="H70" s="2"/>
    </row>
    <row r="71" spans="4:8" ht="18" x14ac:dyDescent="0.25">
      <c r="D71" s="64" t="s">
        <v>74</v>
      </c>
      <c r="E71" s="7"/>
      <c r="F71" s="7"/>
      <c r="G71" s="2"/>
      <c r="H71" s="2"/>
    </row>
    <row r="72" spans="4:8" ht="18" x14ac:dyDescent="0.25">
      <c r="D72" s="64" t="s">
        <v>75</v>
      </c>
      <c r="E72" s="7"/>
      <c r="F72" s="7"/>
      <c r="G72" s="2"/>
      <c r="H72" s="2"/>
    </row>
    <row r="73" spans="4:8" ht="18" x14ac:dyDescent="0.25">
      <c r="D73" s="64" t="s">
        <v>76</v>
      </c>
      <c r="E73" s="7"/>
      <c r="F73" s="7"/>
      <c r="G73" s="2"/>
      <c r="H73" s="2"/>
    </row>
    <row r="74" spans="4:8" ht="18" x14ac:dyDescent="0.25">
      <c r="D74" s="64" t="s">
        <v>77</v>
      </c>
      <c r="E74" s="7"/>
      <c r="F74" s="7"/>
      <c r="G74" s="2"/>
      <c r="H74" s="2"/>
    </row>
    <row r="75" spans="4:8" ht="16.5" thickBot="1" x14ac:dyDescent="0.3">
      <c r="D75" s="65"/>
      <c r="E75" s="4"/>
      <c r="F75" s="4"/>
      <c r="G75" s="2"/>
      <c r="H75" s="2"/>
    </row>
    <row r="76" spans="4:8" ht="16.5" thickBot="1" x14ac:dyDescent="0.3">
      <c r="G76" s="2"/>
      <c r="H76" s="2"/>
    </row>
    <row r="77" spans="4:8" x14ac:dyDescent="0.25">
      <c r="D77" s="62"/>
      <c r="E77" s="63"/>
      <c r="F77" s="63"/>
      <c r="G77" s="2"/>
      <c r="H77" s="2"/>
    </row>
    <row r="78" spans="4:8" ht="18" x14ac:dyDescent="0.25">
      <c r="D78" s="67" t="s">
        <v>78</v>
      </c>
      <c r="E78" s="7"/>
      <c r="F78" s="7"/>
    </row>
    <row r="79" spans="4:8" ht="18" x14ac:dyDescent="0.25">
      <c r="D79" s="67" t="s">
        <v>79</v>
      </c>
      <c r="E79" s="7"/>
      <c r="F79" s="7"/>
    </row>
    <row r="80" spans="4:8" ht="18" x14ac:dyDescent="0.25">
      <c r="D80" s="67" t="s">
        <v>80</v>
      </c>
      <c r="E80" s="7"/>
      <c r="F80" s="7"/>
    </row>
    <row r="81" spans="4:8" ht="18" x14ac:dyDescent="0.25">
      <c r="D81" s="67" t="s">
        <v>81</v>
      </c>
      <c r="E81" s="7"/>
      <c r="F81" s="7"/>
    </row>
    <row r="82" spans="4:8" ht="18" x14ac:dyDescent="0.25">
      <c r="D82" s="68" t="s">
        <v>82</v>
      </c>
      <c r="E82" s="7"/>
      <c r="F82" s="7"/>
    </row>
    <row r="83" spans="4:8" ht="16.5" thickBot="1" x14ac:dyDescent="0.3">
      <c r="D83" s="65"/>
      <c r="E83" s="4"/>
      <c r="F83" s="4"/>
      <c r="G83" s="2"/>
      <c r="H83" s="2"/>
    </row>
    <row r="84" spans="4:8" ht="16.5" thickBot="1" x14ac:dyDescent="0.3"/>
    <row r="85" spans="4:8" x14ac:dyDescent="0.25">
      <c r="D85" s="62"/>
      <c r="E85" s="63"/>
      <c r="F85" s="171"/>
    </row>
    <row r="86" spans="4:8" ht="18" x14ac:dyDescent="0.25">
      <c r="D86" s="64" t="s">
        <v>69</v>
      </c>
      <c r="E86" s="7"/>
      <c r="F86" s="172"/>
    </row>
    <row r="87" spans="4:8" ht="18" x14ac:dyDescent="0.25">
      <c r="D87" s="64" t="s">
        <v>70</v>
      </c>
      <c r="E87" s="7"/>
      <c r="F87" s="172"/>
    </row>
    <row r="88" spans="4:8" ht="18" x14ac:dyDescent="0.25">
      <c r="D88" s="64" t="s">
        <v>71</v>
      </c>
      <c r="E88" s="7"/>
      <c r="F88" s="172"/>
    </row>
    <row r="89" spans="4:8" ht="18" x14ac:dyDescent="0.25">
      <c r="D89" s="64" t="s">
        <v>72</v>
      </c>
      <c r="E89" s="7"/>
      <c r="F89" s="172"/>
    </row>
    <row r="90" spans="4:8" ht="18" x14ac:dyDescent="0.25">
      <c r="D90" s="66" t="s">
        <v>73</v>
      </c>
      <c r="E90" s="7"/>
      <c r="F90" s="172"/>
    </row>
    <row r="91" spans="4:8" ht="16.5" thickBot="1" x14ac:dyDescent="0.3">
      <c r="D91" s="65"/>
      <c r="E91" s="4"/>
      <c r="F91" s="173"/>
    </row>
    <row r="92" spans="4:8" ht="16.5" thickBot="1" x14ac:dyDescent="0.3"/>
    <row r="93" spans="4:8" x14ac:dyDescent="0.25">
      <c r="D93" s="62"/>
      <c r="E93" s="63"/>
      <c r="F93" s="171"/>
    </row>
    <row r="94" spans="4:8" ht="18" x14ac:dyDescent="0.25">
      <c r="D94" s="64" t="s">
        <v>69</v>
      </c>
      <c r="E94" s="7"/>
      <c r="F94" s="172"/>
    </row>
    <row r="95" spans="4:8" ht="18" x14ac:dyDescent="0.25">
      <c r="D95" s="64" t="s">
        <v>70</v>
      </c>
      <c r="E95" s="7"/>
      <c r="F95" s="172"/>
    </row>
    <row r="96" spans="4:8" ht="18" x14ac:dyDescent="0.25">
      <c r="D96" s="64" t="s">
        <v>71</v>
      </c>
      <c r="E96" s="7"/>
      <c r="F96" s="172"/>
    </row>
    <row r="97" spans="1:11" ht="18" x14ac:dyDescent="0.25">
      <c r="D97" s="64" t="s">
        <v>72</v>
      </c>
      <c r="E97" s="7"/>
      <c r="F97" s="172"/>
    </row>
    <row r="98" spans="1:11" s="3" customFormat="1" ht="18" x14ac:dyDescent="0.25">
      <c r="A98" s="2"/>
      <c r="B98" s="2"/>
      <c r="C98" s="2"/>
      <c r="D98" s="66" t="s">
        <v>73</v>
      </c>
      <c r="E98" s="7"/>
      <c r="F98" s="172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65"/>
      <c r="E99" s="4"/>
      <c r="F99" s="173"/>
      <c r="I99" s="2"/>
      <c r="J99" s="2"/>
      <c r="K99" s="2"/>
    </row>
  </sheetData>
  <mergeCells count="7">
    <mergeCell ref="H36:I36"/>
    <mergeCell ref="G42:I42"/>
    <mergeCell ref="A10:I10"/>
    <mergeCell ref="G19:H19"/>
    <mergeCell ref="G20:H20"/>
    <mergeCell ref="A21:H21"/>
    <mergeCell ref="A22:B22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8" workbookViewId="0">
      <selection activeCell="J19" sqref="J19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10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312</v>
      </c>
      <c r="G12" s="3" t="s">
        <v>7</v>
      </c>
      <c r="H12" s="6" t="s">
        <v>8</v>
      </c>
      <c r="I12" s="151" t="s">
        <v>311</v>
      </c>
    </row>
    <row r="13" spans="1:9" x14ac:dyDescent="0.25">
      <c r="G13" s="3" t="s">
        <v>9</v>
      </c>
      <c r="H13" s="6" t="s">
        <v>8</v>
      </c>
      <c r="I13" s="152" t="s">
        <v>302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H15" s="6"/>
    </row>
    <row r="16" spans="1:9" x14ac:dyDescent="0.25">
      <c r="A16" s="2" t="s">
        <v>11</v>
      </c>
      <c r="B16" s="25" t="s">
        <v>330</v>
      </c>
    </row>
    <row r="17" spans="1:10" ht="16.5" thickBot="1" x14ac:dyDescent="0.3">
      <c r="F17" s="7"/>
    </row>
    <row r="18" spans="1:10" ht="20.100000000000001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60</v>
      </c>
      <c r="G18" s="304" t="s">
        <v>16</v>
      </c>
      <c r="H18" s="305"/>
      <c r="I18" s="10" t="s">
        <v>17</v>
      </c>
    </row>
    <row r="19" spans="1:10" ht="48.75" customHeight="1" x14ac:dyDescent="0.25">
      <c r="A19" s="32">
        <v>1</v>
      </c>
      <c r="B19" s="154" t="s">
        <v>313</v>
      </c>
      <c r="C19" s="231"/>
      <c r="D19" s="34" t="s">
        <v>314</v>
      </c>
      <c r="E19" s="169" t="s">
        <v>127</v>
      </c>
      <c r="F19" s="170">
        <v>1</v>
      </c>
      <c r="G19" s="282">
        <v>1700000</v>
      </c>
      <c r="H19" s="283"/>
      <c r="I19" s="239">
        <f>G19</f>
        <v>1700000</v>
      </c>
    </row>
    <row r="20" spans="1:10" ht="31.5" customHeight="1" x14ac:dyDescent="0.25">
      <c r="A20" s="383" t="s">
        <v>315</v>
      </c>
      <c r="B20" s="384"/>
      <c r="C20" s="384"/>
      <c r="D20" s="384"/>
      <c r="E20" s="384"/>
      <c r="F20" s="384"/>
      <c r="G20" s="384"/>
      <c r="H20" s="384"/>
      <c r="I20" s="385"/>
    </row>
    <row r="21" spans="1:10" ht="25.5" customHeight="1" thickBot="1" x14ac:dyDescent="0.3">
      <c r="A21" s="306" t="s">
        <v>18</v>
      </c>
      <c r="B21" s="308"/>
      <c r="C21" s="308"/>
      <c r="D21" s="308"/>
      <c r="E21" s="308"/>
      <c r="F21" s="308"/>
      <c r="G21" s="308"/>
      <c r="H21" s="309"/>
      <c r="I21" s="57">
        <f>I19</f>
        <v>1700000</v>
      </c>
    </row>
    <row r="22" spans="1:10" x14ac:dyDescent="0.25">
      <c r="A22" s="287"/>
      <c r="B22" s="287"/>
      <c r="C22" s="236"/>
      <c r="D22" s="236"/>
      <c r="E22" s="236"/>
      <c r="F22" s="236"/>
      <c r="G22" s="12"/>
      <c r="H22" s="12"/>
      <c r="I22" s="13"/>
    </row>
    <row r="23" spans="1:10" x14ac:dyDescent="0.25">
      <c r="A23" s="236"/>
      <c r="B23" s="236"/>
      <c r="C23" s="236"/>
      <c r="D23" s="236"/>
      <c r="E23" s="236"/>
      <c r="F23" s="236"/>
      <c r="G23" s="14" t="s">
        <v>62</v>
      </c>
      <c r="H23" s="14"/>
      <c r="I23" s="61">
        <v>0</v>
      </c>
    </row>
    <row r="24" spans="1:10" ht="16.5" thickBot="1" x14ac:dyDescent="0.3">
      <c r="D24" s="1"/>
      <c r="E24" s="1"/>
      <c r="F24" s="1"/>
      <c r="G24" s="15" t="s">
        <v>163</v>
      </c>
      <c r="H24" s="15"/>
      <c r="I24" s="38">
        <v>0</v>
      </c>
      <c r="J24" s="16"/>
    </row>
    <row r="25" spans="1:10" x14ac:dyDescent="0.25">
      <c r="D25" s="1"/>
      <c r="E25" s="1"/>
      <c r="F25" s="1"/>
      <c r="G25" s="17" t="s">
        <v>63</v>
      </c>
      <c r="H25" s="17"/>
      <c r="I25" s="18">
        <f>+I21</f>
        <v>1700000</v>
      </c>
    </row>
    <row r="26" spans="1:10" x14ac:dyDescent="0.25">
      <c r="A26" s="1" t="s">
        <v>316</v>
      </c>
      <c r="D26" s="1"/>
      <c r="E26" s="1"/>
      <c r="F26" s="1"/>
      <c r="G26" s="17"/>
      <c r="H26" s="17"/>
      <c r="I26" s="18"/>
    </row>
    <row r="27" spans="1:10" x14ac:dyDescent="0.25">
      <c r="A27" s="19"/>
      <c r="D27" s="1"/>
      <c r="E27" s="1"/>
      <c r="F27" s="1"/>
      <c r="G27" s="17"/>
      <c r="H27" s="17"/>
      <c r="I27" s="18"/>
    </row>
    <row r="28" spans="1:10" x14ac:dyDescent="0.25">
      <c r="D28" s="1"/>
      <c r="E28" s="1"/>
      <c r="F28" s="1"/>
      <c r="G28" s="17"/>
      <c r="H28" s="17"/>
      <c r="I28" s="18"/>
    </row>
    <row r="29" spans="1:10" x14ac:dyDescent="0.25">
      <c r="A29" s="26" t="s">
        <v>21</v>
      </c>
    </row>
    <row r="30" spans="1:10" x14ac:dyDescent="0.25">
      <c r="A30" s="20" t="s">
        <v>22</v>
      </c>
      <c r="B30" s="20"/>
      <c r="C30" s="20"/>
      <c r="D30" s="7"/>
      <c r="E30" s="7"/>
    </row>
    <row r="31" spans="1:10" x14ac:dyDescent="0.25">
      <c r="A31" s="20" t="s">
        <v>33</v>
      </c>
      <c r="B31" s="20"/>
      <c r="C31" s="20"/>
      <c r="D31" s="7"/>
      <c r="E31" s="7"/>
    </row>
    <row r="32" spans="1:10" x14ac:dyDescent="0.25">
      <c r="A32" s="27" t="s">
        <v>34</v>
      </c>
      <c r="B32" s="21"/>
      <c r="C32" s="21"/>
      <c r="D32" s="7"/>
      <c r="E32" s="7"/>
    </row>
    <row r="33" spans="1:9" x14ac:dyDescent="0.25">
      <c r="A33" s="22" t="s">
        <v>35</v>
      </c>
      <c r="B33" s="22"/>
      <c r="C33" s="22"/>
      <c r="D33" s="7"/>
      <c r="E33" s="7"/>
    </row>
    <row r="34" spans="1:9" x14ac:dyDescent="0.25">
      <c r="A34" s="47"/>
      <c r="B34" s="47"/>
      <c r="C34" s="47"/>
    </row>
    <row r="35" spans="1:9" x14ac:dyDescent="0.25">
      <c r="A35" s="24"/>
      <c r="B35" s="24"/>
      <c r="C35" s="24"/>
    </row>
    <row r="36" spans="1:9" x14ac:dyDescent="0.25">
      <c r="G36" s="36" t="s">
        <v>43</v>
      </c>
      <c r="H36" s="274" t="str">
        <f>I13</f>
        <v xml:space="preserve"> 23 April 2021</v>
      </c>
      <c r="I36" s="275"/>
    </row>
    <row r="40" spans="1:9" ht="24.75" customHeight="1" x14ac:dyDescent="0.25"/>
    <row r="42" spans="1:9" x14ac:dyDescent="0.25">
      <c r="G42" s="288" t="s">
        <v>24</v>
      </c>
      <c r="H42" s="288"/>
      <c r="I42" s="288"/>
    </row>
    <row r="47" spans="1:9" ht="16.5" thickBot="1" x14ac:dyDescent="0.3"/>
    <row r="48" spans="1:9" x14ac:dyDescent="0.25">
      <c r="D48" s="62"/>
      <c r="E48" s="63"/>
      <c r="F48" s="63"/>
    </row>
    <row r="49" spans="4:8" ht="18" x14ac:dyDescent="0.25">
      <c r="D49" s="64" t="s">
        <v>64</v>
      </c>
      <c r="E49" s="7"/>
      <c r="F49" s="7"/>
      <c r="G49" s="2"/>
      <c r="H49" s="2"/>
    </row>
    <row r="50" spans="4:8" ht="18" x14ac:dyDescent="0.25">
      <c r="D50" s="64" t="s">
        <v>65</v>
      </c>
      <c r="E50" s="7"/>
      <c r="F50" s="7"/>
      <c r="G50" s="2"/>
      <c r="H50" s="2"/>
    </row>
    <row r="51" spans="4:8" ht="18" x14ac:dyDescent="0.25">
      <c r="D51" s="64" t="s">
        <v>66</v>
      </c>
      <c r="E51" s="7"/>
      <c r="F51" s="7"/>
      <c r="G51" s="2"/>
      <c r="H51" s="2"/>
    </row>
    <row r="52" spans="4:8" ht="18" x14ac:dyDescent="0.25">
      <c r="D52" s="64" t="s">
        <v>67</v>
      </c>
      <c r="E52" s="7"/>
      <c r="F52" s="7"/>
      <c r="G52" s="2"/>
      <c r="H52" s="2"/>
    </row>
    <row r="53" spans="4:8" ht="18" x14ac:dyDescent="0.25">
      <c r="D53" s="64" t="s">
        <v>68</v>
      </c>
      <c r="E53" s="7"/>
      <c r="F53" s="7"/>
      <c r="G53" s="2"/>
      <c r="H53" s="2"/>
    </row>
    <row r="54" spans="4:8" ht="16.5" thickBot="1" x14ac:dyDescent="0.3">
      <c r="D54" s="65"/>
      <c r="E54" s="4"/>
      <c r="F54" s="4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62"/>
      <c r="E58" s="63"/>
      <c r="F58" s="171"/>
      <c r="G58" s="2"/>
      <c r="H58" s="2"/>
    </row>
    <row r="59" spans="4:8" ht="18" x14ac:dyDescent="0.25">
      <c r="D59" s="64" t="s">
        <v>69</v>
      </c>
      <c r="E59" s="7"/>
      <c r="F59" s="172"/>
      <c r="G59" s="2"/>
      <c r="H59" s="2"/>
    </row>
    <row r="60" spans="4:8" ht="18" x14ac:dyDescent="0.25">
      <c r="D60" s="64" t="s">
        <v>70</v>
      </c>
      <c r="E60" s="7"/>
      <c r="F60" s="172"/>
      <c r="G60" s="2"/>
      <c r="H60" s="2"/>
    </row>
    <row r="61" spans="4:8" ht="18" x14ac:dyDescent="0.25">
      <c r="D61" s="64" t="s">
        <v>71</v>
      </c>
      <c r="E61" s="7"/>
      <c r="F61" s="172"/>
      <c r="G61" s="2"/>
      <c r="H61" s="2"/>
    </row>
    <row r="62" spans="4:8" ht="18" x14ac:dyDescent="0.25">
      <c r="D62" s="64" t="s">
        <v>72</v>
      </c>
      <c r="E62" s="7"/>
      <c r="F62" s="172"/>
      <c r="G62" s="2"/>
      <c r="H62" s="2"/>
    </row>
    <row r="63" spans="4:8" ht="18" x14ac:dyDescent="0.25">
      <c r="D63" s="66" t="s">
        <v>73</v>
      </c>
      <c r="E63" s="7"/>
      <c r="F63" s="172"/>
      <c r="G63" s="2"/>
      <c r="H63" s="2"/>
    </row>
    <row r="64" spans="4:8" ht="16.5" thickBot="1" x14ac:dyDescent="0.3">
      <c r="D64" s="65"/>
      <c r="E64" s="4"/>
      <c r="F64" s="173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62"/>
      <c r="E69" s="63"/>
      <c r="F69" s="63"/>
      <c r="G69" s="2"/>
      <c r="H69" s="2"/>
    </row>
    <row r="70" spans="4:8" ht="18" x14ac:dyDescent="0.25">
      <c r="D70" s="64" t="s">
        <v>64</v>
      </c>
      <c r="E70" s="7"/>
      <c r="F70" s="7"/>
      <c r="G70" s="2"/>
      <c r="H70" s="2"/>
    </row>
    <row r="71" spans="4:8" ht="18" x14ac:dyDescent="0.25">
      <c r="D71" s="64" t="s">
        <v>74</v>
      </c>
      <c r="E71" s="7"/>
      <c r="F71" s="7"/>
      <c r="G71" s="2"/>
      <c r="H71" s="2"/>
    </row>
    <row r="72" spans="4:8" ht="18" x14ac:dyDescent="0.25">
      <c r="D72" s="64" t="s">
        <v>75</v>
      </c>
      <c r="E72" s="7"/>
      <c r="F72" s="7"/>
      <c r="G72" s="2"/>
      <c r="H72" s="2"/>
    </row>
    <row r="73" spans="4:8" ht="18" x14ac:dyDescent="0.25">
      <c r="D73" s="64" t="s">
        <v>76</v>
      </c>
      <c r="E73" s="7"/>
      <c r="F73" s="7"/>
      <c r="G73" s="2"/>
      <c r="H73" s="2"/>
    </row>
    <row r="74" spans="4:8" ht="18" x14ac:dyDescent="0.25">
      <c r="D74" s="64" t="s">
        <v>77</v>
      </c>
      <c r="E74" s="7"/>
      <c r="F74" s="7"/>
      <c r="G74" s="2"/>
      <c r="H74" s="2"/>
    </row>
    <row r="75" spans="4:8" ht="16.5" thickBot="1" x14ac:dyDescent="0.3">
      <c r="D75" s="65"/>
      <c r="E75" s="4"/>
      <c r="F75" s="4"/>
      <c r="G75" s="2"/>
      <c r="H75" s="2"/>
    </row>
    <row r="76" spans="4:8" ht="16.5" thickBot="1" x14ac:dyDescent="0.3">
      <c r="G76" s="2"/>
      <c r="H76" s="2"/>
    </row>
    <row r="77" spans="4:8" x14ac:dyDescent="0.25">
      <c r="D77" s="62"/>
      <c r="E77" s="63"/>
      <c r="F77" s="63"/>
      <c r="G77" s="2"/>
      <c r="H77" s="2"/>
    </row>
    <row r="78" spans="4:8" ht="18" x14ac:dyDescent="0.25">
      <c r="D78" s="67" t="s">
        <v>78</v>
      </c>
      <c r="E78" s="7"/>
      <c r="F78" s="7"/>
    </row>
    <row r="79" spans="4:8" ht="18" x14ac:dyDescent="0.25">
      <c r="D79" s="67" t="s">
        <v>79</v>
      </c>
      <c r="E79" s="7"/>
      <c r="F79" s="7"/>
    </row>
    <row r="80" spans="4:8" ht="18" x14ac:dyDescent="0.25">
      <c r="D80" s="67" t="s">
        <v>80</v>
      </c>
      <c r="E80" s="7"/>
      <c r="F80" s="7"/>
    </row>
    <row r="81" spans="4:8" ht="18" x14ac:dyDescent="0.25">
      <c r="D81" s="67" t="s">
        <v>81</v>
      </c>
      <c r="E81" s="7"/>
      <c r="F81" s="7"/>
    </row>
    <row r="82" spans="4:8" ht="18" x14ac:dyDescent="0.25">
      <c r="D82" s="68" t="s">
        <v>82</v>
      </c>
      <c r="E82" s="7"/>
      <c r="F82" s="7"/>
    </row>
    <row r="83" spans="4:8" ht="16.5" thickBot="1" x14ac:dyDescent="0.3">
      <c r="D83" s="65"/>
      <c r="E83" s="4"/>
      <c r="F83" s="4"/>
      <c r="G83" s="2"/>
      <c r="H83" s="2"/>
    </row>
    <row r="84" spans="4:8" ht="16.5" thickBot="1" x14ac:dyDescent="0.3"/>
    <row r="85" spans="4:8" x14ac:dyDescent="0.25">
      <c r="D85" s="62"/>
      <c r="E85" s="63"/>
      <c r="F85" s="171"/>
    </row>
    <row r="86" spans="4:8" ht="18" x14ac:dyDescent="0.25">
      <c r="D86" s="64" t="s">
        <v>69</v>
      </c>
      <c r="E86" s="7"/>
      <c r="F86" s="172"/>
    </row>
    <row r="87" spans="4:8" ht="18" x14ac:dyDescent="0.25">
      <c r="D87" s="64" t="s">
        <v>70</v>
      </c>
      <c r="E87" s="7"/>
      <c r="F87" s="172"/>
    </row>
    <row r="88" spans="4:8" ht="18" x14ac:dyDescent="0.25">
      <c r="D88" s="64" t="s">
        <v>71</v>
      </c>
      <c r="E88" s="7"/>
      <c r="F88" s="172"/>
    </row>
    <row r="89" spans="4:8" ht="18" x14ac:dyDescent="0.25">
      <c r="D89" s="64" t="s">
        <v>72</v>
      </c>
      <c r="E89" s="7"/>
      <c r="F89" s="172"/>
    </row>
    <row r="90" spans="4:8" ht="18" x14ac:dyDescent="0.25">
      <c r="D90" s="66" t="s">
        <v>73</v>
      </c>
      <c r="E90" s="7"/>
      <c r="F90" s="172"/>
    </row>
    <row r="91" spans="4:8" ht="16.5" thickBot="1" x14ac:dyDescent="0.3">
      <c r="D91" s="65"/>
      <c r="E91" s="4"/>
      <c r="F91" s="173"/>
    </row>
    <row r="92" spans="4:8" ht="16.5" thickBot="1" x14ac:dyDescent="0.3"/>
    <row r="93" spans="4:8" x14ac:dyDescent="0.25">
      <c r="D93" s="62"/>
      <c r="E93" s="63"/>
      <c r="F93" s="171"/>
    </row>
    <row r="94" spans="4:8" ht="18" x14ac:dyDescent="0.25">
      <c r="D94" s="64" t="s">
        <v>69</v>
      </c>
      <c r="E94" s="7"/>
      <c r="F94" s="172"/>
    </row>
    <row r="95" spans="4:8" ht="18" x14ac:dyDescent="0.25">
      <c r="D95" s="64" t="s">
        <v>70</v>
      </c>
      <c r="E95" s="7"/>
      <c r="F95" s="172"/>
    </row>
    <row r="96" spans="4:8" ht="18" x14ac:dyDescent="0.25">
      <c r="D96" s="64" t="s">
        <v>71</v>
      </c>
      <c r="E96" s="7"/>
      <c r="F96" s="172"/>
    </row>
    <row r="97" spans="1:11" ht="18" x14ac:dyDescent="0.25">
      <c r="D97" s="64" t="s">
        <v>72</v>
      </c>
      <c r="E97" s="7"/>
      <c r="F97" s="172"/>
    </row>
    <row r="98" spans="1:11" s="3" customFormat="1" ht="18" x14ac:dyDescent="0.25">
      <c r="A98" s="2"/>
      <c r="B98" s="2"/>
      <c r="C98" s="2"/>
      <c r="D98" s="66" t="s">
        <v>73</v>
      </c>
      <c r="E98" s="7"/>
      <c r="F98" s="172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65"/>
      <c r="E99" s="4"/>
      <c r="F99" s="173"/>
      <c r="I99" s="2"/>
      <c r="J99" s="2"/>
      <c r="K99" s="2"/>
    </row>
  </sheetData>
  <mergeCells count="8">
    <mergeCell ref="G42:I42"/>
    <mergeCell ref="A20:I20"/>
    <mergeCell ref="A10:I10"/>
    <mergeCell ref="G18:H18"/>
    <mergeCell ref="G19:H19"/>
    <mergeCell ref="A21:H21"/>
    <mergeCell ref="A22:B22"/>
    <mergeCell ref="H36:I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0"/>
  <sheetViews>
    <sheetView topLeftCell="A10" workbookViewId="0">
      <selection activeCell="I22" sqref="I22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10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12" x14ac:dyDescent="0.25">
      <c r="A2" s="1" t="s">
        <v>0</v>
      </c>
    </row>
    <row r="3" spans="1:12" x14ac:dyDescent="0.25">
      <c r="A3" s="28" t="s">
        <v>30</v>
      </c>
      <c r="L3" s="2" t="s">
        <v>317</v>
      </c>
    </row>
    <row r="4" spans="1:12" x14ac:dyDescent="0.25">
      <c r="A4" s="28" t="s">
        <v>1</v>
      </c>
      <c r="L4" s="2" t="s">
        <v>318</v>
      </c>
    </row>
    <row r="5" spans="1:12" x14ac:dyDescent="0.25">
      <c r="A5" s="28" t="s">
        <v>2</v>
      </c>
      <c r="L5" s="2" t="s">
        <v>319</v>
      </c>
    </row>
    <row r="6" spans="1:12" x14ac:dyDescent="0.25">
      <c r="A6" s="28" t="s">
        <v>3</v>
      </c>
      <c r="L6" s="2" t="s">
        <v>320</v>
      </c>
    </row>
    <row r="7" spans="1:12" x14ac:dyDescent="0.25">
      <c r="A7" s="28" t="s">
        <v>4</v>
      </c>
    </row>
    <row r="9" spans="1:12" ht="16.5" thickBot="1" x14ac:dyDescent="0.3">
      <c r="A9" s="4"/>
      <c r="B9" s="4"/>
      <c r="C9" s="4"/>
      <c r="D9" s="4"/>
      <c r="E9" s="4"/>
      <c r="F9" s="4"/>
      <c r="G9" s="5"/>
      <c r="H9" s="5"/>
      <c r="I9" s="4"/>
      <c r="L9" s="2" t="s">
        <v>321</v>
      </c>
    </row>
    <row r="10" spans="1:12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  <c r="L10" s="2" t="s">
        <v>322</v>
      </c>
    </row>
    <row r="11" spans="1:12" x14ac:dyDescent="0.25">
      <c r="L11" s="2" t="s">
        <v>319</v>
      </c>
    </row>
    <row r="12" spans="1:12" x14ac:dyDescent="0.25">
      <c r="A12" s="2" t="s">
        <v>6</v>
      </c>
      <c r="B12" s="2" t="s">
        <v>327</v>
      </c>
      <c r="G12" s="3" t="s">
        <v>7</v>
      </c>
      <c r="H12" s="6" t="s">
        <v>8</v>
      </c>
      <c r="I12" s="151" t="s">
        <v>331</v>
      </c>
      <c r="L12" s="2" t="s">
        <v>323</v>
      </c>
    </row>
    <row r="13" spans="1:12" x14ac:dyDescent="0.25">
      <c r="B13" s="2" t="s">
        <v>328</v>
      </c>
      <c r="G13" s="3" t="s">
        <v>9</v>
      </c>
      <c r="H13" s="6" t="s">
        <v>8</v>
      </c>
      <c r="I13" s="152" t="s">
        <v>332</v>
      </c>
    </row>
    <row r="14" spans="1:12" x14ac:dyDescent="0.25">
      <c r="B14" s="2" t="s">
        <v>329</v>
      </c>
      <c r="G14" s="3" t="s">
        <v>10</v>
      </c>
      <c r="H14" s="6" t="s">
        <v>8</v>
      </c>
      <c r="I14" s="2" t="s">
        <v>58</v>
      </c>
      <c r="L14" s="2" t="s">
        <v>324</v>
      </c>
    </row>
    <row r="15" spans="1:12" x14ac:dyDescent="0.25">
      <c r="H15" s="6"/>
      <c r="L15" s="2" t="s">
        <v>325</v>
      </c>
    </row>
    <row r="16" spans="1:12" x14ac:dyDescent="0.25">
      <c r="A16" s="2" t="s">
        <v>11</v>
      </c>
      <c r="B16" s="25" t="s">
        <v>38</v>
      </c>
      <c r="L16" s="2" t="s">
        <v>326</v>
      </c>
    </row>
    <row r="17" spans="1:12" ht="16.5" thickBot="1" x14ac:dyDescent="0.3">
      <c r="F17" s="7"/>
    </row>
    <row r="18" spans="1:12" ht="20.100000000000001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99</v>
      </c>
      <c r="G18" s="304" t="s">
        <v>16</v>
      </c>
      <c r="H18" s="305"/>
      <c r="I18" s="10" t="s">
        <v>17</v>
      </c>
    </row>
    <row r="19" spans="1:12" ht="36.75" customHeight="1" x14ac:dyDescent="0.25">
      <c r="A19" s="32">
        <v>1</v>
      </c>
      <c r="B19" s="154" t="s">
        <v>313</v>
      </c>
      <c r="C19" s="231"/>
      <c r="D19" s="34" t="s">
        <v>333</v>
      </c>
      <c r="E19" s="169" t="s">
        <v>334</v>
      </c>
      <c r="F19" s="170">
        <v>50</v>
      </c>
      <c r="G19" s="282">
        <v>9500</v>
      </c>
      <c r="H19" s="283"/>
      <c r="I19" s="239">
        <f>F19*G19</f>
        <v>475000</v>
      </c>
      <c r="L19" s="240"/>
    </row>
    <row r="20" spans="1:12" ht="36.75" customHeight="1" x14ac:dyDescent="0.25">
      <c r="A20" s="32">
        <v>2</v>
      </c>
      <c r="B20" s="154" t="s">
        <v>313</v>
      </c>
      <c r="C20" s="231"/>
      <c r="D20" s="34" t="s">
        <v>335</v>
      </c>
      <c r="E20" s="169" t="s">
        <v>334</v>
      </c>
      <c r="F20" s="170">
        <v>56</v>
      </c>
      <c r="G20" s="282">
        <v>9500</v>
      </c>
      <c r="H20" s="283"/>
      <c r="I20" s="239">
        <f>F20*G20</f>
        <v>532000</v>
      </c>
      <c r="L20" s="240"/>
    </row>
    <row r="21" spans="1:12" ht="36.75" customHeight="1" x14ac:dyDescent="0.25">
      <c r="A21" s="32">
        <v>3</v>
      </c>
      <c r="B21" s="154" t="s">
        <v>313</v>
      </c>
      <c r="C21" s="231"/>
      <c r="D21" s="34" t="s">
        <v>336</v>
      </c>
      <c r="E21" s="169" t="s">
        <v>334</v>
      </c>
      <c r="F21" s="170">
        <v>2</v>
      </c>
      <c r="G21" s="282">
        <v>50000</v>
      </c>
      <c r="H21" s="283"/>
      <c r="I21" s="239">
        <f>F21*G21</f>
        <v>100000</v>
      </c>
      <c r="L21" s="240"/>
    </row>
    <row r="22" spans="1:12" ht="25.5" customHeight="1" thickBot="1" x14ac:dyDescent="0.3">
      <c r="A22" s="306" t="s">
        <v>18</v>
      </c>
      <c r="B22" s="308"/>
      <c r="C22" s="308"/>
      <c r="D22" s="308"/>
      <c r="E22" s="308"/>
      <c r="F22" s="308"/>
      <c r="G22" s="308"/>
      <c r="H22" s="309"/>
      <c r="I22" s="57">
        <f>I19+I20+I21</f>
        <v>1107000</v>
      </c>
    </row>
    <row r="23" spans="1:12" x14ac:dyDescent="0.25">
      <c r="A23" s="287"/>
      <c r="B23" s="287"/>
      <c r="C23" s="238"/>
      <c r="D23" s="238"/>
      <c r="E23" s="238"/>
      <c r="F23" s="238"/>
      <c r="G23" s="12"/>
      <c r="H23" s="12"/>
      <c r="I23" s="13"/>
    </row>
    <row r="24" spans="1:12" x14ac:dyDescent="0.25">
      <c r="A24" s="238"/>
      <c r="B24" s="238"/>
      <c r="C24" s="238"/>
      <c r="D24" s="238"/>
      <c r="E24" s="238"/>
      <c r="F24" s="238"/>
      <c r="G24" s="14" t="s">
        <v>62</v>
      </c>
      <c r="H24" s="14"/>
      <c r="I24" s="61">
        <v>0</v>
      </c>
    </row>
    <row r="25" spans="1:12" ht="16.5" thickBot="1" x14ac:dyDescent="0.3">
      <c r="D25" s="1"/>
      <c r="E25" s="1"/>
      <c r="F25" s="1"/>
      <c r="G25" s="15" t="s">
        <v>163</v>
      </c>
      <c r="H25" s="15"/>
      <c r="I25" s="38">
        <v>0</v>
      </c>
      <c r="J25" s="16"/>
    </row>
    <row r="26" spans="1:12" x14ac:dyDescent="0.25">
      <c r="D26" s="1"/>
      <c r="E26" s="1"/>
      <c r="F26" s="1"/>
      <c r="G26" s="17" t="s">
        <v>63</v>
      </c>
      <c r="H26" s="17"/>
      <c r="I26" s="18">
        <f>+I22</f>
        <v>1107000</v>
      </c>
    </row>
    <row r="27" spans="1:12" x14ac:dyDescent="0.25">
      <c r="A27" s="1" t="s">
        <v>337</v>
      </c>
      <c r="D27" s="1"/>
      <c r="E27" s="1"/>
      <c r="F27" s="1"/>
      <c r="G27" s="17"/>
      <c r="H27" s="17"/>
      <c r="I27" s="18"/>
    </row>
    <row r="28" spans="1:12" x14ac:dyDescent="0.25">
      <c r="A28" s="19"/>
      <c r="D28" s="1"/>
      <c r="E28" s="1"/>
      <c r="F28" s="1"/>
      <c r="G28" s="17"/>
      <c r="H28" s="17"/>
      <c r="I28" s="18"/>
    </row>
    <row r="29" spans="1:12" x14ac:dyDescent="0.25">
      <c r="D29" s="1"/>
      <c r="E29" s="1"/>
      <c r="F29" s="1"/>
      <c r="G29" s="17"/>
      <c r="H29" s="17"/>
      <c r="I29" s="18"/>
    </row>
    <row r="30" spans="1:12" x14ac:dyDescent="0.25">
      <c r="A30" s="26" t="s">
        <v>21</v>
      </c>
    </row>
    <row r="31" spans="1:12" x14ac:dyDescent="0.25">
      <c r="A31" s="20" t="s">
        <v>22</v>
      </c>
      <c r="B31" s="20"/>
      <c r="C31" s="20"/>
      <c r="D31" s="7"/>
      <c r="E31" s="7"/>
    </row>
    <row r="32" spans="1:12" x14ac:dyDescent="0.25">
      <c r="A32" s="20" t="s">
        <v>33</v>
      </c>
      <c r="B32" s="20"/>
      <c r="C32" s="20"/>
      <c r="D32" s="7"/>
      <c r="E32" s="7"/>
    </row>
    <row r="33" spans="1:9" x14ac:dyDescent="0.25">
      <c r="A33" s="27" t="s">
        <v>34</v>
      </c>
      <c r="B33" s="21"/>
      <c r="C33" s="21"/>
      <c r="D33" s="7"/>
      <c r="E33" s="7"/>
    </row>
    <row r="34" spans="1:9" x14ac:dyDescent="0.25">
      <c r="A34" s="22" t="s">
        <v>35</v>
      </c>
      <c r="B34" s="22"/>
      <c r="C34" s="22"/>
      <c r="D34" s="7"/>
      <c r="E34" s="7"/>
    </row>
    <row r="35" spans="1:9" x14ac:dyDescent="0.25">
      <c r="A35" s="47"/>
      <c r="B35" s="47"/>
      <c r="C35" s="47"/>
    </row>
    <row r="36" spans="1:9" x14ac:dyDescent="0.25">
      <c r="A36" s="24"/>
      <c r="B36" s="24"/>
      <c r="C36" s="24"/>
    </row>
    <row r="37" spans="1:9" x14ac:dyDescent="0.25">
      <c r="G37" s="36" t="s">
        <v>43</v>
      </c>
      <c r="H37" s="274" t="str">
        <f>I13</f>
        <v xml:space="preserve"> 24 April 2021</v>
      </c>
      <c r="I37" s="275"/>
    </row>
    <row r="41" spans="1:9" ht="24.75" customHeight="1" x14ac:dyDescent="0.25"/>
    <row r="43" spans="1:9" x14ac:dyDescent="0.25">
      <c r="G43" s="288" t="s">
        <v>24</v>
      </c>
      <c r="H43" s="288"/>
      <c r="I43" s="288"/>
    </row>
    <row r="48" spans="1:9" ht="16.5" thickBot="1" x14ac:dyDescent="0.3"/>
    <row r="49" spans="4:8" x14ac:dyDescent="0.25">
      <c r="D49" s="62"/>
      <c r="E49" s="63"/>
      <c r="F49" s="63"/>
    </row>
    <row r="50" spans="4:8" ht="18" x14ac:dyDescent="0.25">
      <c r="D50" s="64" t="s">
        <v>64</v>
      </c>
      <c r="E50" s="7"/>
      <c r="F50" s="7"/>
      <c r="G50" s="2"/>
      <c r="H50" s="2"/>
    </row>
    <row r="51" spans="4:8" ht="18" x14ac:dyDescent="0.25">
      <c r="D51" s="64" t="s">
        <v>65</v>
      </c>
      <c r="E51" s="7"/>
      <c r="F51" s="7"/>
      <c r="G51" s="2"/>
      <c r="H51" s="2"/>
    </row>
    <row r="52" spans="4:8" ht="18" x14ac:dyDescent="0.25">
      <c r="D52" s="64" t="s">
        <v>66</v>
      </c>
      <c r="E52" s="7"/>
      <c r="F52" s="7"/>
      <c r="G52" s="2"/>
      <c r="H52" s="2"/>
    </row>
    <row r="53" spans="4:8" ht="18" x14ac:dyDescent="0.25">
      <c r="D53" s="64" t="s">
        <v>67</v>
      </c>
      <c r="E53" s="7"/>
      <c r="F53" s="7"/>
      <c r="G53" s="2"/>
      <c r="H53" s="2"/>
    </row>
    <row r="54" spans="4:8" ht="18" x14ac:dyDescent="0.25">
      <c r="D54" s="64" t="s">
        <v>68</v>
      </c>
      <c r="E54" s="7"/>
      <c r="F54" s="7"/>
      <c r="G54" s="2"/>
      <c r="H54" s="2"/>
    </row>
    <row r="55" spans="4:8" ht="16.5" thickBot="1" x14ac:dyDescent="0.3">
      <c r="D55" s="65"/>
      <c r="E55" s="4"/>
      <c r="F55" s="4"/>
      <c r="G55" s="2"/>
      <c r="H55" s="2"/>
    </row>
    <row r="56" spans="4:8" x14ac:dyDescent="0.25">
      <c r="G56" s="2"/>
      <c r="H56" s="2"/>
    </row>
    <row r="57" spans="4:8" x14ac:dyDescent="0.25">
      <c r="G57" s="2"/>
      <c r="H57" s="2"/>
    </row>
    <row r="58" spans="4:8" ht="16.5" thickBot="1" x14ac:dyDescent="0.3">
      <c r="G58" s="2"/>
      <c r="H58" s="2"/>
    </row>
    <row r="59" spans="4:8" x14ac:dyDescent="0.25">
      <c r="D59" s="62"/>
      <c r="E59" s="63"/>
      <c r="F59" s="171"/>
      <c r="G59" s="2"/>
      <c r="H59" s="2"/>
    </row>
    <row r="60" spans="4:8" ht="18" x14ac:dyDescent="0.25">
      <c r="D60" s="64" t="s">
        <v>69</v>
      </c>
      <c r="E60" s="7"/>
      <c r="F60" s="172"/>
      <c r="G60" s="2"/>
      <c r="H60" s="2"/>
    </row>
    <row r="61" spans="4:8" ht="18" x14ac:dyDescent="0.25">
      <c r="D61" s="64" t="s">
        <v>70</v>
      </c>
      <c r="E61" s="7"/>
      <c r="F61" s="172"/>
      <c r="G61" s="2"/>
      <c r="H61" s="2"/>
    </row>
    <row r="62" spans="4:8" ht="18" x14ac:dyDescent="0.25">
      <c r="D62" s="64" t="s">
        <v>71</v>
      </c>
      <c r="E62" s="7"/>
      <c r="F62" s="172"/>
      <c r="G62" s="2"/>
      <c r="H62" s="2"/>
    </row>
    <row r="63" spans="4:8" ht="18" x14ac:dyDescent="0.25">
      <c r="D63" s="64" t="s">
        <v>72</v>
      </c>
      <c r="E63" s="7"/>
      <c r="F63" s="172"/>
      <c r="G63" s="2"/>
      <c r="H63" s="2"/>
    </row>
    <row r="64" spans="4:8" ht="18" x14ac:dyDescent="0.25">
      <c r="D64" s="66" t="s">
        <v>73</v>
      </c>
      <c r="E64" s="7"/>
      <c r="F64" s="172"/>
      <c r="G64" s="2"/>
      <c r="H64" s="2"/>
    </row>
    <row r="65" spans="4:8" ht="16.5" thickBot="1" x14ac:dyDescent="0.3">
      <c r="D65" s="65"/>
      <c r="E65" s="4"/>
      <c r="F65" s="173"/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x14ac:dyDescent="0.25">
      <c r="G68" s="2"/>
      <c r="H68" s="2"/>
    </row>
    <row r="69" spans="4:8" ht="16.5" thickBot="1" x14ac:dyDescent="0.3">
      <c r="G69" s="2"/>
      <c r="H69" s="2"/>
    </row>
    <row r="70" spans="4:8" x14ac:dyDescent="0.25">
      <c r="D70" s="62"/>
      <c r="E70" s="63"/>
      <c r="F70" s="63"/>
      <c r="G70" s="2"/>
      <c r="H70" s="2"/>
    </row>
    <row r="71" spans="4:8" ht="18" x14ac:dyDescent="0.25">
      <c r="D71" s="64" t="s">
        <v>64</v>
      </c>
      <c r="E71" s="7"/>
      <c r="F71" s="7"/>
      <c r="G71" s="2"/>
      <c r="H71" s="2"/>
    </row>
    <row r="72" spans="4:8" ht="18" x14ac:dyDescent="0.25">
      <c r="D72" s="64" t="s">
        <v>74</v>
      </c>
      <c r="E72" s="7"/>
      <c r="F72" s="7"/>
      <c r="G72" s="2"/>
      <c r="H72" s="2"/>
    </row>
    <row r="73" spans="4:8" ht="18" x14ac:dyDescent="0.25">
      <c r="D73" s="64" t="s">
        <v>75</v>
      </c>
      <c r="E73" s="7"/>
      <c r="F73" s="7"/>
      <c r="G73" s="2"/>
      <c r="H73" s="2"/>
    </row>
    <row r="74" spans="4:8" ht="18" x14ac:dyDescent="0.25">
      <c r="D74" s="64" t="s">
        <v>76</v>
      </c>
      <c r="E74" s="7"/>
      <c r="F74" s="7"/>
      <c r="G74" s="2"/>
      <c r="H74" s="2"/>
    </row>
    <row r="75" spans="4:8" ht="18" x14ac:dyDescent="0.25">
      <c r="D75" s="64" t="s">
        <v>77</v>
      </c>
      <c r="E75" s="7"/>
      <c r="F75" s="7"/>
      <c r="G75" s="2"/>
      <c r="H75" s="2"/>
    </row>
    <row r="76" spans="4:8" ht="16.5" thickBot="1" x14ac:dyDescent="0.3">
      <c r="D76" s="65"/>
      <c r="E76" s="4"/>
      <c r="F76" s="4"/>
      <c r="G76" s="2"/>
      <c r="H76" s="2"/>
    </row>
    <row r="77" spans="4:8" ht="16.5" thickBot="1" x14ac:dyDescent="0.3">
      <c r="G77" s="2"/>
      <c r="H77" s="2"/>
    </row>
    <row r="78" spans="4:8" x14ac:dyDescent="0.25">
      <c r="D78" s="62"/>
      <c r="E78" s="63"/>
      <c r="F78" s="63"/>
      <c r="G78" s="2"/>
      <c r="H78" s="2"/>
    </row>
    <row r="79" spans="4:8" ht="18" x14ac:dyDescent="0.25">
      <c r="D79" s="67" t="s">
        <v>78</v>
      </c>
      <c r="E79" s="7"/>
      <c r="F79" s="7"/>
    </row>
    <row r="80" spans="4:8" ht="18" x14ac:dyDescent="0.25">
      <c r="D80" s="67" t="s">
        <v>79</v>
      </c>
      <c r="E80" s="7"/>
      <c r="F80" s="7"/>
    </row>
    <row r="81" spans="4:8" ht="18" x14ac:dyDescent="0.25">
      <c r="D81" s="67" t="s">
        <v>80</v>
      </c>
      <c r="E81" s="7"/>
      <c r="F81" s="7"/>
    </row>
    <row r="82" spans="4:8" ht="18" x14ac:dyDescent="0.25">
      <c r="D82" s="67" t="s">
        <v>81</v>
      </c>
      <c r="E82" s="7"/>
      <c r="F82" s="7"/>
    </row>
    <row r="83" spans="4:8" ht="18" x14ac:dyDescent="0.25">
      <c r="D83" s="68" t="s">
        <v>82</v>
      </c>
      <c r="E83" s="7"/>
      <c r="F83" s="7"/>
    </row>
    <row r="84" spans="4:8" ht="16.5" thickBot="1" x14ac:dyDescent="0.3">
      <c r="D84" s="65"/>
      <c r="E84" s="4"/>
      <c r="F84" s="4"/>
      <c r="G84" s="2"/>
      <c r="H84" s="2"/>
    </row>
    <row r="85" spans="4:8" ht="16.5" thickBot="1" x14ac:dyDescent="0.3"/>
    <row r="86" spans="4:8" x14ac:dyDescent="0.25">
      <c r="D86" s="62"/>
      <c r="E86" s="63"/>
      <c r="F86" s="171"/>
    </row>
    <row r="87" spans="4:8" ht="18" x14ac:dyDescent="0.25">
      <c r="D87" s="64" t="s">
        <v>69</v>
      </c>
      <c r="E87" s="7"/>
      <c r="F87" s="172"/>
    </row>
    <row r="88" spans="4:8" ht="18" x14ac:dyDescent="0.25">
      <c r="D88" s="64" t="s">
        <v>70</v>
      </c>
      <c r="E88" s="7"/>
      <c r="F88" s="172"/>
    </row>
    <row r="89" spans="4:8" ht="18" x14ac:dyDescent="0.25">
      <c r="D89" s="64" t="s">
        <v>71</v>
      </c>
      <c r="E89" s="7"/>
      <c r="F89" s="172"/>
    </row>
    <row r="90" spans="4:8" ht="18" x14ac:dyDescent="0.25">
      <c r="D90" s="64" t="s">
        <v>72</v>
      </c>
      <c r="E90" s="7"/>
      <c r="F90" s="172"/>
    </row>
    <row r="91" spans="4:8" ht="18" x14ac:dyDescent="0.25">
      <c r="D91" s="66" t="s">
        <v>73</v>
      </c>
      <c r="E91" s="7"/>
      <c r="F91" s="172"/>
    </row>
    <row r="92" spans="4:8" ht="16.5" thickBot="1" x14ac:dyDescent="0.3">
      <c r="D92" s="65"/>
      <c r="E92" s="4"/>
      <c r="F92" s="173"/>
    </row>
    <row r="93" spans="4:8" ht="16.5" thickBot="1" x14ac:dyDescent="0.3"/>
    <row r="94" spans="4:8" x14ac:dyDescent="0.25">
      <c r="D94" s="62"/>
      <c r="E94" s="63"/>
      <c r="F94" s="171"/>
    </row>
    <row r="95" spans="4:8" ht="18" x14ac:dyDescent="0.25">
      <c r="D95" s="64" t="s">
        <v>69</v>
      </c>
      <c r="E95" s="7"/>
      <c r="F95" s="172"/>
    </row>
    <row r="96" spans="4:8" ht="18" x14ac:dyDescent="0.25">
      <c r="D96" s="64" t="s">
        <v>70</v>
      </c>
      <c r="E96" s="7"/>
      <c r="F96" s="172"/>
    </row>
    <row r="97" spans="1:11" ht="18" x14ac:dyDescent="0.25">
      <c r="D97" s="64" t="s">
        <v>71</v>
      </c>
      <c r="E97" s="7"/>
      <c r="F97" s="172"/>
    </row>
    <row r="98" spans="1:11" ht="18" x14ac:dyDescent="0.25">
      <c r="D98" s="64" t="s">
        <v>72</v>
      </c>
      <c r="E98" s="7"/>
      <c r="F98" s="172"/>
    </row>
    <row r="99" spans="1:11" s="3" customFormat="1" ht="18" x14ac:dyDescent="0.25">
      <c r="A99" s="2"/>
      <c r="B99" s="2"/>
      <c r="C99" s="2"/>
      <c r="D99" s="66" t="s">
        <v>73</v>
      </c>
      <c r="E99" s="7"/>
      <c r="F99" s="172"/>
      <c r="I99" s="2"/>
      <c r="J99" s="2"/>
      <c r="K99" s="2"/>
    </row>
    <row r="100" spans="1:11" s="3" customFormat="1" ht="16.5" thickBot="1" x14ac:dyDescent="0.3">
      <c r="A100" s="2"/>
      <c r="B100" s="2"/>
      <c r="C100" s="2"/>
      <c r="D100" s="65"/>
      <c r="E100" s="4"/>
      <c r="F100" s="173"/>
      <c r="I100" s="2"/>
      <c r="J100" s="2"/>
      <c r="K100" s="2"/>
    </row>
  </sheetData>
  <mergeCells count="9">
    <mergeCell ref="H37:I37"/>
    <mergeCell ref="G43:I43"/>
    <mergeCell ref="G20:H20"/>
    <mergeCell ref="G21:H21"/>
    <mergeCell ref="A10:I10"/>
    <mergeCell ref="G18:H18"/>
    <mergeCell ref="G19:H19"/>
    <mergeCell ref="A22:H22"/>
    <mergeCell ref="A23:B2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7"/>
  <sheetViews>
    <sheetView topLeftCell="A13" workbookViewId="0">
      <selection activeCell="H28" sqref="H28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2.28515625" style="2" customWidth="1"/>
    <col min="4" max="4" width="29.42578125" style="2" customWidth="1"/>
    <col min="5" max="5" width="13.7109375" style="2" customWidth="1"/>
    <col min="6" max="7" width="6.28515625" style="2" customWidth="1"/>
    <col min="8" max="8" width="13.140625" style="3" customWidth="1"/>
    <col min="9" max="9" width="1.42578125" style="3" customWidth="1"/>
    <col min="10" max="10" width="16.7109375" style="2" customWidth="1"/>
    <col min="11" max="15" width="9.140625" style="2"/>
    <col min="16" max="16" width="25" style="2" customWidth="1"/>
    <col min="17" max="18" width="9.140625" style="2"/>
    <col min="19" max="19" width="11.7109375" style="2" customWidth="1"/>
    <col min="20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30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8"/>
      <c r="J10" s="279"/>
    </row>
    <row r="12" spans="1:10" x14ac:dyDescent="0.25">
      <c r="A12" s="2" t="s">
        <v>6</v>
      </c>
      <c r="B12" s="2" t="s">
        <v>340</v>
      </c>
      <c r="H12" s="3" t="s">
        <v>7</v>
      </c>
      <c r="I12" s="6" t="s">
        <v>8</v>
      </c>
      <c r="J12" s="151" t="s">
        <v>342</v>
      </c>
    </row>
    <row r="13" spans="1:10" x14ac:dyDescent="0.25">
      <c r="H13" s="3" t="s">
        <v>9</v>
      </c>
      <c r="I13" s="6" t="s">
        <v>8</v>
      </c>
      <c r="J13" s="152" t="s">
        <v>343</v>
      </c>
    </row>
    <row r="14" spans="1:10" x14ac:dyDescent="0.25">
      <c r="H14" s="3" t="s">
        <v>10</v>
      </c>
      <c r="I14" s="6" t="s">
        <v>8</v>
      </c>
      <c r="J14" s="2" t="s">
        <v>58</v>
      </c>
    </row>
    <row r="15" spans="1:10" x14ac:dyDescent="0.25">
      <c r="A15" s="2" t="s">
        <v>11</v>
      </c>
      <c r="B15" s="2" t="s">
        <v>341</v>
      </c>
    </row>
    <row r="16" spans="1:10" ht="16.5" thickBot="1" x14ac:dyDescent="0.3"/>
    <row r="17" spans="1:24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121</v>
      </c>
      <c r="G17" s="242" t="s">
        <v>99</v>
      </c>
      <c r="H17" s="304" t="s">
        <v>16</v>
      </c>
      <c r="I17" s="305"/>
      <c r="J17" s="10" t="s">
        <v>17</v>
      </c>
    </row>
    <row r="18" spans="1:24" ht="33.75" customHeight="1" x14ac:dyDescent="0.25">
      <c r="A18" s="32">
        <v>1</v>
      </c>
      <c r="B18" s="56">
        <v>44312</v>
      </c>
      <c r="C18" s="56"/>
      <c r="D18" s="34" t="s">
        <v>344</v>
      </c>
      <c r="E18" s="34" t="s">
        <v>209</v>
      </c>
      <c r="F18" s="204">
        <v>1</v>
      </c>
      <c r="G18" s="249"/>
      <c r="H18" s="282">
        <v>9000000</v>
      </c>
      <c r="I18" s="283"/>
      <c r="J18" s="243">
        <f>+H18</f>
        <v>9000000</v>
      </c>
    </row>
    <row r="19" spans="1:24" ht="25.5" customHeight="1" thickBot="1" x14ac:dyDescent="0.3">
      <c r="A19" s="306" t="s">
        <v>18</v>
      </c>
      <c r="B19" s="308"/>
      <c r="C19" s="307"/>
      <c r="D19" s="307"/>
      <c r="E19" s="308"/>
      <c r="F19" s="308"/>
      <c r="G19" s="308"/>
      <c r="H19" s="308"/>
      <c r="I19" s="309"/>
      <c r="J19" s="57">
        <f>+J18</f>
        <v>9000000</v>
      </c>
    </row>
    <row r="20" spans="1:24" x14ac:dyDescent="0.25">
      <c r="A20" s="287"/>
      <c r="B20" s="287"/>
      <c r="C20" s="241"/>
      <c r="D20" s="241"/>
      <c r="E20" s="241"/>
      <c r="F20" s="241"/>
      <c r="G20" s="241"/>
      <c r="H20" s="12"/>
      <c r="I20" s="12"/>
      <c r="J20" s="13"/>
      <c r="S20" s="58"/>
      <c r="T20" s="59"/>
      <c r="U20" s="60"/>
      <c r="W20" s="60"/>
      <c r="X20" s="60">
        <v>298</v>
      </c>
    </row>
    <row r="21" spans="1:24" x14ac:dyDescent="0.25">
      <c r="A21" s="241"/>
      <c r="B21" s="241"/>
      <c r="C21" s="241"/>
      <c r="D21" s="241"/>
      <c r="E21" s="241"/>
      <c r="F21" s="241"/>
      <c r="G21" s="241"/>
      <c r="H21" s="14" t="s">
        <v>62</v>
      </c>
      <c r="I21" s="14"/>
      <c r="J21" s="232">
        <v>6000000</v>
      </c>
      <c r="S21" s="58"/>
      <c r="T21" s="59"/>
      <c r="U21" s="60"/>
      <c r="W21" s="60"/>
      <c r="X21" s="60">
        <v>66</v>
      </c>
    </row>
    <row r="22" spans="1:24" ht="16.5" thickBot="1" x14ac:dyDescent="0.3">
      <c r="D22" s="1"/>
      <c r="E22" s="1"/>
      <c r="F22" s="1"/>
      <c r="G22" s="1"/>
      <c r="H22" s="248" t="s">
        <v>32</v>
      </c>
      <c r="I22" s="15"/>
      <c r="J22" s="233">
        <f>J19-J21</f>
        <v>3000000</v>
      </c>
      <c r="K22" s="16"/>
      <c r="S22" s="58"/>
      <c r="T22" s="59"/>
      <c r="U22" s="60"/>
      <c r="W22" s="60"/>
      <c r="X22" s="60">
        <v>5</v>
      </c>
    </row>
    <row r="23" spans="1:24" x14ac:dyDescent="0.25">
      <c r="D23" s="1"/>
      <c r="E23" s="1"/>
      <c r="F23" s="1"/>
      <c r="G23" s="1"/>
      <c r="H23" s="17" t="s">
        <v>63</v>
      </c>
      <c r="I23" s="17"/>
      <c r="J23" s="18">
        <f>J21</f>
        <v>6000000</v>
      </c>
      <c r="S23" s="58"/>
      <c r="T23" s="59"/>
    </row>
    <row r="24" spans="1:24" x14ac:dyDescent="0.25">
      <c r="A24" s="1" t="s">
        <v>345</v>
      </c>
      <c r="D24" s="1"/>
      <c r="E24" s="1"/>
      <c r="F24" s="1"/>
      <c r="G24" s="1"/>
      <c r="H24" s="17"/>
      <c r="I24" s="17"/>
      <c r="J24" s="18"/>
    </row>
    <row r="25" spans="1:24" x14ac:dyDescent="0.25">
      <c r="A25" s="19"/>
      <c r="D25" s="1"/>
      <c r="E25" s="1"/>
      <c r="F25" s="1"/>
      <c r="G25" s="1"/>
      <c r="H25" s="17"/>
      <c r="I25" s="17"/>
      <c r="J25" s="18"/>
    </row>
    <row r="26" spans="1:24" x14ac:dyDescent="0.25">
      <c r="D26" s="1"/>
      <c r="E26" s="1"/>
      <c r="F26" s="1"/>
      <c r="G26" s="1"/>
      <c r="H26" s="17"/>
      <c r="I26" s="17"/>
      <c r="J26" s="18"/>
    </row>
    <row r="27" spans="1:24" x14ac:dyDescent="0.25">
      <c r="A27" s="26" t="s">
        <v>21</v>
      </c>
    </row>
    <row r="28" spans="1:24" x14ac:dyDescent="0.25">
      <c r="A28" s="20" t="s">
        <v>22</v>
      </c>
      <c r="B28" s="20"/>
      <c r="C28" s="20"/>
      <c r="D28" s="7"/>
      <c r="E28" s="7"/>
      <c r="F28" s="7"/>
      <c r="G28" s="7"/>
    </row>
    <row r="29" spans="1:24" x14ac:dyDescent="0.25">
      <c r="A29" s="20" t="s">
        <v>33</v>
      </c>
      <c r="B29" s="20"/>
      <c r="C29" s="20"/>
      <c r="D29" s="7"/>
      <c r="E29" s="7"/>
      <c r="F29" s="7"/>
      <c r="G29" s="7"/>
    </row>
    <row r="30" spans="1:24" x14ac:dyDescent="0.25">
      <c r="A30" s="27" t="s">
        <v>34</v>
      </c>
      <c r="B30" s="21"/>
      <c r="C30" s="21"/>
      <c r="D30" s="7"/>
      <c r="E30" s="7"/>
      <c r="F30" s="7"/>
      <c r="G30" s="7"/>
    </row>
    <row r="31" spans="1:24" x14ac:dyDescent="0.25">
      <c r="A31" s="22" t="s">
        <v>35</v>
      </c>
      <c r="B31" s="22"/>
      <c r="C31" s="22"/>
      <c r="D31" s="7"/>
      <c r="E31" s="7"/>
      <c r="F31" s="7"/>
      <c r="G31" s="7"/>
    </row>
    <row r="32" spans="1:24" x14ac:dyDescent="0.25">
      <c r="A32" s="47"/>
      <c r="B32" s="47"/>
      <c r="C32" s="47"/>
    </row>
    <row r="33" spans="1:10" x14ac:dyDescent="0.25">
      <c r="A33" s="24"/>
      <c r="B33" s="24"/>
      <c r="C33" s="24"/>
    </row>
    <row r="34" spans="1:10" x14ac:dyDescent="0.25">
      <c r="H34" s="36" t="s">
        <v>43</v>
      </c>
      <c r="I34" s="274" t="str">
        <f>J13</f>
        <v xml:space="preserve"> 27 April 2021</v>
      </c>
      <c r="J34" s="275"/>
    </row>
    <row r="38" spans="1:10" ht="24.75" customHeight="1" x14ac:dyDescent="0.25"/>
    <row r="40" spans="1:10" x14ac:dyDescent="0.25">
      <c r="H40" s="288" t="s">
        <v>24</v>
      </c>
      <c r="I40" s="288"/>
      <c r="J40" s="288"/>
    </row>
    <row r="45" spans="1:10" ht="16.5" thickBot="1" x14ac:dyDescent="0.3"/>
    <row r="46" spans="1:10" x14ac:dyDescent="0.25">
      <c r="D46" s="62"/>
      <c r="E46" s="63"/>
      <c r="F46" s="63"/>
      <c r="G46" s="7"/>
    </row>
    <row r="47" spans="1:10" ht="18" x14ac:dyDescent="0.25">
      <c r="D47" s="64" t="s">
        <v>64</v>
      </c>
      <c r="E47" s="7"/>
      <c r="F47" s="7"/>
      <c r="G47" s="7"/>
      <c r="H47" s="2"/>
      <c r="I47" s="2"/>
    </row>
    <row r="48" spans="1:10" ht="18" x14ac:dyDescent="0.25">
      <c r="D48" s="64" t="s">
        <v>65</v>
      </c>
      <c r="E48" s="7"/>
      <c r="F48" s="7"/>
      <c r="G48" s="7"/>
      <c r="H48" s="2"/>
      <c r="I48" s="2"/>
    </row>
    <row r="49" spans="4:9" ht="18" x14ac:dyDescent="0.25">
      <c r="D49" s="64" t="s">
        <v>66</v>
      </c>
      <c r="E49" s="7"/>
      <c r="F49" s="7"/>
      <c r="G49" s="7"/>
      <c r="H49" s="2"/>
      <c r="I49" s="2"/>
    </row>
    <row r="50" spans="4:9" ht="18" x14ac:dyDescent="0.25">
      <c r="D50" s="64" t="s">
        <v>67</v>
      </c>
      <c r="E50" s="7"/>
      <c r="F50" s="7"/>
      <c r="G50" s="7"/>
      <c r="H50" s="2"/>
      <c r="I50" s="2"/>
    </row>
    <row r="51" spans="4:9" ht="18" x14ac:dyDescent="0.25">
      <c r="D51" s="64" t="s">
        <v>68</v>
      </c>
      <c r="E51" s="7"/>
      <c r="F51" s="7"/>
      <c r="G51" s="7"/>
      <c r="H51" s="2"/>
      <c r="I51" s="2"/>
    </row>
    <row r="52" spans="4:9" ht="16.5" thickBot="1" x14ac:dyDescent="0.3">
      <c r="D52" s="65"/>
      <c r="E52" s="4"/>
      <c r="F52" s="4"/>
      <c r="G52" s="7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62"/>
      <c r="E56" s="63"/>
      <c r="F56" s="63"/>
      <c r="G56" s="7"/>
      <c r="H56" s="2"/>
      <c r="I56" s="2"/>
    </row>
    <row r="57" spans="4:9" ht="18" x14ac:dyDescent="0.25">
      <c r="D57" s="64" t="s">
        <v>69</v>
      </c>
      <c r="E57" s="7"/>
      <c r="F57" s="7"/>
      <c r="G57" s="7"/>
      <c r="H57" s="2"/>
      <c r="I57" s="2"/>
    </row>
    <row r="58" spans="4:9" ht="18" x14ac:dyDescent="0.25">
      <c r="D58" s="64" t="s">
        <v>70</v>
      </c>
      <c r="E58" s="7"/>
      <c r="F58" s="7"/>
      <c r="G58" s="7"/>
      <c r="H58" s="2"/>
      <c r="I58" s="2"/>
    </row>
    <row r="59" spans="4:9" ht="18" x14ac:dyDescent="0.25">
      <c r="D59" s="64" t="s">
        <v>71</v>
      </c>
      <c r="E59" s="7"/>
      <c r="F59" s="7"/>
      <c r="G59" s="7"/>
      <c r="H59" s="2"/>
      <c r="I59" s="2"/>
    </row>
    <row r="60" spans="4:9" ht="18" x14ac:dyDescent="0.25">
      <c r="D60" s="64" t="s">
        <v>72</v>
      </c>
      <c r="E60" s="7"/>
      <c r="F60" s="7"/>
      <c r="G60" s="7"/>
      <c r="H60" s="2"/>
      <c r="I60" s="2"/>
    </row>
    <row r="61" spans="4:9" ht="18" x14ac:dyDescent="0.25">
      <c r="D61" s="66" t="s">
        <v>73</v>
      </c>
      <c r="E61" s="7"/>
      <c r="F61" s="7"/>
      <c r="G61" s="7"/>
      <c r="H61" s="2"/>
      <c r="I61" s="2"/>
    </row>
    <row r="62" spans="4:9" ht="16.5" thickBot="1" x14ac:dyDescent="0.3">
      <c r="D62" s="65"/>
      <c r="E62" s="4"/>
      <c r="F62" s="4"/>
      <c r="G62" s="7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62"/>
      <c r="E67" s="63"/>
      <c r="F67" s="63"/>
      <c r="G67" s="7"/>
      <c r="H67" s="2"/>
      <c r="I67" s="2"/>
    </row>
    <row r="68" spans="4:9" ht="18" x14ac:dyDescent="0.25">
      <c r="D68" s="64" t="s">
        <v>64</v>
      </c>
      <c r="E68" s="7"/>
      <c r="F68" s="7"/>
      <c r="G68" s="7"/>
      <c r="H68" s="2"/>
      <c r="I68" s="2"/>
    </row>
    <row r="69" spans="4:9" ht="18" x14ac:dyDescent="0.25">
      <c r="D69" s="64" t="s">
        <v>74</v>
      </c>
      <c r="E69" s="7"/>
      <c r="F69" s="7"/>
      <c r="G69" s="7"/>
      <c r="H69" s="2"/>
      <c r="I69" s="2"/>
    </row>
    <row r="70" spans="4:9" ht="18" x14ac:dyDescent="0.25">
      <c r="D70" s="64" t="s">
        <v>75</v>
      </c>
      <c r="E70" s="7"/>
      <c r="F70" s="7"/>
      <c r="G70" s="7"/>
      <c r="H70" s="2"/>
      <c r="I70" s="2"/>
    </row>
    <row r="71" spans="4:9" ht="18" x14ac:dyDescent="0.25">
      <c r="D71" s="64" t="s">
        <v>76</v>
      </c>
      <c r="E71" s="7"/>
      <c r="F71" s="7"/>
      <c r="G71" s="7"/>
      <c r="H71" s="2"/>
      <c r="I71" s="2"/>
    </row>
    <row r="72" spans="4:9" ht="18" x14ac:dyDescent="0.25">
      <c r="D72" s="64" t="s">
        <v>77</v>
      </c>
      <c r="E72" s="7"/>
      <c r="F72" s="7"/>
      <c r="G72" s="7"/>
      <c r="H72" s="2"/>
      <c r="I72" s="2"/>
    </row>
    <row r="73" spans="4:9" ht="16.5" thickBot="1" x14ac:dyDescent="0.3">
      <c r="D73" s="65"/>
      <c r="E73" s="4"/>
      <c r="F73" s="4"/>
      <c r="G73" s="7"/>
      <c r="H73" s="2"/>
      <c r="I73" s="2"/>
    </row>
    <row r="74" spans="4:9" ht="16.5" thickBot="1" x14ac:dyDescent="0.3">
      <c r="H74" s="2"/>
      <c r="I74" s="2"/>
    </row>
    <row r="75" spans="4:9" x14ac:dyDescent="0.25">
      <c r="D75" s="62"/>
      <c r="E75" s="63"/>
      <c r="F75" s="63"/>
      <c r="G75" s="7"/>
      <c r="H75" s="2"/>
      <c r="I75" s="2"/>
    </row>
    <row r="76" spans="4:9" ht="18" x14ac:dyDescent="0.25">
      <c r="D76" s="67" t="s">
        <v>78</v>
      </c>
      <c r="E76" s="7"/>
      <c r="F76" s="7"/>
      <c r="G76" s="7"/>
    </row>
    <row r="77" spans="4:9" ht="18" x14ac:dyDescent="0.25">
      <c r="D77" s="67" t="s">
        <v>79</v>
      </c>
      <c r="E77" s="7"/>
      <c r="F77" s="7"/>
      <c r="G77" s="7"/>
    </row>
    <row r="78" spans="4:9" ht="18" x14ac:dyDescent="0.25">
      <c r="D78" s="67" t="s">
        <v>80</v>
      </c>
      <c r="E78" s="7"/>
      <c r="F78" s="7"/>
      <c r="G78" s="7"/>
    </row>
    <row r="79" spans="4:9" ht="18" x14ac:dyDescent="0.25">
      <c r="D79" s="67" t="s">
        <v>81</v>
      </c>
      <c r="E79" s="7"/>
      <c r="F79" s="7"/>
      <c r="G79" s="7"/>
    </row>
    <row r="80" spans="4:9" ht="18" x14ac:dyDescent="0.25">
      <c r="D80" s="68" t="s">
        <v>82</v>
      </c>
      <c r="E80" s="7"/>
      <c r="F80" s="7"/>
      <c r="G80" s="7"/>
    </row>
    <row r="81" spans="1:12" ht="16.5" thickBot="1" x14ac:dyDescent="0.3">
      <c r="D81" s="65"/>
      <c r="E81" s="4"/>
      <c r="F81" s="4"/>
      <c r="G81" s="7"/>
      <c r="H81" s="2"/>
      <c r="I81" s="2"/>
    </row>
    <row r="82" spans="1:12" ht="16.5" thickBot="1" x14ac:dyDescent="0.3"/>
    <row r="83" spans="1:12" x14ac:dyDescent="0.25">
      <c r="D83" s="62"/>
      <c r="E83" s="63"/>
      <c r="F83" s="63"/>
      <c r="G83" s="7"/>
    </row>
    <row r="84" spans="1:12" ht="18" x14ac:dyDescent="0.25">
      <c r="D84" s="64" t="s">
        <v>69</v>
      </c>
      <c r="E84" s="7"/>
      <c r="F84" s="7"/>
      <c r="G84" s="7"/>
    </row>
    <row r="85" spans="1:12" ht="18" x14ac:dyDescent="0.25">
      <c r="D85" s="64" t="s">
        <v>70</v>
      </c>
      <c r="E85" s="7"/>
      <c r="F85" s="7"/>
      <c r="G85" s="7"/>
    </row>
    <row r="86" spans="1:12" ht="18" x14ac:dyDescent="0.25">
      <c r="D86" s="64" t="s">
        <v>71</v>
      </c>
      <c r="E86" s="7"/>
      <c r="F86" s="7"/>
      <c r="G86" s="7"/>
    </row>
    <row r="87" spans="1:12" ht="18" x14ac:dyDescent="0.25">
      <c r="D87" s="64" t="s">
        <v>72</v>
      </c>
      <c r="E87" s="7"/>
      <c r="F87" s="7"/>
      <c r="G87" s="7"/>
    </row>
    <row r="88" spans="1:12" ht="18" x14ac:dyDescent="0.25">
      <c r="D88" s="66" t="s">
        <v>73</v>
      </c>
      <c r="E88" s="7"/>
      <c r="F88" s="7"/>
      <c r="G88" s="7"/>
    </row>
    <row r="89" spans="1:12" ht="16.5" thickBot="1" x14ac:dyDescent="0.3">
      <c r="D89" s="65"/>
      <c r="E89" s="4"/>
      <c r="F89" s="4"/>
      <c r="G89" s="7"/>
    </row>
    <row r="90" spans="1:12" ht="16.5" thickBot="1" x14ac:dyDescent="0.3"/>
    <row r="91" spans="1:12" x14ac:dyDescent="0.25">
      <c r="D91" s="62"/>
      <c r="E91" s="63"/>
      <c r="F91" s="63"/>
      <c r="G91" s="7"/>
    </row>
    <row r="92" spans="1:12" ht="18" x14ac:dyDescent="0.25">
      <c r="D92" s="64" t="s">
        <v>69</v>
      </c>
      <c r="E92" s="7"/>
      <c r="F92" s="7"/>
      <c r="G92" s="7"/>
    </row>
    <row r="93" spans="1:12" ht="18" x14ac:dyDescent="0.25">
      <c r="D93" s="64" t="s">
        <v>70</v>
      </c>
      <c r="E93" s="7"/>
      <c r="F93" s="7"/>
      <c r="G93" s="7"/>
    </row>
    <row r="94" spans="1:12" ht="18" x14ac:dyDescent="0.25">
      <c r="D94" s="64" t="s">
        <v>71</v>
      </c>
      <c r="E94" s="7"/>
      <c r="F94" s="7"/>
      <c r="G94" s="7"/>
    </row>
    <row r="95" spans="1:12" ht="18" x14ac:dyDescent="0.25">
      <c r="D95" s="64" t="s">
        <v>72</v>
      </c>
      <c r="E95" s="7"/>
      <c r="F95" s="7"/>
      <c r="G95" s="7"/>
    </row>
    <row r="96" spans="1:12" s="3" customFormat="1" ht="18" x14ac:dyDescent="0.25">
      <c r="A96" s="2"/>
      <c r="B96" s="2"/>
      <c r="C96" s="2"/>
      <c r="D96" s="66" t="s">
        <v>73</v>
      </c>
      <c r="E96" s="7"/>
      <c r="F96" s="7"/>
      <c r="G96" s="7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65"/>
      <c r="E97" s="4"/>
      <c r="F97" s="4"/>
      <c r="G97" s="7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7"/>
  <sheetViews>
    <sheetView tabSelected="1" topLeftCell="A19" workbookViewId="0">
      <selection activeCell="K30" sqref="K30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2.28515625" style="2" customWidth="1"/>
    <col min="4" max="4" width="29.42578125" style="2" customWidth="1"/>
    <col min="5" max="5" width="13.7109375" style="2" customWidth="1"/>
    <col min="6" max="7" width="6.28515625" style="2" customWidth="1"/>
    <col min="8" max="8" width="13.140625" style="3" customWidth="1"/>
    <col min="9" max="9" width="1.42578125" style="3" customWidth="1"/>
    <col min="10" max="10" width="16.7109375" style="2" customWidth="1"/>
    <col min="11" max="15" width="9.140625" style="2"/>
    <col min="16" max="16" width="25" style="2" customWidth="1"/>
    <col min="17" max="18" width="9.140625" style="2"/>
    <col min="19" max="19" width="11.7109375" style="2" customWidth="1"/>
    <col min="20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30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8"/>
      <c r="J10" s="279"/>
    </row>
    <row r="12" spans="1:10" x14ac:dyDescent="0.25">
      <c r="A12" s="2" t="s">
        <v>6</v>
      </c>
      <c r="B12" s="2" t="s">
        <v>340</v>
      </c>
      <c r="H12" s="3" t="s">
        <v>7</v>
      </c>
      <c r="I12" s="6" t="s">
        <v>8</v>
      </c>
      <c r="J12" s="151" t="s">
        <v>426</v>
      </c>
    </row>
    <row r="13" spans="1:10" x14ac:dyDescent="0.25">
      <c r="H13" s="3" t="s">
        <v>9</v>
      </c>
      <c r="I13" s="6" t="s">
        <v>8</v>
      </c>
      <c r="J13" s="152" t="s">
        <v>427</v>
      </c>
    </row>
    <row r="14" spans="1:10" x14ac:dyDescent="0.25">
      <c r="H14" s="3" t="s">
        <v>10</v>
      </c>
      <c r="I14" s="6" t="s">
        <v>8</v>
      </c>
      <c r="J14" s="2" t="s">
        <v>58</v>
      </c>
    </row>
    <row r="15" spans="1:10" x14ac:dyDescent="0.25">
      <c r="A15" s="2" t="s">
        <v>11</v>
      </c>
      <c r="B15" s="2" t="s">
        <v>341</v>
      </c>
    </row>
    <row r="16" spans="1:10" ht="16.5" thickBot="1" x14ac:dyDescent="0.3"/>
    <row r="17" spans="1:24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121</v>
      </c>
      <c r="G17" s="272" t="s">
        <v>99</v>
      </c>
      <c r="H17" s="304" t="s">
        <v>16</v>
      </c>
      <c r="I17" s="305"/>
      <c r="J17" s="10" t="s">
        <v>17</v>
      </c>
    </row>
    <row r="18" spans="1:24" ht="33.75" customHeight="1" x14ac:dyDescent="0.25">
      <c r="A18" s="32">
        <v>1</v>
      </c>
      <c r="B18" s="56">
        <v>44312</v>
      </c>
      <c r="C18" s="56"/>
      <c r="D18" s="34" t="s">
        <v>344</v>
      </c>
      <c r="E18" s="34" t="s">
        <v>209</v>
      </c>
      <c r="F18" s="204">
        <v>1</v>
      </c>
      <c r="G18" s="249"/>
      <c r="H18" s="282">
        <v>9000000</v>
      </c>
      <c r="I18" s="283"/>
      <c r="J18" s="273">
        <f>+H18</f>
        <v>9000000</v>
      </c>
    </row>
    <row r="19" spans="1:24" ht="25.5" customHeight="1" thickBot="1" x14ac:dyDescent="0.3">
      <c r="A19" s="306" t="s">
        <v>18</v>
      </c>
      <c r="B19" s="308"/>
      <c r="C19" s="307"/>
      <c r="D19" s="307"/>
      <c r="E19" s="308"/>
      <c r="F19" s="308"/>
      <c r="G19" s="308"/>
      <c r="H19" s="308"/>
      <c r="I19" s="309"/>
      <c r="J19" s="57">
        <f>+J18</f>
        <v>9000000</v>
      </c>
    </row>
    <row r="20" spans="1:24" x14ac:dyDescent="0.25">
      <c r="A20" s="287"/>
      <c r="B20" s="287"/>
      <c r="C20" s="271"/>
      <c r="D20" s="271"/>
      <c r="E20" s="271"/>
      <c r="F20" s="271"/>
      <c r="G20" s="271"/>
      <c r="H20" s="12"/>
      <c r="I20" s="12"/>
      <c r="J20" s="13"/>
      <c r="S20" s="58"/>
      <c r="T20" s="59"/>
      <c r="U20" s="60"/>
      <c r="W20" s="60"/>
      <c r="X20" s="60">
        <v>298</v>
      </c>
    </row>
    <row r="21" spans="1:24" x14ac:dyDescent="0.25">
      <c r="A21" s="271"/>
      <c r="B21" s="271"/>
      <c r="C21" s="271"/>
      <c r="D21" s="271"/>
      <c r="E21" s="271"/>
      <c r="F21" s="271"/>
      <c r="G21" s="271"/>
      <c r="H21" s="14" t="s">
        <v>62</v>
      </c>
      <c r="I21" s="14"/>
      <c r="J21" s="61">
        <v>6000000</v>
      </c>
      <c r="S21" s="58"/>
      <c r="T21" s="59"/>
      <c r="U21" s="60"/>
      <c r="W21" s="60"/>
      <c r="X21" s="60">
        <v>66</v>
      </c>
    </row>
    <row r="22" spans="1:24" ht="16.5" thickBot="1" x14ac:dyDescent="0.3">
      <c r="D22" s="1"/>
      <c r="E22" s="1"/>
      <c r="F22" s="1"/>
      <c r="G22" s="1"/>
      <c r="H22" s="248" t="s">
        <v>32</v>
      </c>
      <c r="I22" s="15"/>
      <c r="J22" s="38">
        <f>J19-J21</f>
        <v>3000000</v>
      </c>
      <c r="K22" s="16"/>
      <c r="S22" s="58"/>
      <c r="T22" s="59"/>
      <c r="U22" s="60"/>
      <c r="W22" s="60"/>
      <c r="X22" s="60">
        <v>5</v>
      </c>
    </row>
    <row r="23" spans="1:24" x14ac:dyDescent="0.25">
      <c r="D23" s="1"/>
      <c r="E23" s="1"/>
      <c r="F23" s="1"/>
      <c r="G23" s="1"/>
      <c r="H23" s="17" t="s">
        <v>63</v>
      </c>
      <c r="I23" s="17"/>
      <c r="J23" s="18">
        <f>J22</f>
        <v>3000000</v>
      </c>
      <c r="S23" s="58"/>
      <c r="T23" s="59"/>
    </row>
    <row r="24" spans="1:24" x14ac:dyDescent="0.25">
      <c r="A24" s="1" t="s">
        <v>428</v>
      </c>
      <c r="D24" s="1"/>
      <c r="E24" s="1"/>
      <c r="F24" s="1"/>
      <c r="G24" s="1"/>
      <c r="H24" s="17"/>
      <c r="I24" s="17"/>
      <c r="J24" s="18"/>
    </row>
    <row r="25" spans="1:24" x14ac:dyDescent="0.25">
      <c r="A25" s="19"/>
      <c r="D25" s="1"/>
      <c r="E25" s="1"/>
      <c r="F25" s="1"/>
      <c r="G25" s="1"/>
      <c r="H25" s="17"/>
      <c r="I25" s="17"/>
      <c r="J25" s="18"/>
    </row>
    <row r="26" spans="1:24" x14ac:dyDescent="0.25">
      <c r="D26" s="1"/>
      <c r="E26" s="1"/>
      <c r="F26" s="1"/>
      <c r="G26" s="1"/>
      <c r="H26" s="17"/>
      <c r="I26" s="17"/>
      <c r="J26" s="18"/>
    </row>
    <row r="27" spans="1:24" x14ac:dyDescent="0.25">
      <c r="A27" s="26" t="s">
        <v>21</v>
      </c>
    </row>
    <row r="28" spans="1:24" x14ac:dyDescent="0.25">
      <c r="A28" s="20" t="s">
        <v>22</v>
      </c>
      <c r="B28" s="20"/>
      <c r="C28" s="20"/>
      <c r="D28" s="7"/>
      <c r="E28" s="7"/>
      <c r="F28" s="7"/>
      <c r="G28" s="7"/>
    </row>
    <row r="29" spans="1:24" x14ac:dyDescent="0.25">
      <c r="A29" s="20" t="s">
        <v>33</v>
      </c>
      <c r="B29" s="20"/>
      <c r="C29" s="20"/>
      <c r="D29" s="7"/>
      <c r="E29" s="7"/>
      <c r="F29" s="7"/>
      <c r="G29" s="7"/>
    </row>
    <row r="30" spans="1:24" x14ac:dyDescent="0.25">
      <c r="A30" s="27" t="s">
        <v>34</v>
      </c>
      <c r="B30" s="21"/>
      <c r="C30" s="21"/>
      <c r="D30" s="7"/>
      <c r="E30" s="7"/>
      <c r="F30" s="7"/>
      <c r="G30" s="7"/>
    </row>
    <row r="31" spans="1:24" x14ac:dyDescent="0.25">
      <c r="A31" s="22" t="s">
        <v>35</v>
      </c>
      <c r="B31" s="22"/>
      <c r="C31" s="22"/>
      <c r="D31" s="7"/>
      <c r="E31" s="7"/>
      <c r="F31" s="7"/>
      <c r="G31" s="7"/>
    </row>
    <row r="32" spans="1:24" x14ac:dyDescent="0.25">
      <c r="A32" s="47"/>
      <c r="B32" s="47"/>
      <c r="C32" s="47"/>
    </row>
    <row r="33" spans="1:10" x14ac:dyDescent="0.25">
      <c r="A33" s="24"/>
      <c r="B33" s="24"/>
      <c r="C33" s="24"/>
    </row>
    <row r="34" spans="1:10" x14ac:dyDescent="0.25">
      <c r="H34" s="36" t="s">
        <v>43</v>
      </c>
      <c r="I34" s="274" t="str">
        <f>J13</f>
        <v xml:space="preserve"> 25 Mei 2021</v>
      </c>
      <c r="J34" s="275"/>
    </row>
    <row r="38" spans="1:10" ht="24.75" customHeight="1" x14ac:dyDescent="0.25"/>
    <row r="40" spans="1:10" x14ac:dyDescent="0.25">
      <c r="H40" s="288" t="s">
        <v>24</v>
      </c>
      <c r="I40" s="288"/>
      <c r="J40" s="288"/>
    </row>
    <row r="45" spans="1:10" ht="16.5" thickBot="1" x14ac:dyDescent="0.3"/>
    <row r="46" spans="1:10" x14ac:dyDescent="0.25">
      <c r="D46" s="62"/>
      <c r="E46" s="63"/>
      <c r="F46" s="63"/>
      <c r="G46" s="7"/>
    </row>
    <row r="47" spans="1:10" ht="18" x14ac:dyDescent="0.25">
      <c r="D47" s="64" t="s">
        <v>64</v>
      </c>
      <c r="E47" s="7"/>
      <c r="F47" s="7"/>
      <c r="G47" s="7"/>
      <c r="H47" s="2"/>
      <c r="I47" s="2"/>
    </row>
    <row r="48" spans="1:10" ht="18" x14ac:dyDescent="0.25">
      <c r="D48" s="64" t="s">
        <v>65</v>
      </c>
      <c r="E48" s="7"/>
      <c r="F48" s="7"/>
      <c r="G48" s="7"/>
      <c r="H48" s="2"/>
      <c r="I48" s="2"/>
    </row>
    <row r="49" spans="4:9" ht="18" x14ac:dyDescent="0.25">
      <c r="D49" s="64" t="s">
        <v>66</v>
      </c>
      <c r="E49" s="7"/>
      <c r="F49" s="7"/>
      <c r="G49" s="7"/>
      <c r="H49" s="2"/>
      <c r="I49" s="2"/>
    </row>
    <row r="50" spans="4:9" ht="18" x14ac:dyDescent="0.25">
      <c r="D50" s="64" t="s">
        <v>67</v>
      </c>
      <c r="E50" s="7"/>
      <c r="F50" s="7"/>
      <c r="G50" s="7"/>
      <c r="H50" s="2"/>
      <c r="I50" s="2"/>
    </row>
    <row r="51" spans="4:9" ht="18" x14ac:dyDescent="0.25">
      <c r="D51" s="64" t="s">
        <v>68</v>
      </c>
      <c r="E51" s="7"/>
      <c r="F51" s="7"/>
      <c r="G51" s="7"/>
      <c r="H51" s="2"/>
      <c r="I51" s="2"/>
    </row>
    <row r="52" spans="4:9" ht="16.5" thickBot="1" x14ac:dyDescent="0.3">
      <c r="D52" s="65"/>
      <c r="E52" s="4"/>
      <c r="F52" s="4"/>
      <c r="G52" s="7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62"/>
      <c r="E56" s="63"/>
      <c r="F56" s="63"/>
      <c r="G56" s="7"/>
      <c r="H56" s="2"/>
      <c r="I56" s="2"/>
    </row>
    <row r="57" spans="4:9" ht="18" x14ac:dyDescent="0.25">
      <c r="D57" s="64" t="s">
        <v>69</v>
      </c>
      <c r="E57" s="7"/>
      <c r="F57" s="7"/>
      <c r="G57" s="7"/>
      <c r="H57" s="2"/>
      <c r="I57" s="2"/>
    </row>
    <row r="58" spans="4:9" ht="18" x14ac:dyDescent="0.25">
      <c r="D58" s="64" t="s">
        <v>70</v>
      </c>
      <c r="E58" s="7"/>
      <c r="F58" s="7"/>
      <c r="G58" s="7"/>
      <c r="H58" s="2"/>
      <c r="I58" s="2"/>
    </row>
    <row r="59" spans="4:9" ht="18" x14ac:dyDescent="0.25">
      <c r="D59" s="64" t="s">
        <v>71</v>
      </c>
      <c r="E59" s="7"/>
      <c r="F59" s="7"/>
      <c r="G59" s="7"/>
      <c r="H59" s="2"/>
      <c r="I59" s="2"/>
    </row>
    <row r="60" spans="4:9" ht="18" x14ac:dyDescent="0.25">
      <c r="D60" s="64" t="s">
        <v>72</v>
      </c>
      <c r="E60" s="7"/>
      <c r="F60" s="7"/>
      <c r="G60" s="7"/>
      <c r="H60" s="2"/>
      <c r="I60" s="2"/>
    </row>
    <row r="61" spans="4:9" ht="18" x14ac:dyDescent="0.25">
      <c r="D61" s="66" t="s">
        <v>73</v>
      </c>
      <c r="E61" s="7"/>
      <c r="F61" s="7"/>
      <c r="G61" s="7"/>
      <c r="H61" s="2"/>
      <c r="I61" s="2"/>
    </row>
    <row r="62" spans="4:9" ht="16.5" thickBot="1" x14ac:dyDescent="0.3">
      <c r="D62" s="65"/>
      <c r="E62" s="4"/>
      <c r="F62" s="4"/>
      <c r="G62" s="7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62"/>
      <c r="E67" s="63"/>
      <c r="F67" s="63"/>
      <c r="G67" s="7"/>
      <c r="H67" s="2"/>
      <c r="I67" s="2"/>
    </row>
    <row r="68" spans="4:9" ht="18" x14ac:dyDescent="0.25">
      <c r="D68" s="64" t="s">
        <v>64</v>
      </c>
      <c r="E68" s="7"/>
      <c r="F68" s="7"/>
      <c r="G68" s="7"/>
      <c r="H68" s="2"/>
      <c r="I68" s="2"/>
    </row>
    <row r="69" spans="4:9" ht="18" x14ac:dyDescent="0.25">
      <c r="D69" s="64" t="s">
        <v>74</v>
      </c>
      <c r="E69" s="7"/>
      <c r="F69" s="7"/>
      <c r="G69" s="7"/>
      <c r="H69" s="2"/>
      <c r="I69" s="2"/>
    </row>
    <row r="70" spans="4:9" ht="18" x14ac:dyDescent="0.25">
      <c r="D70" s="64" t="s">
        <v>75</v>
      </c>
      <c r="E70" s="7"/>
      <c r="F70" s="7"/>
      <c r="G70" s="7"/>
      <c r="H70" s="2"/>
      <c r="I70" s="2"/>
    </row>
    <row r="71" spans="4:9" ht="18" x14ac:dyDescent="0.25">
      <c r="D71" s="64" t="s">
        <v>76</v>
      </c>
      <c r="E71" s="7"/>
      <c r="F71" s="7"/>
      <c r="G71" s="7"/>
      <c r="H71" s="2"/>
      <c r="I71" s="2"/>
    </row>
    <row r="72" spans="4:9" ht="18" x14ac:dyDescent="0.25">
      <c r="D72" s="64" t="s">
        <v>77</v>
      </c>
      <c r="E72" s="7"/>
      <c r="F72" s="7"/>
      <c r="G72" s="7"/>
      <c r="H72" s="2"/>
      <c r="I72" s="2"/>
    </row>
    <row r="73" spans="4:9" ht="16.5" thickBot="1" x14ac:dyDescent="0.3">
      <c r="D73" s="65"/>
      <c r="E73" s="4"/>
      <c r="F73" s="4"/>
      <c r="G73" s="7"/>
      <c r="H73" s="2"/>
      <c r="I73" s="2"/>
    </row>
    <row r="74" spans="4:9" ht="16.5" thickBot="1" x14ac:dyDescent="0.3">
      <c r="H74" s="2"/>
      <c r="I74" s="2"/>
    </row>
    <row r="75" spans="4:9" x14ac:dyDescent="0.25">
      <c r="D75" s="62"/>
      <c r="E75" s="63"/>
      <c r="F75" s="63"/>
      <c r="G75" s="7"/>
      <c r="H75" s="2"/>
      <c r="I75" s="2"/>
    </row>
    <row r="76" spans="4:9" ht="18" x14ac:dyDescent="0.25">
      <c r="D76" s="67" t="s">
        <v>78</v>
      </c>
      <c r="E76" s="7"/>
      <c r="F76" s="7"/>
      <c r="G76" s="7"/>
    </row>
    <row r="77" spans="4:9" ht="18" x14ac:dyDescent="0.25">
      <c r="D77" s="67" t="s">
        <v>79</v>
      </c>
      <c r="E77" s="7"/>
      <c r="F77" s="7"/>
      <c r="G77" s="7"/>
    </row>
    <row r="78" spans="4:9" ht="18" x14ac:dyDescent="0.25">
      <c r="D78" s="67" t="s">
        <v>80</v>
      </c>
      <c r="E78" s="7"/>
      <c r="F78" s="7"/>
      <c r="G78" s="7"/>
    </row>
    <row r="79" spans="4:9" ht="18" x14ac:dyDescent="0.25">
      <c r="D79" s="67" t="s">
        <v>81</v>
      </c>
      <c r="E79" s="7"/>
      <c r="F79" s="7"/>
      <c r="G79" s="7"/>
    </row>
    <row r="80" spans="4:9" ht="18" x14ac:dyDescent="0.25">
      <c r="D80" s="68" t="s">
        <v>82</v>
      </c>
      <c r="E80" s="7"/>
      <c r="F80" s="7"/>
      <c r="G80" s="7"/>
    </row>
    <row r="81" spans="1:12" ht="16.5" thickBot="1" x14ac:dyDescent="0.3">
      <c r="D81" s="65"/>
      <c r="E81" s="4"/>
      <c r="F81" s="4"/>
      <c r="G81" s="7"/>
      <c r="H81" s="2"/>
      <c r="I81" s="2"/>
    </row>
    <row r="82" spans="1:12" ht="16.5" thickBot="1" x14ac:dyDescent="0.3"/>
    <row r="83" spans="1:12" x14ac:dyDescent="0.25">
      <c r="D83" s="62"/>
      <c r="E83" s="63"/>
      <c r="F83" s="63"/>
      <c r="G83" s="7"/>
    </row>
    <row r="84" spans="1:12" ht="18" x14ac:dyDescent="0.25">
      <c r="D84" s="64" t="s">
        <v>69</v>
      </c>
      <c r="E84" s="7"/>
      <c r="F84" s="7"/>
      <c r="G84" s="7"/>
    </row>
    <row r="85" spans="1:12" ht="18" x14ac:dyDescent="0.25">
      <c r="D85" s="64" t="s">
        <v>70</v>
      </c>
      <c r="E85" s="7"/>
      <c r="F85" s="7"/>
      <c r="G85" s="7"/>
    </row>
    <row r="86" spans="1:12" ht="18" x14ac:dyDescent="0.25">
      <c r="D86" s="64" t="s">
        <v>71</v>
      </c>
      <c r="E86" s="7"/>
      <c r="F86" s="7"/>
      <c r="G86" s="7"/>
    </row>
    <row r="87" spans="1:12" ht="18" x14ac:dyDescent="0.25">
      <c r="D87" s="64" t="s">
        <v>72</v>
      </c>
      <c r="E87" s="7"/>
      <c r="F87" s="7"/>
      <c r="G87" s="7"/>
    </row>
    <row r="88" spans="1:12" ht="18" x14ac:dyDescent="0.25">
      <c r="D88" s="66" t="s">
        <v>73</v>
      </c>
      <c r="E88" s="7"/>
      <c r="F88" s="7"/>
      <c r="G88" s="7"/>
    </row>
    <row r="89" spans="1:12" ht="16.5" thickBot="1" x14ac:dyDescent="0.3">
      <c r="D89" s="65"/>
      <c r="E89" s="4"/>
      <c r="F89" s="4"/>
      <c r="G89" s="7"/>
    </row>
    <row r="90" spans="1:12" ht="16.5" thickBot="1" x14ac:dyDescent="0.3"/>
    <row r="91" spans="1:12" x14ac:dyDescent="0.25">
      <c r="D91" s="62"/>
      <c r="E91" s="63"/>
      <c r="F91" s="63"/>
      <c r="G91" s="7"/>
    </row>
    <row r="92" spans="1:12" ht="18" x14ac:dyDescent="0.25">
      <c r="D92" s="64" t="s">
        <v>69</v>
      </c>
      <c r="E92" s="7"/>
      <c r="F92" s="7"/>
      <c r="G92" s="7"/>
    </row>
    <row r="93" spans="1:12" ht="18" x14ac:dyDescent="0.25">
      <c r="D93" s="64" t="s">
        <v>70</v>
      </c>
      <c r="E93" s="7"/>
      <c r="F93" s="7"/>
      <c r="G93" s="7"/>
    </row>
    <row r="94" spans="1:12" ht="18" x14ac:dyDescent="0.25">
      <c r="D94" s="64" t="s">
        <v>71</v>
      </c>
      <c r="E94" s="7"/>
      <c r="F94" s="7"/>
      <c r="G94" s="7"/>
    </row>
    <row r="95" spans="1:12" ht="18" x14ac:dyDescent="0.25">
      <c r="D95" s="64" t="s">
        <v>72</v>
      </c>
      <c r="E95" s="7"/>
      <c r="F95" s="7"/>
      <c r="G95" s="7"/>
    </row>
    <row r="96" spans="1:12" s="3" customFormat="1" ht="18" x14ac:dyDescent="0.25">
      <c r="A96" s="2"/>
      <c r="B96" s="2"/>
      <c r="C96" s="2"/>
      <c r="D96" s="66" t="s">
        <v>73</v>
      </c>
      <c r="E96" s="7"/>
      <c r="F96" s="7"/>
      <c r="G96" s="7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65"/>
      <c r="E97" s="4"/>
      <c r="F97" s="4"/>
      <c r="G97" s="7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8" workbookViewId="0">
      <selection activeCell="N18" sqref="N18"/>
    </sheetView>
  </sheetViews>
  <sheetFormatPr defaultRowHeight="15.75" x14ac:dyDescent="0.25"/>
  <cols>
    <col min="1" max="1" width="4" style="2" customWidth="1"/>
    <col min="2" max="2" width="12.28515625" style="2" customWidth="1"/>
    <col min="3" max="3" width="9.5703125" style="2" customWidth="1"/>
    <col min="4" max="4" width="25.5703125" style="2" bestFit="1" customWidth="1"/>
    <col min="5" max="5" width="13" style="2" customWidth="1"/>
    <col min="6" max="6" width="6.5703125" style="2" customWidth="1"/>
    <col min="7" max="7" width="5.42578125" style="2" customWidth="1"/>
    <col min="8" max="8" width="13.8554687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30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68" t="s">
        <v>5</v>
      </c>
      <c r="B10" s="369"/>
      <c r="C10" s="369"/>
      <c r="D10" s="369"/>
      <c r="E10" s="369"/>
      <c r="F10" s="369"/>
      <c r="G10" s="369"/>
      <c r="H10" s="369"/>
      <c r="I10" s="369"/>
      <c r="J10" s="370"/>
    </row>
    <row r="12" spans="1:10" x14ac:dyDescent="0.25">
      <c r="A12" s="2" t="s">
        <v>6</v>
      </c>
      <c r="B12" s="2" t="s">
        <v>133</v>
      </c>
      <c r="H12" s="3" t="s">
        <v>7</v>
      </c>
      <c r="I12" s="6" t="s">
        <v>8</v>
      </c>
      <c r="J12" s="151" t="s">
        <v>352</v>
      </c>
    </row>
    <row r="13" spans="1:10" x14ac:dyDescent="0.25">
      <c r="H13" s="3" t="s">
        <v>9</v>
      </c>
      <c r="I13" s="6" t="s">
        <v>8</v>
      </c>
      <c r="J13" s="152" t="s">
        <v>343</v>
      </c>
    </row>
    <row r="14" spans="1:10" x14ac:dyDescent="0.25">
      <c r="H14" s="3" t="s">
        <v>10</v>
      </c>
      <c r="I14" s="6" t="s">
        <v>8</v>
      </c>
      <c r="J14" s="41"/>
    </row>
    <row r="15" spans="1:10" x14ac:dyDescent="0.25">
      <c r="A15" s="2" t="s">
        <v>11</v>
      </c>
      <c r="B15" s="2" t="s">
        <v>38</v>
      </c>
    </row>
    <row r="16" spans="1:10" ht="16.5" thickBot="1" x14ac:dyDescent="0.3">
      <c r="F16" s="4"/>
      <c r="G16" s="7"/>
    </row>
    <row r="17" spans="1:19" ht="20.100000000000001" customHeight="1" x14ac:dyDescent="0.25">
      <c r="A17" s="42" t="s">
        <v>12</v>
      </c>
      <c r="B17" s="43" t="s">
        <v>13</v>
      </c>
      <c r="C17" s="43" t="s">
        <v>26</v>
      </c>
      <c r="D17" s="43" t="s">
        <v>14</v>
      </c>
      <c r="E17" s="43" t="s">
        <v>15</v>
      </c>
      <c r="F17" s="43" t="s">
        <v>28</v>
      </c>
      <c r="G17" s="224" t="s">
        <v>99</v>
      </c>
      <c r="H17" s="280" t="s">
        <v>16</v>
      </c>
      <c r="I17" s="281"/>
      <c r="J17" s="44" t="s">
        <v>17</v>
      </c>
    </row>
    <row r="18" spans="1:19" ht="55.5" customHeight="1" x14ac:dyDescent="0.25">
      <c r="A18" s="32">
        <v>1</v>
      </c>
      <c r="B18" s="253">
        <v>44282</v>
      </c>
      <c r="C18" s="254" t="s">
        <v>349</v>
      </c>
      <c r="D18" s="31" t="s">
        <v>227</v>
      </c>
      <c r="E18" s="255" t="s">
        <v>208</v>
      </c>
      <c r="F18" s="33">
        <v>20</v>
      </c>
      <c r="G18" s="33">
        <v>100</v>
      </c>
      <c r="H18" s="336">
        <v>4500</v>
      </c>
      <c r="I18" s="336"/>
      <c r="J18" s="161">
        <f>G18*H18</f>
        <v>450000</v>
      </c>
    </row>
    <row r="19" spans="1:19" ht="39" customHeight="1" x14ac:dyDescent="0.25">
      <c r="A19" s="32">
        <v>3</v>
      </c>
      <c r="B19" s="30">
        <v>44282</v>
      </c>
      <c r="C19" s="223" t="s">
        <v>350</v>
      </c>
      <c r="D19" s="31" t="s">
        <v>227</v>
      </c>
      <c r="E19" s="31" t="s">
        <v>249</v>
      </c>
      <c r="F19" s="31">
        <v>14</v>
      </c>
      <c r="G19" s="225">
        <v>100</v>
      </c>
      <c r="H19" s="366">
        <v>3500</v>
      </c>
      <c r="I19" s="367"/>
      <c r="J19" s="161">
        <f>G19*H19</f>
        <v>350000</v>
      </c>
    </row>
    <row r="20" spans="1:19" ht="39" customHeight="1" x14ac:dyDescent="0.25">
      <c r="A20" s="32">
        <v>4</v>
      </c>
      <c r="B20" s="30">
        <v>44270</v>
      </c>
      <c r="C20" s="223" t="s">
        <v>351</v>
      </c>
      <c r="D20" s="31" t="s">
        <v>227</v>
      </c>
      <c r="E20" s="31" t="s">
        <v>249</v>
      </c>
      <c r="F20" s="31">
        <v>17</v>
      </c>
      <c r="G20" s="225">
        <v>100</v>
      </c>
      <c r="H20" s="366">
        <v>3500</v>
      </c>
      <c r="I20" s="367"/>
      <c r="J20" s="161">
        <f>G20*H20</f>
        <v>350000</v>
      </c>
    </row>
    <row r="21" spans="1:19" ht="25.5" customHeight="1" thickBot="1" x14ac:dyDescent="0.3">
      <c r="A21" s="284" t="s">
        <v>18</v>
      </c>
      <c r="B21" s="285"/>
      <c r="C21" s="285"/>
      <c r="D21" s="285"/>
      <c r="E21" s="285"/>
      <c r="F21" s="285"/>
      <c r="G21" s="285"/>
      <c r="H21" s="285"/>
      <c r="I21" s="286"/>
      <c r="J21" s="11">
        <f>SUM(J18:J20)</f>
        <v>1150000</v>
      </c>
    </row>
    <row r="22" spans="1:19" x14ac:dyDescent="0.25">
      <c r="A22" s="287"/>
      <c r="B22" s="287"/>
      <c r="C22" s="287"/>
      <c r="D22" s="287"/>
      <c r="E22" s="245"/>
      <c r="F22" s="245"/>
      <c r="G22" s="245"/>
      <c r="H22" s="12"/>
      <c r="I22" s="12"/>
      <c r="J22" s="13"/>
    </row>
    <row r="23" spans="1:19" x14ac:dyDescent="0.25">
      <c r="E23" s="1"/>
      <c r="F23" s="1"/>
      <c r="G23" s="1"/>
      <c r="H23" s="29" t="s">
        <v>20</v>
      </c>
      <c r="I23" s="29"/>
      <c r="J23" s="37">
        <v>0</v>
      </c>
      <c r="K23" s="16"/>
      <c r="S23" s="2" t="s">
        <v>25</v>
      </c>
    </row>
    <row r="24" spans="1:19" ht="16.5" thickBot="1" x14ac:dyDescent="0.3">
      <c r="E24" s="1"/>
      <c r="F24" s="1"/>
      <c r="G24" s="1"/>
      <c r="H24" s="15" t="s">
        <v>32</v>
      </c>
      <c r="I24" s="15"/>
      <c r="J24" s="38">
        <v>0</v>
      </c>
      <c r="K24" s="16"/>
    </row>
    <row r="25" spans="1:19" ht="16.5" customHeight="1" x14ac:dyDescent="0.25">
      <c r="E25" s="1"/>
      <c r="F25" s="1"/>
      <c r="G25" s="1"/>
      <c r="H25" s="17" t="s">
        <v>27</v>
      </c>
      <c r="I25" s="17"/>
      <c r="J25" s="18">
        <f>J21</f>
        <v>1150000</v>
      </c>
    </row>
    <row r="26" spans="1:19" x14ac:dyDescent="0.25">
      <c r="A26" s="1" t="s">
        <v>353</v>
      </c>
      <c r="E26" s="1"/>
      <c r="F26" s="1"/>
      <c r="G26" s="1"/>
      <c r="H26" s="17"/>
      <c r="I26" s="17"/>
      <c r="J26" s="18"/>
    </row>
    <row r="27" spans="1:19" x14ac:dyDescent="0.25">
      <c r="A27" s="19"/>
      <c r="E27" s="1"/>
      <c r="F27" s="1"/>
      <c r="G27" s="1"/>
      <c r="H27" s="17"/>
      <c r="I27" s="17"/>
      <c r="J27" s="18"/>
    </row>
    <row r="28" spans="1:19" x14ac:dyDescent="0.25"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20"/>
      <c r="E30" s="7"/>
    </row>
    <row r="31" spans="1:19" x14ac:dyDescent="0.25">
      <c r="A31" s="20" t="s">
        <v>33</v>
      </c>
      <c r="B31" s="20"/>
      <c r="C31" s="20"/>
      <c r="D31" s="7"/>
      <c r="E31" s="7"/>
    </row>
    <row r="32" spans="1:19" x14ac:dyDescent="0.25">
      <c r="A32" s="27" t="s">
        <v>34</v>
      </c>
      <c r="B32" s="21"/>
      <c r="C32" s="21"/>
      <c r="D32" s="27"/>
      <c r="E32" s="7"/>
    </row>
    <row r="33" spans="1:10" x14ac:dyDescent="0.25">
      <c r="A33" s="22" t="s">
        <v>35</v>
      </c>
      <c r="B33" s="22"/>
      <c r="C33" s="22"/>
      <c r="D33" s="21"/>
      <c r="E33" s="7"/>
    </row>
    <row r="34" spans="1:10" x14ac:dyDescent="0.25">
      <c r="A34" s="47"/>
      <c r="B34" s="47"/>
      <c r="C34" s="47"/>
      <c r="D34" s="47"/>
    </row>
    <row r="35" spans="1:10" x14ac:dyDescent="0.25">
      <c r="A35" s="24"/>
      <c r="B35" s="24"/>
      <c r="C35" s="24"/>
      <c r="D35" s="45"/>
    </row>
    <row r="36" spans="1:10" x14ac:dyDescent="0.25">
      <c r="H36" s="36" t="s">
        <v>43</v>
      </c>
      <c r="I36" s="274" t="str">
        <f>+J13</f>
        <v xml:space="preserve"> 27 April 2021</v>
      </c>
      <c r="J36" s="275"/>
    </row>
    <row r="40" spans="1:10" x14ac:dyDescent="0.25">
      <c r="I40" s="3" t="s">
        <v>25</v>
      </c>
    </row>
    <row r="43" spans="1:10" x14ac:dyDescent="0.25">
      <c r="H43" s="276" t="s">
        <v>24</v>
      </c>
      <c r="I43" s="276"/>
      <c r="J43" s="276"/>
    </row>
  </sheetData>
  <mergeCells count="9">
    <mergeCell ref="I36:J36"/>
    <mergeCell ref="H43:J43"/>
    <mergeCell ref="H19:I19"/>
    <mergeCell ref="A10:J10"/>
    <mergeCell ref="H17:I17"/>
    <mergeCell ref="H18:I18"/>
    <mergeCell ref="H20:I20"/>
    <mergeCell ref="A21:I21"/>
    <mergeCell ref="A22:D2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7"/>
  <sheetViews>
    <sheetView topLeftCell="A29" workbookViewId="0">
      <selection activeCell="J38" sqref="J38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2.28515625" style="2" customWidth="1"/>
    <col min="4" max="4" width="29.42578125" style="2" customWidth="1"/>
    <col min="5" max="5" width="13.7109375" style="2" customWidth="1"/>
    <col min="6" max="7" width="6.28515625" style="2" customWidth="1"/>
    <col min="8" max="8" width="13.140625" style="3" customWidth="1"/>
    <col min="9" max="9" width="1.42578125" style="3" customWidth="1"/>
    <col min="10" max="10" width="16.7109375" style="2" customWidth="1"/>
    <col min="11" max="15" width="9.140625" style="2"/>
    <col min="16" max="16" width="25" style="2" customWidth="1"/>
    <col min="17" max="18" width="9.140625" style="2"/>
    <col min="19" max="19" width="11.7109375" style="2" customWidth="1"/>
    <col min="20" max="16384" width="9.140625" style="2"/>
  </cols>
  <sheetData>
    <row r="2" spans="1:13" x14ac:dyDescent="0.25">
      <c r="A2" s="1" t="s">
        <v>0</v>
      </c>
    </row>
    <row r="3" spans="1:13" x14ac:dyDescent="0.25">
      <c r="A3" s="28" t="s">
        <v>30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3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8"/>
      <c r="J10" s="279"/>
    </row>
    <row r="12" spans="1:13" x14ac:dyDescent="0.25">
      <c r="A12" s="2" t="s">
        <v>6</v>
      </c>
      <c r="B12" s="2" t="s">
        <v>358</v>
      </c>
      <c r="H12" s="3" t="s">
        <v>7</v>
      </c>
      <c r="I12" s="6" t="s">
        <v>8</v>
      </c>
      <c r="J12" s="151" t="s">
        <v>359</v>
      </c>
      <c r="M12" s="2" t="s">
        <v>354</v>
      </c>
    </row>
    <row r="13" spans="1:13" x14ac:dyDescent="0.25">
      <c r="H13" s="3" t="s">
        <v>9</v>
      </c>
      <c r="I13" s="6" t="s">
        <v>8</v>
      </c>
      <c r="J13" s="152" t="s">
        <v>343</v>
      </c>
      <c r="M13" s="2" t="s">
        <v>355</v>
      </c>
    </row>
    <row r="14" spans="1:13" x14ac:dyDescent="0.25">
      <c r="H14" s="3" t="s">
        <v>10</v>
      </c>
      <c r="I14" s="6" t="s">
        <v>8</v>
      </c>
      <c r="J14" s="2" t="s">
        <v>58</v>
      </c>
      <c r="M14" s="2" t="s">
        <v>356</v>
      </c>
    </row>
    <row r="15" spans="1:13" x14ac:dyDescent="0.25">
      <c r="A15" s="2" t="s">
        <v>11</v>
      </c>
      <c r="B15" s="2" t="s">
        <v>358</v>
      </c>
      <c r="M15" s="2" t="s">
        <v>357</v>
      </c>
    </row>
    <row r="16" spans="1:13" ht="16.5" thickBot="1" x14ac:dyDescent="0.3"/>
    <row r="17" spans="1:24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121</v>
      </c>
      <c r="G17" s="246" t="s">
        <v>99</v>
      </c>
      <c r="H17" s="304" t="s">
        <v>16</v>
      </c>
      <c r="I17" s="305"/>
      <c r="J17" s="10" t="s">
        <v>17</v>
      </c>
    </row>
    <row r="18" spans="1:24" ht="33.75" customHeight="1" x14ac:dyDescent="0.25">
      <c r="A18" s="32">
        <v>1</v>
      </c>
      <c r="B18" s="56">
        <v>44313</v>
      </c>
      <c r="C18" s="56"/>
      <c r="D18" s="34" t="s">
        <v>360</v>
      </c>
      <c r="E18" s="34" t="s">
        <v>209</v>
      </c>
      <c r="F18" s="204">
        <v>1</v>
      </c>
      <c r="G18" s="249"/>
      <c r="H18" s="282">
        <v>7000000</v>
      </c>
      <c r="I18" s="283"/>
      <c r="J18" s="247">
        <f>+H18</f>
        <v>7000000</v>
      </c>
    </row>
    <row r="19" spans="1:24" ht="25.5" customHeight="1" thickBot="1" x14ac:dyDescent="0.3">
      <c r="A19" s="306" t="s">
        <v>18</v>
      </c>
      <c r="B19" s="308"/>
      <c r="C19" s="307"/>
      <c r="D19" s="307"/>
      <c r="E19" s="308"/>
      <c r="F19" s="308"/>
      <c r="G19" s="308"/>
      <c r="H19" s="308"/>
      <c r="I19" s="309"/>
      <c r="J19" s="57">
        <f>+J18</f>
        <v>7000000</v>
      </c>
    </row>
    <row r="20" spans="1:24" x14ac:dyDescent="0.25">
      <c r="A20" s="287"/>
      <c r="B20" s="287"/>
      <c r="C20" s="245"/>
      <c r="D20" s="245"/>
      <c r="E20" s="245"/>
      <c r="F20" s="245"/>
      <c r="G20" s="245"/>
      <c r="H20" s="12"/>
      <c r="I20" s="12"/>
      <c r="J20" s="13"/>
      <c r="S20" s="58"/>
      <c r="T20" s="59"/>
      <c r="U20" s="60"/>
      <c r="W20" s="60"/>
      <c r="X20" s="60">
        <v>298</v>
      </c>
    </row>
    <row r="21" spans="1:24" x14ac:dyDescent="0.25">
      <c r="A21" s="245"/>
      <c r="B21" s="245"/>
      <c r="C21" s="245"/>
      <c r="D21" s="245"/>
      <c r="E21" s="245"/>
      <c r="F21" s="245"/>
      <c r="G21" s="245"/>
      <c r="H21" s="14" t="s">
        <v>62</v>
      </c>
      <c r="I21" s="14"/>
      <c r="J21" s="232">
        <v>3500000</v>
      </c>
      <c r="S21" s="58"/>
      <c r="T21" s="59"/>
      <c r="U21" s="60"/>
      <c r="W21" s="60"/>
      <c r="X21" s="60">
        <v>66</v>
      </c>
    </row>
    <row r="22" spans="1:24" ht="16.5" thickBot="1" x14ac:dyDescent="0.3">
      <c r="D22" s="1"/>
      <c r="E22" s="1"/>
      <c r="F22" s="1"/>
      <c r="G22" s="1"/>
      <c r="H22" s="248" t="s">
        <v>32</v>
      </c>
      <c r="I22" s="15"/>
      <c r="J22" s="233">
        <f>J19-J21</f>
        <v>3500000</v>
      </c>
      <c r="K22" s="16"/>
      <c r="S22" s="58"/>
      <c r="T22" s="59"/>
      <c r="U22" s="60"/>
      <c r="W22" s="60"/>
      <c r="X22" s="60">
        <v>5</v>
      </c>
    </row>
    <row r="23" spans="1:24" x14ac:dyDescent="0.25">
      <c r="D23" s="1"/>
      <c r="E23" s="1"/>
      <c r="F23" s="1"/>
      <c r="G23" s="1"/>
      <c r="H23" s="17" t="s">
        <v>63</v>
      </c>
      <c r="I23" s="17"/>
      <c r="J23" s="18">
        <f>J21</f>
        <v>3500000</v>
      </c>
      <c r="S23" s="58"/>
      <c r="T23" s="59"/>
    </row>
    <row r="24" spans="1:24" x14ac:dyDescent="0.25">
      <c r="A24" s="1" t="s">
        <v>361</v>
      </c>
      <c r="D24" s="1"/>
      <c r="E24" s="1"/>
      <c r="F24" s="1"/>
      <c r="G24" s="1"/>
      <c r="H24" s="17"/>
      <c r="I24" s="17"/>
      <c r="J24" s="18"/>
    </row>
    <row r="25" spans="1:24" x14ac:dyDescent="0.25">
      <c r="A25" s="19"/>
      <c r="D25" s="1"/>
      <c r="E25" s="1"/>
      <c r="F25" s="1"/>
      <c r="G25" s="1"/>
      <c r="H25" s="17"/>
      <c r="I25" s="17"/>
      <c r="J25" s="18"/>
    </row>
    <row r="26" spans="1:24" x14ac:dyDescent="0.25">
      <c r="D26" s="1"/>
      <c r="E26" s="1"/>
      <c r="F26" s="1"/>
      <c r="G26" s="1"/>
      <c r="H26" s="17"/>
      <c r="I26" s="17"/>
      <c r="J26" s="18"/>
    </row>
    <row r="27" spans="1:24" x14ac:dyDescent="0.25">
      <c r="A27" s="26" t="s">
        <v>21</v>
      </c>
    </row>
    <row r="28" spans="1:24" x14ac:dyDescent="0.25">
      <c r="A28" s="20" t="s">
        <v>22</v>
      </c>
      <c r="B28" s="20"/>
      <c r="C28" s="20"/>
      <c r="D28" s="7"/>
      <c r="E28" s="7"/>
      <c r="F28" s="7"/>
      <c r="G28" s="7"/>
    </row>
    <row r="29" spans="1:24" x14ac:dyDescent="0.25">
      <c r="A29" s="20" t="s">
        <v>33</v>
      </c>
      <c r="B29" s="20"/>
      <c r="C29" s="20"/>
      <c r="D29" s="7"/>
      <c r="E29" s="7"/>
      <c r="F29" s="7"/>
      <c r="G29" s="7"/>
    </row>
    <row r="30" spans="1:24" x14ac:dyDescent="0.25">
      <c r="A30" s="27" t="s">
        <v>34</v>
      </c>
      <c r="B30" s="21"/>
      <c r="C30" s="21"/>
      <c r="D30" s="7"/>
      <c r="E30" s="7"/>
      <c r="F30" s="7"/>
      <c r="G30" s="7"/>
    </row>
    <row r="31" spans="1:24" x14ac:dyDescent="0.25">
      <c r="A31" s="22" t="s">
        <v>35</v>
      </c>
      <c r="B31" s="22"/>
      <c r="C31" s="22"/>
      <c r="D31" s="7"/>
      <c r="E31" s="7"/>
      <c r="F31" s="7"/>
      <c r="G31" s="7"/>
    </row>
    <row r="32" spans="1:24" x14ac:dyDescent="0.25">
      <c r="A32" s="47"/>
      <c r="B32" s="47"/>
      <c r="C32" s="47"/>
    </row>
    <row r="33" spans="1:10" x14ac:dyDescent="0.25">
      <c r="A33" s="24"/>
      <c r="B33" s="24"/>
      <c r="C33" s="24"/>
    </row>
    <row r="34" spans="1:10" x14ac:dyDescent="0.25">
      <c r="H34" s="36" t="s">
        <v>43</v>
      </c>
      <c r="I34" s="274" t="str">
        <f>J13</f>
        <v xml:space="preserve"> 27 April 2021</v>
      </c>
      <c r="J34" s="275"/>
    </row>
    <row r="38" spans="1:10" ht="24.75" customHeight="1" x14ac:dyDescent="0.25"/>
    <row r="40" spans="1:10" x14ac:dyDescent="0.25">
      <c r="H40" s="288" t="s">
        <v>24</v>
      </c>
      <c r="I40" s="288"/>
      <c r="J40" s="288"/>
    </row>
    <row r="45" spans="1:10" ht="16.5" thickBot="1" x14ac:dyDescent="0.3"/>
    <row r="46" spans="1:10" x14ac:dyDescent="0.25">
      <c r="D46" s="62"/>
      <c r="E46" s="63"/>
      <c r="F46" s="63"/>
      <c r="G46" s="7"/>
    </row>
    <row r="47" spans="1:10" ht="18" x14ac:dyDescent="0.25">
      <c r="D47" s="64" t="s">
        <v>64</v>
      </c>
      <c r="E47" s="7"/>
      <c r="F47" s="7"/>
      <c r="G47" s="7"/>
      <c r="H47" s="2"/>
      <c r="I47" s="2"/>
    </row>
    <row r="48" spans="1:10" ht="18" x14ac:dyDescent="0.25">
      <c r="D48" s="64" t="s">
        <v>65</v>
      </c>
      <c r="E48" s="7"/>
      <c r="F48" s="7"/>
      <c r="G48" s="7"/>
      <c r="H48" s="2"/>
      <c r="I48" s="2"/>
    </row>
    <row r="49" spans="4:9" ht="18" x14ac:dyDescent="0.25">
      <c r="D49" s="64" t="s">
        <v>66</v>
      </c>
      <c r="E49" s="7"/>
      <c r="F49" s="7"/>
      <c r="G49" s="7"/>
      <c r="H49" s="2"/>
      <c r="I49" s="2"/>
    </row>
    <row r="50" spans="4:9" ht="18" x14ac:dyDescent="0.25">
      <c r="D50" s="64" t="s">
        <v>67</v>
      </c>
      <c r="E50" s="7"/>
      <c r="F50" s="7"/>
      <c r="G50" s="7"/>
      <c r="H50" s="2"/>
      <c r="I50" s="2"/>
    </row>
    <row r="51" spans="4:9" ht="18" x14ac:dyDescent="0.25">
      <c r="D51" s="64" t="s">
        <v>68</v>
      </c>
      <c r="E51" s="7"/>
      <c r="F51" s="7"/>
      <c r="G51" s="7"/>
      <c r="H51" s="2"/>
      <c r="I51" s="2"/>
    </row>
    <row r="52" spans="4:9" ht="16.5" thickBot="1" x14ac:dyDescent="0.3">
      <c r="D52" s="65"/>
      <c r="E52" s="4"/>
      <c r="F52" s="4"/>
      <c r="G52" s="7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62"/>
      <c r="E56" s="63"/>
      <c r="F56" s="63"/>
      <c r="G56" s="7"/>
      <c r="H56" s="2"/>
      <c r="I56" s="2"/>
    </row>
    <row r="57" spans="4:9" ht="18" x14ac:dyDescent="0.25">
      <c r="D57" s="64" t="s">
        <v>69</v>
      </c>
      <c r="E57" s="7"/>
      <c r="F57" s="7"/>
      <c r="G57" s="7"/>
      <c r="H57" s="2"/>
      <c r="I57" s="2"/>
    </row>
    <row r="58" spans="4:9" ht="18" x14ac:dyDescent="0.25">
      <c r="D58" s="64" t="s">
        <v>70</v>
      </c>
      <c r="E58" s="7"/>
      <c r="F58" s="7"/>
      <c r="G58" s="7"/>
      <c r="H58" s="2"/>
      <c r="I58" s="2"/>
    </row>
    <row r="59" spans="4:9" ht="18" x14ac:dyDescent="0.25">
      <c r="D59" s="64" t="s">
        <v>71</v>
      </c>
      <c r="E59" s="7"/>
      <c r="F59" s="7"/>
      <c r="G59" s="7"/>
      <c r="H59" s="2"/>
      <c r="I59" s="2"/>
    </row>
    <row r="60" spans="4:9" ht="18" x14ac:dyDescent="0.25">
      <c r="D60" s="64" t="s">
        <v>72</v>
      </c>
      <c r="E60" s="7"/>
      <c r="F60" s="7"/>
      <c r="G60" s="7"/>
      <c r="H60" s="2"/>
      <c r="I60" s="2"/>
    </row>
    <row r="61" spans="4:9" ht="18" x14ac:dyDescent="0.25">
      <c r="D61" s="66" t="s">
        <v>73</v>
      </c>
      <c r="E61" s="7"/>
      <c r="F61" s="7"/>
      <c r="G61" s="7"/>
      <c r="H61" s="2"/>
      <c r="I61" s="2"/>
    </row>
    <row r="62" spans="4:9" ht="16.5" thickBot="1" x14ac:dyDescent="0.3">
      <c r="D62" s="65"/>
      <c r="E62" s="4"/>
      <c r="F62" s="4"/>
      <c r="G62" s="7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62"/>
      <c r="E67" s="63"/>
      <c r="F67" s="63"/>
      <c r="G67" s="7"/>
      <c r="H67" s="2"/>
      <c r="I67" s="2"/>
    </row>
    <row r="68" spans="4:9" ht="18" x14ac:dyDescent="0.25">
      <c r="D68" s="64" t="s">
        <v>64</v>
      </c>
      <c r="E68" s="7"/>
      <c r="F68" s="7"/>
      <c r="G68" s="7"/>
      <c r="H68" s="2"/>
      <c r="I68" s="2"/>
    </row>
    <row r="69" spans="4:9" ht="18" x14ac:dyDescent="0.25">
      <c r="D69" s="64" t="s">
        <v>74</v>
      </c>
      <c r="E69" s="7"/>
      <c r="F69" s="7"/>
      <c r="G69" s="7"/>
      <c r="H69" s="2"/>
      <c r="I69" s="2"/>
    </row>
    <row r="70" spans="4:9" ht="18" x14ac:dyDescent="0.25">
      <c r="D70" s="64" t="s">
        <v>75</v>
      </c>
      <c r="E70" s="7"/>
      <c r="F70" s="7"/>
      <c r="G70" s="7"/>
      <c r="H70" s="2"/>
      <c r="I70" s="2"/>
    </row>
    <row r="71" spans="4:9" ht="18" x14ac:dyDescent="0.25">
      <c r="D71" s="64" t="s">
        <v>76</v>
      </c>
      <c r="E71" s="7"/>
      <c r="F71" s="7"/>
      <c r="G71" s="7"/>
      <c r="H71" s="2"/>
      <c r="I71" s="2"/>
    </row>
    <row r="72" spans="4:9" ht="18" x14ac:dyDescent="0.25">
      <c r="D72" s="64" t="s">
        <v>77</v>
      </c>
      <c r="E72" s="7"/>
      <c r="F72" s="7"/>
      <c r="G72" s="7"/>
      <c r="H72" s="2"/>
      <c r="I72" s="2"/>
    </row>
    <row r="73" spans="4:9" ht="16.5" thickBot="1" x14ac:dyDescent="0.3">
      <c r="D73" s="65"/>
      <c r="E73" s="4"/>
      <c r="F73" s="4"/>
      <c r="G73" s="7"/>
      <c r="H73" s="2"/>
      <c r="I73" s="2"/>
    </row>
    <row r="74" spans="4:9" ht="16.5" thickBot="1" x14ac:dyDescent="0.3">
      <c r="H74" s="2"/>
      <c r="I74" s="2"/>
    </row>
    <row r="75" spans="4:9" x14ac:dyDescent="0.25">
      <c r="D75" s="62"/>
      <c r="E75" s="63"/>
      <c r="F75" s="63"/>
      <c r="G75" s="7"/>
      <c r="H75" s="2"/>
      <c r="I75" s="2"/>
    </row>
    <row r="76" spans="4:9" ht="18" x14ac:dyDescent="0.25">
      <c r="D76" s="67" t="s">
        <v>78</v>
      </c>
      <c r="E76" s="7"/>
      <c r="F76" s="7"/>
      <c r="G76" s="7"/>
    </row>
    <row r="77" spans="4:9" ht="18" x14ac:dyDescent="0.25">
      <c r="D77" s="67" t="s">
        <v>79</v>
      </c>
      <c r="E77" s="7"/>
      <c r="F77" s="7"/>
      <c r="G77" s="7"/>
    </row>
    <row r="78" spans="4:9" ht="18" x14ac:dyDescent="0.25">
      <c r="D78" s="67" t="s">
        <v>80</v>
      </c>
      <c r="E78" s="7"/>
      <c r="F78" s="7"/>
      <c r="G78" s="7"/>
    </row>
    <row r="79" spans="4:9" ht="18" x14ac:dyDescent="0.25">
      <c r="D79" s="67" t="s">
        <v>81</v>
      </c>
      <c r="E79" s="7"/>
      <c r="F79" s="7"/>
      <c r="G79" s="7"/>
    </row>
    <row r="80" spans="4:9" ht="18" x14ac:dyDescent="0.25">
      <c r="D80" s="68" t="s">
        <v>82</v>
      </c>
      <c r="E80" s="7"/>
      <c r="F80" s="7"/>
      <c r="G80" s="7"/>
    </row>
    <row r="81" spans="1:12" ht="16.5" thickBot="1" x14ac:dyDescent="0.3">
      <c r="D81" s="65"/>
      <c r="E81" s="4"/>
      <c r="F81" s="4"/>
      <c r="G81" s="7"/>
      <c r="H81" s="2"/>
      <c r="I81" s="2"/>
    </row>
    <row r="82" spans="1:12" ht="16.5" thickBot="1" x14ac:dyDescent="0.3"/>
    <row r="83" spans="1:12" x14ac:dyDescent="0.25">
      <c r="D83" s="62"/>
      <c r="E83" s="63"/>
      <c r="F83" s="63"/>
      <c r="G83" s="7"/>
    </row>
    <row r="84" spans="1:12" ht="18" x14ac:dyDescent="0.25">
      <c r="D84" s="64" t="s">
        <v>69</v>
      </c>
      <c r="E84" s="7"/>
      <c r="F84" s="7"/>
      <c r="G84" s="7"/>
    </row>
    <row r="85" spans="1:12" ht="18" x14ac:dyDescent="0.25">
      <c r="D85" s="64" t="s">
        <v>70</v>
      </c>
      <c r="E85" s="7"/>
      <c r="F85" s="7"/>
      <c r="G85" s="7"/>
    </row>
    <row r="86" spans="1:12" ht="18" x14ac:dyDescent="0.25">
      <c r="D86" s="64" t="s">
        <v>71</v>
      </c>
      <c r="E86" s="7"/>
      <c r="F86" s="7"/>
      <c r="G86" s="7"/>
    </row>
    <row r="87" spans="1:12" ht="18" x14ac:dyDescent="0.25">
      <c r="D87" s="64" t="s">
        <v>72</v>
      </c>
      <c r="E87" s="7"/>
      <c r="F87" s="7"/>
      <c r="G87" s="7"/>
    </row>
    <row r="88" spans="1:12" ht="18" x14ac:dyDescent="0.25">
      <c r="D88" s="66" t="s">
        <v>73</v>
      </c>
      <c r="E88" s="7"/>
      <c r="F88" s="7"/>
      <c r="G88" s="7"/>
    </row>
    <row r="89" spans="1:12" ht="16.5" thickBot="1" x14ac:dyDescent="0.3">
      <c r="D89" s="65"/>
      <c r="E89" s="4"/>
      <c r="F89" s="4"/>
      <c r="G89" s="7"/>
    </row>
    <row r="90" spans="1:12" ht="16.5" thickBot="1" x14ac:dyDescent="0.3"/>
    <row r="91" spans="1:12" x14ac:dyDescent="0.25">
      <c r="D91" s="62"/>
      <c r="E91" s="63"/>
      <c r="F91" s="63"/>
      <c r="G91" s="7"/>
    </row>
    <row r="92" spans="1:12" ht="18" x14ac:dyDescent="0.25">
      <c r="D92" s="64" t="s">
        <v>69</v>
      </c>
      <c r="E92" s="7"/>
      <c r="F92" s="7"/>
      <c r="G92" s="7"/>
    </row>
    <row r="93" spans="1:12" ht="18" x14ac:dyDescent="0.25">
      <c r="D93" s="64" t="s">
        <v>70</v>
      </c>
      <c r="E93" s="7"/>
      <c r="F93" s="7"/>
      <c r="G93" s="7"/>
    </row>
    <row r="94" spans="1:12" ht="18" x14ac:dyDescent="0.25">
      <c r="D94" s="64" t="s">
        <v>71</v>
      </c>
      <c r="E94" s="7"/>
      <c r="F94" s="7"/>
      <c r="G94" s="7"/>
    </row>
    <row r="95" spans="1:12" ht="18" x14ac:dyDescent="0.25">
      <c r="D95" s="64" t="s">
        <v>72</v>
      </c>
      <c r="E95" s="7"/>
      <c r="F95" s="7"/>
      <c r="G95" s="7"/>
    </row>
    <row r="96" spans="1:12" s="3" customFormat="1" ht="18" x14ac:dyDescent="0.25">
      <c r="A96" s="2"/>
      <c r="B96" s="2"/>
      <c r="C96" s="2"/>
      <c r="D96" s="66" t="s">
        <v>73</v>
      </c>
      <c r="E96" s="7"/>
      <c r="F96" s="7"/>
      <c r="G96" s="7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65"/>
      <c r="E97" s="4"/>
      <c r="F97" s="4"/>
      <c r="G97" s="7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B18" sqref="B18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94</v>
      </c>
      <c r="G12" s="3" t="s">
        <v>7</v>
      </c>
      <c r="H12" s="6" t="s">
        <v>8</v>
      </c>
      <c r="I12" s="25" t="s">
        <v>95</v>
      </c>
    </row>
    <row r="13" spans="1:9" x14ac:dyDescent="0.25">
      <c r="G13" s="3" t="s">
        <v>9</v>
      </c>
      <c r="H13" s="6" t="s">
        <v>8</v>
      </c>
      <c r="I13" s="46" t="s">
        <v>96</v>
      </c>
    </row>
    <row r="14" spans="1:9" x14ac:dyDescent="0.25">
      <c r="G14" s="3" t="s">
        <v>10</v>
      </c>
      <c r="H14" s="6" t="s">
        <v>8</v>
      </c>
      <c r="I14" s="41"/>
    </row>
    <row r="15" spans="1:9" x14ac:dyDescent="0.25">
      <c r="A15" s="2" t="s">
        <v>11</v>
      </c>
      <c r="B15" s="2" t="s">
        <v>94</v>
      </c>
    </row>
    <row r="16" spans="1:9" ht="16.5" thickBot="1" x14ac:dyDescent="0.3">
      <c r="F16" s="4"/>
    </row>
    <row r="17" spans="1:18" ht="20.100000000000001" customHeight="1" x14ac:dyDescent="0.25">
      <c r="A17" s="42" t="s">
        <v>12</v>
      </c>
      <c r="B17" s="43" t="s">
        <v>13</v>
      </c>
      <c r="C17" s="43" t="s">
        <v>26</v>
      </c>
      <c r="D17" s="43" t="s">
        <v>14</v>
      </c>
      <c r="E17" s="43" t="s">
        <v>15</v>
      </c>
      <c r="F17" s="43" t="s">
        <v>99</v>
      </c>
      <c r="G17" s="280" t="s">
        <v>16</v>
      </c>
      <c r="H17" s="281"/>
      <c r="I17" s="44" t="s">
        <v>17</v>
      </c>
    </row>
    <row r="18" spans="1:18" ht="55.5" customHeight="1" x14ac:dyDescent="0.25">
      <c r="A18" s="32">
        <v>1</v>
      </c>
      <c r="B18" s="30">
        <v>44293</v>
      </c>
      <c r="C18" s="49"/>
      <c r="D18" s="31" t="s">
        <v>97</v>
      </c>
      <c r="E18" s="40" t="s">
        <v>98</v>
      </c>
      <c r="F18" s="33">
        <v>947</v>
      </c>
      <c r="G18" s="282">
        <v>3200</v>
      </c>
      <c r="H18" s="283"/>
      <c r="I18" s="54">
        <f>F18*G18</f>
        <v>3030400</v>
      </c>
    </row>
    <row r="19" spans="1:18" ht="25.5" customHeight="1" thickBot="1" x14ac:dyDescent="0.3">
      <c r="A19" s="284" t="s">
        <v>18</v>
      </c>
      <c r="B19" s="285"/>
      <c r="C19" s="285"/>
      <c r="D19" s="285"/>
      <c r="E19" s="285"/>
      <c r="F19" s="285"/>
      <c r="G19" s="285"/>
      <c r="H19" s="286"/>
      <c r="I19" s="11">
        <f>I18</f>
        <v>3030400</v>
      </c>
    </row>
    <row r="20" spans="1:18" x14ac:dyDescent="0.25">
      <c r="A20" s="287"/>
      <c r="B20" s="287"/>
      <c r="C20" s="287"/>
      <c r="D20" s="287"/>
      <c r="E20" s="53"/>
      <c r="F20" s="53"/>
      <c r="G20" s="12"/>
      <c r="H20" s="12"/>
      <c r="I20" s="13"/>
    </row>
    <row r="21" spans="1:18" x14ac:dyDescent="0.25">
      <c r="E21" s="1"/>
      <c r="F21" s="1"/>
      <c r="G21" s="29" t="s">
        <v>20</v>
      </c>
      <c r="H21" s="29"/>
      <c r="I21" s="37">
        <v>0</v>
      </c>
      <c r="J21" s="16"/>
      <c r="R21" s="2" t="s">
        <v>25</v>
      </c>
    </row>
    <row r="22" spans="1:18" ht="16.5" thickBot="1" x14ac:dyDescent="0.3">
      <c r="E22" s="1"/>
      <c r="F22" s="1"/>
      <c r="G22" s="15" t="s">
        <v>32</v>
      </c>
      <c r="H22" s="15"/>
      <c r="I22" s="38">
        <v>0</v>
      </c>
      <c r="J22" s="16"/>
    </row>
    <row r="23" spans="1:18" ht="16.5" customHeight="1" x14ac:dyDescent="0.25">
      <c r="E23" s="1"/>
      <c r="F23" s="1"/>
      <c r="G23" s="17" t="s">
        <v>27</v>
      </c>
      <c r="H23" s="17"/>
      <c r="I23" s="18">
        <f>I19</f>
        <v>3030400</v>
      </c>
    </row>
    <row r="24" spans="1:18" x14ac:dyDescent="0.25">
      <c r="A24" s="1" t="s">
        <v>100</v>
      </c>
      <c r="E24" s="1"/>
      <c r="F24" s="1"/>
      <c r="G24" s="17"/>
      <c r="H24" s="17"/>
      <c r="I24" s="18"/>
    </row>
    <row r="25" spans="1:18" x14ac:dyDescent="0.25">
      <c r="A25" s="19"/>
      <c r="E25" s="1"/>
      <c r="F25" s="1"/>
      <c r="G25" s="17"/>
      <c r="H25" s="17"/>
      <c r="I25" s="18"/>
    </row>
    <row r="26" spans="1:18" x14ac:dyDescent="0.25">
      <c r="E26" s="1"/>
      <c r="F26" s="1"/>
      <c r="G26" s="17"/>
      <c r="H26" s="17"/>
      <c r="I26" s="18"/>
    </row>
    <row r="27" spans="1:18" x14ac:dyDescent="0.25">
      <c r="A27" s="26" t="s">
        <v>21</v>
      </c>
    </row>
    <row r="28" spans="1:18" x14ac:dyDescent="0.25">
      <c r="A28" s="20" t="s">
        <v>22</v>
      </c>
      <c r="B28" s="20"/>
      <c r="C28" s="20"/>
      <c r="D28" s="20"/>
      <c r="E28" s="7"/>
    </row>
    <row r="29" spans="1:18" x14ac:dyDescent="0.25">
      <c r="A29" s="20" t="s">
        <v>33</v>
      </c>
      <c r="B29" s="20"/>
      <c r="C29" s="20"/>
      <c r="D29" s="7"/>
      <c r="E29" s="7"/>
    </row>
    <row r="30" spans="1:18" x14ac:dyDescent="0.25">
      <c r="A30" s="27" t="s">
        <v>34</v>
      </c>
      <c r="B30" s="21"/>
      <c r="C30" s="21"/>
      <c r="D30" s="27"/>
      <c r="E30" s="7"/>
    </row>
    <row r="31" spans="1:18" x14ac:dyDescent="0.25">
      <c r="A31" s="22" t="s">
        <v>35</v>
      </c>
      <c r="B31" s="22"/>
      <c r="C31" s="22"/>
      <c r="D31" s="21"/>
      <c r="E31" s="7"/>
    </row>
    <row r="32" spans="1:18" x14ac:dyDescent="0.25">
      <c r="A32" s="47"/>
      <c r="B32" s="47"/>
      <c r="C32" s="47"/>
      <c r="D32" s="47"/>
    </row>
    <row r="33" spans="1:9" x14ac:dyDescent="0.25">
      <c r="A33" s="24"/>
      <c r="B33" s="24"/>
      <c r="C33" s="24"/>
      <c r="D33" s="45"/>
    </row>
    <row r="34" spans="1:9" x14ac:dyDescent="0.25">
      <c r="G34" s="36" t="s">
        <v>43</v>
      </c>
      <c r="H34" s="274" t="str">
        <f>+I13</f>
        <v xml:space="preserve"> 07 April 2021</v>
      </c>
      <c r="I34" s="275"/>
    </row>
    <row r="38" spans="1:9" x14ac:dyDescent="0.25">
      <c r="H38" s="3" t="s">
        <v>25</v>
      </c>
    </row>
    <row r="41" spans="1:9" x14ac:dyDescent="0.25">
      <c r="G41" s="276" t="s">
        <v>24</v>
      </c>
      <c r="H41" s="276"/>
      <c r="I41" s="276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7"/>
  <sheetViews>
    <sheetView topLeftCell="A26" workbookViewId="0">
      <selection activeCell="H38" sqref="H38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2.28515625" style="2" customWidth="1"/>
    <col min="4" max="4" width="29.42578125" style="2" customWidth="1"/>
    <col min="5" max="5" width="13.7109375" style="2" customWidth="1"/>
    <col min="6" max="7" width="6.28515625" style="2" customWidth="1"/>
    <col min="8" max="8" width="13.140625" style="3" customWidth="1"/>
    <col min="9" max="9" width="1.42578125" style="3" customWidth="1"/>
    <col min="10" max="10" width="16.7109375" style="2" customWidth="1"/>
    <col min="11" max="15" width="9.140625" style="2"/>
    <col min="16" max="16" width="25" style="2" customWidth="1"/>
    <col min="17" max="18" width="9.140625" style="2"/>
    <col min="19" max="19" width="11.7109375" style="2" customWidth="1"/>
    <col min="20" max="16384" width="9.140625" style="2"/>
  </cols>
  <sheetData>
    <row r="2" spans="1:13" x14ac:dyDescent="0.25">
      <c r="A2" s="1" t="s">
        <v>0</v>
      </c>
    </row>
    <row r="3" spans="1:13" x14ac:dyDescent="0.25">
      <c r="A3" s="28" t="s">
        <v>30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3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8"/>
      <c r="J10" s="279"/>
    </row>
    <row r="12" spans="1:13" x14ac:dyDescent="0.25">
      <c r="A12" s="2" t="s">
        <v>6</v>
      </c>
      <c r="B12" s="2" t="s">
        <v>358</v>
      </c>
      <c r="H12" s="3" t="s">
        <v>7</v>
      </c>
      <c r="I12" s="6" t="s">
        <v>8</v>
      </c>
      <c r="J12" s="151" t="s">
        <v>362</v>
      </c>
      <c r="M12" s="2" t="s">
        <v>354</v>
      </c>
    </row>
    <row r="13" spans="1:13" x14ac:dyDescent="0.25">
      <c r="H13" s="3" t="s">
        <v>9</v>
      </c>
      <c r="I13" s="6" t="s">
        <v>8</v>
      </c>
      <c r="J13" s="152" t="s">
        <v>343</v>
      </c>
      <c r="M13" s="2" t="s">
        <v>355</v>
      </c>
    </row>
    <row r="14" spans="1:13" x14ac:dyDescent="0.25">
      <c r="H14" s="3" t="s">
        <v>10</v>
      </c>
      <c r="I14" s="6" t="s">
        <v>8</v>
      </c>
      <c r="J14" s="2" t="s">
        <v>58</v>
      </c>
      <c r="M14" s="2" t="s">
        <v>356</v>
      </c>
    </row>
    <row r="15" spans="1:13" x14ac:dyDescent="0.25">
      <c r="A15" s="2" t="s">
        <v>11</v>
      </c>
      <c r="B15" s="2" t="s">
        <v>358</v>
      </c>
      <c r="M15" s="2" t="s">
        <v>357</v>
      </c>
    </row>
    <row r="16" spans="1:13" ht="16.5" thickBot="1" x14ac:dyDescent="0.3"/>
    <row r="17" spans="1:24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121</v>
      </c>
      <c r="G17" s="246" t="s">
        <v>99</v>
      </c>
      <c r="H17" s="304" t="s">
        <v>16</v>
      </c>
      <c r="I17" s="305"/>
      <c r="J17" s="10" t="s">
        <v>17</v>
      </c>
    </row>
    <row r="18" spans="1:24" ht="33.75" customHeight="1" x14ac:dyDescent="0.25">
      <c r="A18" s="32">
        <v>1</v>
      </c>
      <c r="B18" s="56">
        <v>44313</v>
      </c>
      <c r="C18" s="56"/>
      <c r="D18" s="34" t="s">
        <v>363</v>
      </c>
      <c r="E18" s="34" t="s">
        <v>281</v>
      </c>
      <c r="F18" s="204">
        <v>1</v>
      </c>
      <c r="G18" s="249"/>
      <c r="H18" s="282">
        <v>1400000</v>
      </c>
      <c r="I18" s="283"/>
      <c r="J18" s="247">
        <f>+H18</f>
        <v>1400000</v>
      </c>
    </row>
    <row r="19" spans="1:24" ht="25.5" customHeight="1" thickBot="1" x14ac:dyDescent="0.3">
      <c r="A19" s="306" t="s">
        <v>18</v>
      </c>
      <c r="B19" s="308"/>
      <c r="C19" s="307"/>
      <c r="D19" s="307"/>
      <c r="E19" s="308"/>
      <c r="F19" s="308"/>
      <c r="G19" s="308"/>
      <c r="H19" s="308"/>
      <c r="I19" s="309"/>
      <c r="J19" s="57">
        <f>+J18</f>
        <v>1400000</v>
      </c>
    </row>
    <row r="20" spans="1:24" x14ac:dyDescent="0.25">
      <c r="A20" s="287"/>
      <c r="B20" s="287"/>
      <c r="C20" s="245"/>
      <c r="D20" s="245"/>
      <c r="E20" s="245"/>
      <c r="F20" s="245"/>
      <c r="G20" s="245"/>
      <c r="H20" s="12"/>
      <c r="I20" s="12"/>
      <c r="J20" s="13"/>
      <c r="S20" s="58"/>
      <c r="T20" s="59"/>
      <c r="U20" s="60"/>
      <c r="W20" s="60"/>
      <c r="X20" s="60">
        <v>298</v>
      </c>
    </row>
    <row r="21" spans="1:24" x14ac:dyDescent="0.25">
      <c r="A21" s="245"/>
      <c r="B21" s="245"/>
      <c r="C21" s="245"/>
      <c r="D21" s="245"/>
      <c r="E21" s="245"/>
      <c r="F21" s="245"/>
      <c r="G21" s="245"/>
      <c r="H21" s="14" t="s">
        <v>62</v>
      </c>
      <c r="I21" s="14"/>
      <c r="J21" s="61">
        <v>0</v>
      </c>
      <c r="S21" s="58"/>
      <c r="T21" s="59"/>
      <c r="U21" s="60"/>
      <c r="W21" s="60"/>
      <c r="X21" s="60">
        <v>66</v>
      </c>
    </row>
    <row r="22" spans="1:24" ht="16.5" thickBot="1" x14ac:dyDescent="0.3">
      <c r="D22" s="1"/>
      <c r="E22" s="1"/>
      <c r="F22" s="1"/>
      <c r="G22" s="1"/>
      <c r="H22" s="248" t="s">
        <v>32</v>
      </c>
      <c r="I22" s="15"/>
      <c r="J22" s="233">
        <v>0</v>
      </c>
      <c r="K22" s="16"/>
      <c r="S22" s="58"/>
      <c r="T22" s="59"/>
      <c r="U22" s="60"/>
      <c r="W22" s="60"/>
      <c r="X22" s="60">
        <v>5</v>
      </c>
    </row>
    <row r="23" spans="1:24" x14ac:dyDescent="0.25">
      <c r="D23" s="1"/>
      <c r="E23" s="1"/>
      <c r="F23" s="1"/>
      <c r="G23" s="1"/>
      <c r="H23" s="17" t="s">
        <v>63</v>
      </c>
      <c r="I23" s="17"/>
      <c r="J23" s="18">
        <f>J19</f>
        <v>1400000</v>
      </c>
      <c r="S23" s="58"/>
      <c r="T23" s="59"/>
    </row>
    <row r="24" spans="1:24" x14ac:dyDescent="0.25">
      <c r="A24" s="1" t="s">
        <v>364</v>
      </c>
      <c r="D24" s="1"/>
      <c r="E24" s="1"/>
      <c r="F24" s="1"/>
      <c r="G24" s="1"/>
      <c r="H24" s="17"/>
      <c r="I24" s="17"/>
      <c r="J24" s="18"/>
    </row>
    <row r="25" spans="1:24" x14ac:dyDescent="0.25">
      <c r="A25" s="19"/>
      <c r="D25" s="1"/>
      <c r="E25" s="1"/>
      <c r="F25" s="1"/>
      <c r="G25" s="1"/>
      <c r="H25" s="17"/>
      <c r="I25" s="17"/>
      <c r="J25" s="18"/>
    </row>
    <row r="26" spans="1:24" x14ac:dyDescent="0.25">
      <c r="D26" s="1"/>
      <c r="E26" s="1"/>
      <c r="F26" s="1"/>
      <c r="G26" s="1"/>
      <c r="H26" s="17"/>
      <c r="I26" s="17"/>
      <c r="J26" s="18"/>
    </row>
    <row r="27" spans="1:24" x14ac:dyDescent="0.25">
      <c r="A27" s="26" t="s">
        <v>21</v>
      </c>
    </row>
    <row r="28" spans="1:24" x14ac:dyDescent="0.25">
      <c r="A28" s="20" t="s">
        <v>22</v>
      </c>
      <c r="B28" s="20"/>
      <c r="C28" s="20"/>
      <c r="D28" s="7"/>
      <c r="E28" s="7"/>
      <c r="F28" s="7"/>
      <c r="G28" s="7"/>
    </row>
    <row r="29" spans="1:24" x14ac:dyDescent="0.25">
      <c r="A29" s="20" t="s">
        <v>33</v>
      </c>
      <c r="B29" s="20"/>
      <c r="C29" s="20"/>
      <c r="D29" s="7"/>
      <c r="E29" s="7"/>
      <c r="F29" s="7"/>
      <c r="G29" s="7"/>
    </row>
    <row r="30" spans="1:24" x14ac:dyDescent="0.25">
      <c r="A30" s="27" t="s">
        <v>34</v>
      </c>
      <c r="B30" s="21"/>
      <c r="C30" s="21"/>
      <c r="D30" s="7"/>
      <c r="E30" s="7"/>
      <c r="F30" s="7"/>
      <c r="G30" s="7"/>
    </row>
    <row r="31" spans="1:24" x14ac:dyDescent="0.25">
      <c r="A31" s="22" t="s">
        <v>35</v>
      </c>
      <c r="B31" s="22"/>
      <c r="C31" s="22"/>
      <c r="D31" s="7"/>
      <c r="E31" s="7"/>
      <c r="F31" s="7"/>
      <c r="G31" s="7"/>
    </row>
    <row r="32" spans="1:24" x14ac:dyDescent="0.25">
      <c r="A32" s="47"/>
      <c r="B32" s="47"/>
      <c r="C32" s="47"/>
    </row>
    <row r="33" spans="1:10" x14ac:dyDescent="0.25">
      <c r="A33" s="24"/>
      <c r="B33" s="24"/>
      <c r="C33" s="24"/>
    </row>
    <row r="34" spans="1:10" x14ac:dyDescent="0.25">
      <c r="H34" s="36" t="s">
        <v>43</v>
      </c>
      <c r="I34" s="274" t="str">
        <f>J13</f>
        <v xml:space="preserve"> 27 April 2021</v>
      </c>
      <c r="J34" s="275"/>
    </row>
    <row r="38" spans="1:10" ht="24.75" customHeight="1" x14ac:dyDescent="0.25"/>
    <row r="40" spans="1:10" x14ac:dyDescent="0.25">
      <c r="H40" s="288" t="s">
        <v>24</v>
      </c>
      <c r="I40" s="288"/>
      <c r="J40" s="288"/>
    </row>
    <row r="45" spans="1:10" ht="16.5" thickBot="1" x14ac:dyDescent="0.3"/>
    <row r="46" spans="1:10" x14ac:dyDescent="0.25">
      <c r="D46" s="62"/>
      <c r="E46" s="63"/>
      <c r="F46" s="63"/>
      <c r="G46" s="7"/>
    </row>
    <row r="47" spans="1:10" ht="18" x14ac:dyDescent="0.25">
      <c r="D47" s="64" t="s">
        <v>64</v>
      </c>
      <c r="E47" s="7"/>
      <c r="F47" s="7"/>
      <c r="G47" s="7"/>
      <c r="H47" s="2"/>
      <c r="I47" s="2"/>
    </row>
    <row r="48" spans="1:10" ht="18" x14ac:dyDescent="0.25">
      <c r="D48" s="64" t="s">
        <v>65</v>
      </c>
      <c r="E48" s="7"/>
      <c r="F48" s="7"/>
      <c r="G48" s="7"/>
      <c r="H48" s="2"/>
      <c r="I48" s="2"/>
    </row>
    <row r="49" spans="4:9" ht="18" x14ac:dyDescent="0.25">
      <c r="D49" s="64" t="s">
        <v>66</v>
      </c>
      <c r="E49" s="7"/>
      <c r="F49" s="7"/>
      <c r="G49" s="7"/>
      <c r="H49" s="2"/>
      <c r="I49" s="2"/>
    </row>
    <row r="50" spans="4:9" ht="18" x14ac:dyDescent="0.25">
      <c r="D50" s="64" t="s">
        <v>67</v>
      </c>
      <c r="E50" s="7"/>
      <c r="F50" s="7"/>
      <c r="G50" s="7"/>
      <c r="H50" s="2"/>
      <c r="I50" s="2"/>
    </row>
    <row r="51" spans="4:9" ht="18" x14ac:dyDescent="0.25">
      <c r="D51" s="64" t="s">
        <v>68</v>
      </c>
      <c r="E51" s="7"/>
      <c r="F51" s="7"/>
      <c r="G51" s="7"/>
      <c r="H51" s="2"/>
      <c r="I51" s="2"/>
    </row>
    <row r="52" spans="4:9" ht="16.5" thickBot="1" x14ac:dyDescent="0.3">
      <c r="D52" s="65"/>
      <c r="E52" s="4"/>
      <c r="F52" s="4"/>
      <c r="G52" s="7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62"/>
      <c r="E56" s="63"/>
      <c r="F56" s="63"/>
      <c r="G56" s="7"/>
      <c r="H56" s="2"/>
      <c r="I56" s="2"/>
    </row>
    <row r="57" spans="4:9" ht="18" x14ac:dyDescent="0.25">
      <c r="D57" s="64" t="s">
        <v>69</v>
      </c>
      <c r="E57" s="7"/>
      <c r="F57" s="7"/>
      <c r="G57" s="7"/>
      <c r="H57" s="2"/>
      <c r="I57" s="2"/>
    </row>
    <row r="58" spans="4:9" ht="18" x14ac:dyDescent="0.25">
      <c r="D58" s="64" t="s">
        <v>70</v>
      </c>
      <c r="E58" s="7"/>
      <c r="F58" s="7"/>
      <c r="G58" s="7"/>
      <c r="H58" s="2"/>
      <c r="I58" s="2"/>
    </row>
    <row r="59" spans="4:9" ht="18" x14ac:dyDescent="0.25">
      <c r="D59" s="64" t="s">
        <v>71</v>
      </c>
      <c r="E59" s="7"/>
      <c r="F59" s="7"/>
      <c r="G59" s="7"/>
      <c r="H59" s="2"/>
      <c r="I59" s="2"/>
    </row>
    <row r="60" spans="4:9" ht="18" x14ac:dyDescent="0.25">
      <c r="D60" s="64" t="s">
        <v>72</v>
      </c>
      <c r="E60" s="7"/>
      <c r="F60" s="7"/>
      <c r="G60" s="7"/>
      <c r="H60" s="2"/>
      <c r="I60" s="2"/>
    </row>
    <row r="61" spans="4:9" ht="18" x14ac:dyDescent="0.25">
      <c r="D61" s="66" t="s">
        <v>73</v>
      </c>
      <c r="E61" s="7"/>
      <c r="F61" s="7"/>
      <c r="G61" s="7"/>
      <c r="H61" s="2"/>
      <c r="I61" s="2"/>
    </row>
    <row r="62" spans="4:9" ht="16.5" thickBot="1" x14ac:dyDescent="0.3">
      <c r="D62" s="65"/>
      <c r="E62" s="4"/>
      <c r="F62" s="4"/>
      <c r="G62" s="7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62"/>
      <c r="E67" s="63"/>
      <c r="F67" s="63"/>
      <c r="G67" s="7"/>
      <c r="H67" s="2"/>
      <c r="I67" s="2"/>
    </row>
    <row r="68" spans="4:9" ht="18" x14ac:dyDescent="0.25">
      <c r="D68" s="64" t="s">
        <v>64</v>
      </c>
      <c r="E68" s="7"/>
      <c r="F68" s="7"/>
      <c r="G68" s="7"/>
      <c r="H68" s="2"/>
      <c r="I68" s="2"/>
    </row>
    <row r="69" spans="4:9" ht="18" x14ac:dyDescent="0.25">
      <c r="D69" s="64" t="s">
        <v>74</v>
      </c>
      <c r="E69" s="7"/>
      <c r="F69" s="7"/>
      <c r="G69" s="7"/>
      <c r="H69" s="2"/>
      <c r="I69" s="2"/>
    </row>
    <row r="70" spans="4:9" ht="18" x14ac:dyDescent="0.25">
      <c r="D70" s="64" t="s">
        <v>75</v>
      </c>
      <c r="E70" s="7"/>
      <c r="F70" s="7"/>
      <c r="G70" s="7"/>
      <c r="H70" s="2"/>
      <c r="I70" s="2"/>
    </row>
    <row r="71" spans="4:9" ht="18" x14ac:dyDescent="0.25">
      <c r="D71" s="64" t="s">
        <v>76</v>
      </c>
      <c r="E71" s="7"/>
      <c r="F71" s="7"/>
      <c r="G71" s="7"/>
      <c r="H71" s="2"/>
      <c r="I71" s="2"/>
    </row>
    <row r="72" spans="4:9" ht="18" x14ac:dyDescent="0.25">
      <c r="D72" s="64" t="s">
        <v>77</v>
      </c>
      <c r="E72" s="7"/>
      <c r="F72" s="7"/>
      <c r="G72" s="7"/>
      <c r="H72" s="2"/>
      <c r="I72" s="2"/>
    </row>
    <row r="73" spans="4:9" ht="16.5" thickBot="1" x14ac:dyDescent="0.3">
      <c r="D73" s="65"/>
      <c r="E73" s="4"/>
      <c r="F73" s="4"/>
      <c r="G73" s="7"/>
      <c r="H73" s="2"/>
      <c r="I73" s="2"/>
    </row>
    <row r="74" spans="4:9" ht="16.5" thickBot="1" x14ac:dyDescent="0.3">
      <c r="H74" s="2"/>
      <c r="I74" s="2"/>
    </row>
    <row r="75" spans="4:9" x14ac:dyDescent="0.25">
      <c r="D75" s="62"/>
      <c r="E75" s="63"/>
      <c r="F75" s="63"/>
      <c r="G75" s="7"/>
      <c r="H75" s="2"/>
      <c r="I75" s="2"/>
    </row>
    <row r="76" spans="4:9" ht="18" x14ac:dyDescent="0.25">
      <c r="D76" s="67" t="s">
        <v>78</v>
      </c>
      <c r="E76" s="7"/>
      <c r="F76" s="7"/>
      <c r="G76" s="7"/>
    </row>
    <row r="77" spans="4:9" ht="18" x14ac:dyDescent="0.25">
      <c r="D77" s="67" t="s">
        <v>79</v>
      </c>
      <c r="E77" s="7"/>
      <c r="F77" s="7"/>
      <c r="G77" s="7"/>
    </row>
    <row r="78" spans="4:9" ht="18" x14ac:dyDescent="0.25">
      <c r="D78" s="67" t="s">
        <v>80</v>
      </c>
      <c r="E78" s="7"/>
      <c r="F78" s="7"/>
      <c r="G78" s="7"/>
    </row>
    <row r="79" spans="4:9" ht="18" x14ac:dyDescent="0.25">
      <c r="D79" s="67" t="s">
        <v>81</v>
      </c>
      <c r="E79" s="7"/>
      <c r="F79" s="7"/>
      <c r="G79" s="7"/>
    </row>
    <row r="80" spans="4:9" ht="18" x14ac:dyDescent="0.25">
      <c r="D80" s="68" t="s">
        <v>82</v>
      </c>
      <c r="E80" s="7"/>
      <c r="F80" s="7"/>
      <c r="G80" s="7"/>
    </row>
    <row r="81" spans="1:12" ht="16.5" thickBot="1" x14ac:dyDescent="0.3">
      <c r="D81" s="65"/>
      <c r="E81" s="4"/>
      <c r="F81" s="4"/>
      <c r="G81" s="7"/>
      <c r="H81" s="2"/>
      <c r="I81" s="2"/>
    </row>
    <row r="82" spans="1:12" ht="16.5" thickBot="1" x14ac:dyDescent="0.3"/>
    <row r="83" spans="1:12" x14ac:dyDescent="0.25">
      <c r="D83" s="62"/>
      <c r="E83" s="63"/>
      <c r="F83" s="63"/>
      <c r="G83" s="7"/>
    </row>
    <row r="84" spans="1:12" ht="18" x14ac:dyDescent="0.25">
      <c r="D84" s="64" t="s">
        <v>69</v>
      </c>
      <c r="E84" s="7"/>
      <c r="F84" s="7"/>
      <c r="G84" s="7"/>
    </row>
    <row r="85" spans="1:12" ht="18" x14ac:dyDescent="0.25">
      <c r="D85" s="64" t="s">
        <v>70</v>
      </c>
      <c r="E85" s="7"/>
      <c r="F85" s="7"/>
      <c r="G85" s="7"/>
    </row>
    <row r="86" spans="1:12" ht="18" x14ac:dyDescent="0.25">
      <c r="D86" s="64" t="s">
        <v>71</v>
      </c>
      <c r="E86" s="7"/>
      <c r="F86" s="7"/>
      <c r="G86" s="7"/>
    </row>
    <row r="87" spans="1:12" ht="18" x14ac:dyDescent="0.25">
      <c r="D87" s="64" t="s">
        <v>72</v>
      </c>
      <c r="E87" s="7"/>
      <c r="F87" s="7"/>
      <c r="G87" s="7"/>
    </row>
    <row r="88" spans="1:12" ht="18" x14ac:dyDescent="0.25">
      <c r="D88" s="66" t="s">
        <v>73</v>
      </c>
      <c r="E88" s="7"/>
      <c r="F88" s="7"/>
      <c r="G88" s="7"/>
    </row>
    <row r="89" spans="1:12" ht="16.5" thickBot="1" x14ac:dyDescent="0.3">
      <c r="D89" s="65"/>
      <c r="E89" s="4"/>
      <c r="F89" s="4"/>
      <c r="G89" s="7"/>
    </row>
    <row r="90" spans="1:12" ht="16.5" thickBot="1" x14ac:dyDescent="0.3"/>
    <row r="91" spans="1:12" x14ac:dyDescent="0.25">
      <c r="D91" s="62"/>
      <c r="E91" s="63"/>
      <c r="F91" s="63"/>
      <c r="G91" s="7"/>
    </row>
    <row r="92" spans="1:12" ht="18" x14ac:dyDescent="0.25">
      <c r="D92" s="64" t="s">
        <v>69</v>
      </c>
      <c r="E92" s="7"/>
      <c r="F92" s="7"/>
      <c r="G92" s="7"/>
    </row>
    <row r="93" spans="1:12" ht="18" x14ac:dyDescent="0.25">
      <c r="D93" s="64" t="s">
        <v>70</v>
      </c>
      <c r="E93" s="7"/>
      <c r="F93" s="7"/>
      <c r="G93" s="7"/>
    </row>
    <row r="94" spans="1:12" ht="18" x14ac:dyDescent="0.25">
      <c r="D94" s="64" t="s">
        <v>71</v>
      </c>
      <c r="E94" s="7"/>
      <c r="F94" s="7"/>
      <c r="G94" s="7"/>
    </row>
    <row r="95" spans="1:12" ht="18" x14ac:dyDescent="0.25">
      <c r="D95" s="64" t="s">
        <v>72</v>
      </c>
      <c r="E95" s="7"/>
      <c r="F95" s="7"/>
      <c r="G95" s="7"/>
    </row>
    <row r="96" spans="1:12" s="3" customFormat="1" ht="18" x14ac:dyDescent="0.25">
      <c r="A96" s="2"/>
      <c r="B96" s="2"/>
      <c r="C96" s="2"/>
      <c r="D96" s="66" t="s">
        <v>73</v>
      </c>
      <c r="E96" s="7"/>
      <c r="F96" s="7"/>
      <c r="G96" s="7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65"/>
      <c r="E97" s="4"/>
      <c r="F97" s="4"/>
      <c r="G97" s="7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7"/>
  <sheetViews>
    <sheetView topLeftCell="A11" workbookViewId="0">
      <selection activeCell="B18" sqref="B18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2.28515625" style="2" customWidth="1"/>
    <col min="4" max="4" width="29.42578125" style="2" customWidth="1"/>
    <col min="5" max="5" width="13.7109375" style="2" customWidth="1"/>
    <col min="6" max="7" width="6.28515625" style="2" customWidth="1"/>
    <col min="8" max="8" width="13.140625" style="3" customWidth="1"/>
    <col min="9" max="9" width="1.42578125" style="3" customWidth="1"/>
    <col min="10" max="10" width="16.7109375" style="2" customWidth="1"/>
    <col min="11" max="15" width="9.140625" style="2"/>
    <col min="16" max="16" width="25" style="2" customWidth="1"/>
    <col min="17" max="18" width="9.140625" style="2"/>
    <col min="19" max="19" width="11.7109375" style="2" customWidth="1"/>
    <col min="20" max="16384" width="9.140625" style="2"/>
  </cols>
  <sheetData>
    <row r="2" spans="1:13" x14ac:dyDescent="0.25">
      <c r="A2" s="1" t="s">
        <v>0</v>
      </c>
    </row>
    <row r="3" spans="1:13" x14ac:dyDescent="0.25">
      <c r="A3" s="28" t="s">
        <v>30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3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8"/>
      <c r="J10" s="279"/>
    </row>
    <row r="12" spans="1:13" x14ac:dyDescent="0.25">
      <c r="A12" s="2" t="s">
        <v>6</v>
      </c>
      <c r="B12" s="2" t="s">
        <v>366</v>
      </c>
      <c r="H12" s="3" t="s">
        <v>7</v>
      </c>
      <c r="I12" s="6" t="s">
        <v>8</v>
      </c>
      <c r="J12" s="151" t="s">
        <v>367</v>
      </c>
      <c r="M12" s="2" t="s">
        <v>354</v>
      </c>
    </row>
    <row r="13" spans="1:13" x14ac:dyDescent="0.25">
      <c r="H13" s="3" t="s">
        <v>9</v>
      </c>
      <c r="I13" s="6" t="s">
        <v>8</v>
      </c>
      <c r="J13" s="152" t="s">
        <v>368</v>
      </c>
      <c r="M13" s="2" t="s">
        <v>355</v>
      </c>
    </row>
    <row r="14" spans="1:13" x14ac:dyDescent="0.25">
      <c r="H14" s="3" t="s">
        <v>10</v>
      </c>
      <c r="I14" s="6" t="s">
        <v>8</v>
      </c>
      <c r="J14" s="2" t="s">
        <v>58</v>
      </c>
      <c r="M14" s="2" t="s">
        <v>356</v>
      </c>
    </row>
    <row r="15" spans="1:13" x14ac:dyDescent="0.25">
      <c r="A15" s="2" t="s">
        <v>11</v>
      </c>
      <c r="B15" s="2" t="s">
        <v>366</v>
      </c>
      <c r="M15" s="2" t="s">
        <v>357</v>
      </c>
    </row>
    <row r="16" spans="1:13" ht="16.5" thickBot="1" x14ac:dyDescent="0.3"/>
    <row r="17" spans="1:24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121</v>
      </c>
      <c r="G17" s="251" t="s">
        <v>99</v>
      </c>
      <c r="H17" s="304" t="s">
        <v>16</v>
      </c>
      <c r="I17" s="305"/>
      <c r="J17" s="10" t="s">
        <v>17</v>
      </c>
    </row>
    <row r="18" spans="1:24" ht="33.75" customHeight="1" x14ac:dyDescent="0.25">
      <c r="A18" s="32">
        <v>1</v>
      </c>
      <c r="B18" s="56">
        <v>44308</v>
      </c>
      <c r="C18" s="257" t="s">
        <v>369</v>
      </c>
      <c r="D18" s="34" t="s">
        <v>370</v>
      </c>
      <c r="E18" s="34" t="s">
        <v>371</v>
      </c>
      <c r="F18" s="204">
        <v>22</v>
      </c>
      <c r="G18" s="249">
        <v>501</v>
      </c>
      <c r="H18" s="282">
        <v>2000000</v>
      </c>
      <c r="I18" s="283"/>
      <c r="J18" s="252">
        <f>+H18</f>
        <v>2000000</v>
      </c>
    </row>
    <row r="19" spans="1:24" ht="25.5" customHeight="1" thickBot="1" x14ac:dyDescent="0.3">
      <c r="A19" s="306" t="s">
        <v>18</v>
      </c>
      <c r="B19" s="308"/>
      <c r="C19" s="307"/>
      <c r="D19" s="307"/>
      <c r="E19" s="308"/>
      <c r="F19" s="308"/>
      <c r="G19" s="308"/>
      <c r="H19" s="308"/>
      <c r="I19" s="309"/>
      <c r="J19" s="57">
        <f>+J18</f>
        <v>2000000</v>
      </c>
    </row>
    <row r="20" spans="1:24" x14ac:dyDescent="0.25">
      <c r="A20" s="287"/>
      <c r="B20" s="287"/>
      <c r="C20" s="250"/>
      <c r="D20" s="250"/>
      <c r="E20" s="250"/>
      <c r="F20" s="250"/>
      <c r="G20" s="250"/>
      <c r="H20" s="12"/>
      <c r="I20" s="12"/>
      <c r="J20" s="13"/>
      <c r="S20" s="58"/>
      <c r="T20" s="59"/>
      <c r="U20" s="60"/>
      <c r="W20" s="60"/>
      <c r="X20" s="60">
        <v>298</v>
      </c>
    </row>
    <row r="21" spans="1:24" x14ac:dyDescent="0.25">
      <c r="A21" s="250"/>
      <c r="B21" s="250"/>
      <c r="C21" s="250"/>
      <c r="D21" s="250"/>
      <c r="E21" s="250"/>
      <c r="F21" s="250"/>
      <c r="G21" s="250"/>
      <c r="H21" s="14" t="s">
        <v>62</v>
      </c>
      <c r="I21" s="14"/>
      <c r="J21" s="61">
        <v>0</v>
      </c>
      <c r="S21" s="58"/>
      <c r="T21" s="59"/>
      <c r="U21" s="60"/>
      <c r="W21" s="60"/>
      <c r="X21" s="60">
        <v>66</v>
      </c>
    </row>
    <row r="22" spans="1:24" ht="16.5" thickBot="1" x14ac:dyDescent="0.3">
      <c r="D22" s="1"/>
      <c r="E22" s="1"/>
      <c r="F22" s="1"/>
      <c r="G22" s="1"/>
      <c r="H22" s="248" t="s">
        <v>32</v>
      </c>
      <c r="I22" s="15"/>
      <c r="J22" s="233">
        <v>0</v>
      </c>
      <c r="K22" s="16"/>
      <c r="S22" s="58"/>
      <c r="T22" s="59"/>
      <c r="U22" s="60"/>
      <c r="W22" s="60"/>
      <c r="X22" s="60">
        <v>5</v>
      </c>
    </row>
    <row r="23" spans="1:24" x14ac:dyDescent="0.25">
      <c r="D23" s="1"/>
      <c r="E23" s="1"/>
      <c r="F23" s="1"/>
      <c r="G23" s="1"/>
      <c r="H23" s="17" t="s">
        <v>63</v>
      </c>
      <c r="I23" s="17"/>
      <c r="J23" s="18">
        <f>J19</f>
        <v>2000000</v>
      </c>
      <c r="S23" s="58"/>
      <c r="T23" s="59"/>
    </row>
    <row r="24" spans="1:24" x14ac:dyDescent="0.25">
      <c r="A24" s="1" t="s">
        <v>260</v>
      </c>
      <c r="D24" s="1"/>
      <c r="E24" s="1"/>
      <c r="F24" s="1"/>
      <c r="G24" s="1"/>
      <c r="H24" s="17"/>
      <c r="I24" s="17"/>
      <c r="J24" s="18"/>
    </row>
    <row r="25" spans="1:24" x14ac:dyDescent="0.25">
      <c r="A25" s="19"/>
      <c r="D25" s="1"/>
      <c r="E25" s="1"/>
      <c r="F25" s="1"/>
      <c r="G25" s="1"/>
      <c r="H25" s="17"/>
      <c r="I25" s="17"/>
      <c r="J25" s="18"/>
    </row>
    <row r="26" spans="1:24" x14ac:dyDescent="0.25">
      <c r="D26" s="1"/>
      <c r="E26" s="1"/>
      <c r="F26" s="1"/>
      <c r="G26" s="1"/>
      <c r="H26" s="17"/>
      <c r="I26" s="17"/>
      <c r="J26" s="18"/>
    </row>
    <row r="27" spans="1:24" x14ac:dyDescent="0.25">
      <c r="A27" s="26" t="s">
        <v>21</v>
      </c>
    </row>
    <row r="28" spans="1:24" x14ac:dyDescent="0.25">
      <c r="A28" s="20" t="s">
        <v>22</v>
      </c>
      <c r="B28" s="20"/>
      <c r="C28" s="20"/>
      <c r="D28" s="7"/>
      <c r="E28" s="7"/>
      <c r="F28" s="7"/>
      <c r="G28" s="7"/>
    </row>
    <row r="29" spans="1:24" x14ac:dyDescent="0.25">
      <c r="A29" s="20" t="s">
        <v>33</v>
      </c>
      <c r="B29" s="20"/>
      <c r="C29" s="20"/>
      <c r="D29" s="7"/>
      <c r="E29" s="7"/>
      <c r="F29" s="7"/>
      <c r="G29" s="7"/>
    </row>
    <row r="30" spans="1:24" x14ac:dyDescent="0.25">
      <c r="A30" s="27" t="s">
        <v>34</v>
      </c>
      <c r="B30" s="21"/>
      <c r="C30" s="21"/>
      <c r="D30" s="7"/>
      <c r="E30" s="7"/>
      <c r="F30" s="7"/>
      <c r="G30" s="7"/>
    </row>
    <row r="31" spans="1:24" x14ac:dyDescent="0.25">
      <c r="A31" s="22" t="s">
        <v>35</v>
      </c>
      <c r="B31" s="22"/>
      <c r="C31" s="22"/>
      <c r="D31" s="7"/>
      <c r="E31" s="7"/>
      <c r="F31" s="7"/>
      <c r="G31" s="7"/>
    </row>
    <row r="32" spans="1:24" x14ac:dyDescent="0.25">
      <c r="A32" s="47"/>
      <c r="B32" s="47"/>
      <c r="C32" s="47"/>
    </row>
    <row r="33" spans="1:10" x14ac:dyDescent="0.25">
      <c r="A33" s="24"/>
      <c r="B33" s="24"/>
      <c r="C33" s="24"/>
    </row>
    <row r="34" spans="1:10" x14ac:dyDescent="0.25">
      <c r="H34" s="36" t="s">
        <v>43</v>
      </c>
      <c r="I34" s="274" t="str">
        <f>J13</f>
        <v xml:space="preserve"> 28 April 2021</v>
      </c>
      <c r="J34" s="275"/>
    </row>
    <row r="38" spans="1:10" ht="24.75" customHeight="1" x14ac:dyDescent="0.25"/>
    <row r="40" spans="1:10" x14ac:dyDescent="0.25">
      <c r="H40" s="288" t="s">
        <v>24</v>
      </c>
      <c r="I40" s="288"/>
      <c r="J40" s="288"/>
    </row>
    <row r="45" spans="1:10" ht="16.5" thickBot="1" x14ac:dyDescent="0.3"/>
    <row r="46" spans="1:10" x14ac:dyDescent="0.25">
      <c r="D46" s="62"/>
      <c r="E46" s="63"/>
      <c r="F46" s="63"/>
      <c r="G46" s="7"/>
    </row>
    <row r="47" spans="1:10" ht="18" x14ac:dyDescent="0.25">
      <c r="D47" s="64" t="s">
        <v>64</v>
      </c>
      <c r="E47" s="7"/>
      <c r="F47" s="7"/>
      <c r="G47" s="7"/>
      <c r="H47" s="2"/>
      <c r="I47" s="2"/>
    </row>
    <row r="48" spans="1:10" ht="18" x14ac:dyDescent="0.25">
      <c r="D48" s="64" t="s">
        <v>65</v>
      </c>
      <c r="E48" s="7"/>
      <c r="F48" s="7"/>
      <c r="G48" s="7"/>
      <c r="H48" s="2"/>
      <c r="I48" s="2"/>
    </row>
    <row r="49" spans="4:9" ht="18" x14ac:dyDescent="0.25">
      <c r="D49" s="64" t="s">
        <v>66</v>
      </c>
      <c r="E49" s="7"/>
      <c r="F49" s="7"/>
      <c r="G49" s="7"/>
      <c r="H49" s="2"/>
      <c r="I49" s="2"/>
    </row>
    <row r="50" spans="4:9" ht="18" x14ac:dyDescent="0.25">
      <c r="D50" s="64" t="s">
        <v>67</v>
      </c>
      <c r="E50" s="7"/>
      <c r="F50" s="7"/>
      <c r="G50" s="7"/>
      <c r="H50" s="2"/>
      <c r="I50" s="2"/>
    </row>
    <row r="51" spans="4:9" ht="18" x14ac:dyDescent="0.25">
      <c r="D51" s="64" t="s">
        <v>68</v>
      </c>
      <c r="E51" s="7"/>
      <c r="F51" s="7"/>
      <c r="G51" s="7"/>
      <c r="H51" s="2"/>
      <c r="I51" s="2"/>
    </row>
    <row r="52" spans="4:9" ht="16.5" thickBot="1" x14ac:dyDescent="0.3">
      <c r="D52" s="65"/>
      <c r="E52" s="4"/>
      <c r="F52" s="4"/>
      <c r="G52" s="7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62"/>
      <c r="E56" s="63"/>
      <c r="F56" s="63"/>
      <c r="G56" s="7"/>
      <c r="H56" s="2"/>
      <c r="I56" s="2"/>
    </row>
    <row r="57" spans="4:9" ht="18" x14ac:dyDescent="0.25">
      <c r="D57" s="64" t="s">
        <v>69</v>
      </c>
      <c r="E57" s="7"/>
      <c r="F57" s="7"/>
      <c r="G57" s="7"/>
      <c r="H57" s="2"/>
      <c r="I57" s="2"/>
    </row>
    <row r="58" spans="4:9" ht="18" x14ac:dyDescent="0.25">
      <c r="D58" s="64" t="s">
        <v>70</v>
      </c>
      <c r="E58" s="7"/>
      <c r="F58" s="7"/>
      <c r="G58" s="7"/>
      <c r="H58" s="2"/>
      <c r="I58" s="2"/>
    </row>
    <row r="59" spans="4:9" ht="18" x14ac:dyDescent="0.25">
      <c r="D59" s="64" t="s">
        <v>71</v>
      </c>
      <c r="E59" s="7"/>
      <c r="F59" s="7"/>
      <c r="G59" s="7"/>
      <c r="H59" s="2"/>
      <c r="I59" s="2"/>
    </row>
    <row r="60" spans="4:9" ht="18" x14ac:dyDescent="0.25">
      <c r="D60" s="64" t="s">
        <v>72</v>
      </c>
      <c r="E60" s="7"/>
      <c r="F60" s="7"/>
      <c r="G60" s="7"/>
      <c r="H60" s="2"/>
      <c r="I60" s="2"/>
    </row>
    <row r="61" spans="4:9" ht="18" x14ac:dyDescent="0.25">
      <c r="D61" s="66" t="s">
        <v>73</v>
      </c>
      <c r="E61" s="7"/>
      <c r="F61" s="7"/>
      <c r="G61" s="7"/>
      <c r="H61" s="2"/>
      <c r="I61" s="2"/>
    </row>
    <row r="62" spans="4:9" ht="16.5" thickBot="1" x14ac:dyDescent="0.3">
      <c r="D62" s="65"/>
      <c r="E62" s="4"/>
      <c r="F62" s="4"/>
      <c r="G62" s="7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62"/>
      <c r="E67" s="63"/>
      <c r="F67" s="63"/>
      <c r="G67" s="7"/>
      <c r="H67" s="2"/>
      <c r="I67" s="2"/>
    </row>
    <row r="68" spans="4:9" ht="18" x14ac:dyDescent="0.25">
      <c r="D68" s="64" t="s">
        <v>64</v>
      </c>
      <c r="E68" s="7"/>
      <c r="F68" s="7"/>
      <c r="G68" s="7"/>
      <c r="H68" s="2"/>
      <c r="I68" s="2"/>
    </row>
    <row r="69" spans="4:9" ht="18" x14ac:dyDescent="0.25">
      <c r="D69" s="64" t="s">
        <v>74</v>
      </c>
      <c r="E69" s="7"/>
      <c r="F69" s="7"/>
      <c r="G69" s="7"/>
      <c r="H69" s="2"/>
      <c r="I69" s="2"/>
    </row>
    <row r="70" spans="4:9" ht="18" x14ac:dyDescent="0.25">
      <c r="D70" s="64" t="s">
        <v>75</v>
      </c>
      <c r="E70" s="7"/>
      <c r="F70" s="7"/>
      <c r="G70" s="7"/>
      <c r="H70" s="2"/>
      <c r="I70" s="2"/>
    </row>
    <row r="71" spans="4:9" ht="18" x14ac:dyDescent="0.25">
      <c r="D71" s="64" t="s">
        <v>76</v>
      </c>
      <c r="E71" s="7"/>
      <c r="F71" s="7"/>
      <c r="G71" s="7"/>
      <c r="H71" s="2"/>
      <c r="I71" s="2"/>
    </row>
    <row r="72" spans="4:9" ht="18" x14ac:dyDescent="0.25">
      <c r="D72" s="64" t="s">
        <v>77</v>
      </c>
      <c r="E72" s="7"/>
      <c r="F72" s="7"/>
      <c r="G72" s="7"/>
      <c r="H72" s="2"/>
      <c r="I72" s="2"/>
    </row>
    <row r="73" spans="4:9" ht="16.5" thickBot="1" x14ac:dyDescent="0.3">
      <c r="D73" s="65"/>
      <c r="E73" s="4"/>
      <c r="F73" s="4"/>
      <c r="G73" s="7"/>
      <c r="H73" s="2"/>
      <c r="I73" s="2"/>
    </row>
    <row r="74" spans="4:9" ht="16.5" thickBot="1" x14ac:dyDescent="0.3">
      <c r="H74" s="2"/>
      <c r="I74" s="2"/>
    </row>
    <row r="75" spans="4:9" x14ac:dyDescent="0.25">
      <c r="D75" s="62"/>
      <c r="E75" s="63"/>
      <c r="F75" s="63"/>
      <c r="G75" s="7"/>
      <c r="H75" s="2"/>
      <c r="I75" s="2"/>
    </row>
    <row r="76" spans="4:9" ht="18" x14ac:dyDescent="0.25">
      <c r="D76" s="67" t="s">
        <v>78</v>
      </c>
      <c r="E76" s="7"/>
      <c r="F76" s="7"/>
      <c r="G76" s="7"/>
    </row>
    <row r="77" spans="4:9" ht="18" x14ac:dyDescent="0.25">
      <c r="D77" s="67" t="s">
        <v>79</v>
      </c>
      <c r="E77" s="7"/>
      <c r="F77" s="7"/>
      <c r="G77" s="7"/>
    </row>
    <row r="78" spans="4:9" ht="18" x14ac:dyDescent="0.25">
      <c r="D78" s="67" t="s">
        <v>80</v>
      </c>
      <c r="E78" s="7"/>
      <c r="F78" s="7"/>
      <c r="G78" s="7"/>
    </row>
    <row r="79" spans="4:9" ht="18" x14ac:dyDescent="0.25">
      <c r="D79" s="67" t="s">
        <v>81</v>
      </c>
      <c r="E79" s="7"/>
      <c r="F79" s="7"/>
      <c r="G79" s="7"/>
    </row>
    <row r="80" spans="4:9" ht="18" x14ac:dyDescent="0.25">
      <c r="D80" s="68" t="s">
        <v>82</v>
      </c>
      <c r="E80" s="7"/>
      <c r="F80" s="7"/>
      <c r="G80" s="7"/>
    </row>
    <row r="81" spans="1:12" ht="16.5" thickBot="1" x14ac:dyDescent="0.3">
      <c r="D81" s="65"/>
      <c r="E81" s="4"/>
      <c r="F81" s="4"/>
      <c r="G81" s="7"/>
      <c r="H81" s="2"/>
      <c r="I81" s="2"/>
    </row>
    <row r="82" spans="1:12" ht="16.5" thickBot="1" x14ac:dyDescent="0.3"/>
    <row r="83" spans="1:12" x14ac:dyDescent="0.25">
      <c r="D83" s="62"/>
      <c r="E83" s="63"/>
      <c r="F83" s="63"/>
      <c r="G83" s="7"/>
    </row>
    <row r="84" spans="1:12" ht="18" x14ac:dyDescent="0.25">
      <c r="D84" s="64" t="s">
        <v>69</v>
      </c>
      <c r="E84" s="7"/>
      <c r="F84" s="7"/>
      <c r="G84" s="7"/>
    </row>
    <row r="85" spans="1:12" ht="18" x14ac:dyDescent="0.25">
      <c r="D85" s="64" t="s">
        <v>70</v>
      </c>
      <c r="E85" s="7"/>
      <c r="F85" s="7"/>
      <c r="G85" s="7"/>
    </row>
    <row r="86" spans="1:12" ht="18" x14ac:dyDescent="0.25">
      <c r="D86" s="64" t="s">
        <v>71</v>
      </c>
      <c r="E86" s="7"/>
      <c r="F86" s="7"/>
      <c r="G86" s="7"/>
    </row>
    <row r="87" spans="1:12" ht="18" x14ac:dyDescent="0.25">
      <c r="D87" s="64" t="s">
        <v>72</v>
      </c>
      <c r="E87" s="7"/>
      <c r="F87" s="7"/>
      <c r="G87" s="7"/>
    </row>
    <row r="88" spans="1:12" ht="18" x14ac:dyDescent="0.25">
      <c r="D88" s="66" t="s">
        <v>73</v>
      </c>
      <c r="E88" s="7"/>
      <c r="F88" s="7"/>
      <c r="G88" s="7"/>
    </row>
    <row r="89" spans="1:12" ht="16.5" thickBot="1" x14ac:dyDescent="0.3">
      <c r="D89" s="65"/>
      <c r="E89" s="4"/>
      <c r="F89" s="4"/>
      <c r="G89" s="7"/>
    </row>
    <row r="90" spans="1:12" ht="16.5" thickBot="1" x14ac:dyDescent="0.3"/>
    <row r="91" spans="1:12" x14ac:dyDescent="0.25">
      <c r="D91" s="62"/>
      <c r="E91" s="63"/>
      <c r="F91" s="63"/>
      <c r="G91" s="7"/>
    </row>
    <row r="92" spans="1:12" ht="18" x14ac:dyDescent="0.25">
      <c r="D92" s="64" t="s">
        <v>69</v>
      </c>
      <c r="E92" s="7"/>
      <c r="F92" s="7"/>
      <c r="G92" s="7"/>
    </row>
    <row r="93" spans="1:12" ht="18" x14ac:dyDescent="0.25">
      <c r="D93" s="64" t="s">
        <v>70</v>
      </c>
      <c r="E93" s="7"/>
      <c r="F93" s="7"/>
      <c r="G93" s="7"/>
    </row>
    <row r="94" spans="1:12" ht="18" x14ac:dyDescent="0.25">
      <c r="D94" s="64" t="s">
        <v>71</v>
      </c>
      <c r="E94" s="7"/>
      <c r="F94" s="7"/>
      <c r="G94" s="7"/>
    </row>
    <row r="95" spans="1:12" ht="18" x14ac:dyDescent="0.25">
      <c r="D95" s="64" t="s">
        <v>72</v>
      </c>
      <c r="E95" s="7"/>
      <c r="F95" s="7"/>
      <c r="G95" s="7"/>
    </row>
    <row r="96" spans="1:12" s="3" customFormat="1" ht="18" x14ac:dyDescent="0.25">
      <c r="A96" s="2"/>
      <c r="B96" s="2"/>
      <c r="C96" s="2"/>
      <c r="D96" s="66" t="s">
        <v>73</v>
      </c>
      <c r="E96" s="7"/>
      <c r="F96" s="7"/>
      <c r="G96" s="7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65"/>
      <c r="E97" s="4"/>
      <c r="F97" s="4"/>
      <c r="G97" s="7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10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8" t="s">
        <v>30</v>
      </c>
    </row>
    <row r="4" spans="1:8" x14ac:dyDescent="0.25">
      <c r="A4" s="28" t="s">
        <v>1</v>
      </c>
    </row>
    <row r="5" spans="1:8" x14ac:dyDescent="0.25">
      <c r="A5" s="28" t="s">
        <v>2</v>
      </c>
    </row>
    <row r="6" spans="1:8" x14ac:dyDescent="0.25">
      <c r="A6" s="28" t="s">
        <v>3</v>
      </c>
    </row>
    <row r="7" spans="1:8" x14ac:dyDescent="0.25">
      <c r="A7" s="28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23.25" customHeight="1" thickBot="1" x14ac:dyDescent="0.3">
      <c r="A10" s="368" t="s">
        <v>5</v>
      </c>
      <c r="B10" s="369"/>
      <c r="C10" s="369"/>
      <c r="D10" s="369"/>
      <c r="E10" s="369"/>
      <c r="F10" s="369"/>
      <c r="G10" s="369"/>
      <c r="H10" s="370"/>
    </row>
    <row r="12" spans="1:8" x14ac:dyDescent="0.25">
      <c r="A12" s="2" t="s">
        <v>6</v>
      </c>
      <c r="B12" s="2" t="s">
        <v>36</v>
      </c>
      <c r="F12" s="3" t="s">
        <v>7</v>
      </c>
      <c r="G12" s="6" t="s">
        <v>8</v>
      </c>
      <c r="H12" s="151" t="s">
        <v>372</v>
      </c>
    </row>
    <row r="13" spans="1:8" x14ac:dyDescent="0.25">
      <c r="F13" s="3" t="s">
        <v>9</v>
      </c>
      <c r="G13" s="6" t="s">
        <v>8</v>
      </c>
      <c r="H13" s="152" t="s">
        <v>368</v>
      </c>
    </row>
    <row r="14" spans="1:8" x14ac:dyDescent="0.25">
      <c r="F14" s="3" t="s">
        <v>10</v>
      </c>
      <c r="G14" s="6" t="s">
        <v>8</v>
      </c>
      <c r="H14" s="2" t="s">
        <v>29</v>
      </c>
    </row>
    <row r="15" spans="1:8" x14ac:dyDescent="0.25">
      <c r="A15" s="2" t="s">
        <v>11</v>
      </c>
      <c r="B15" s="2" t="s">
        <v>36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31</v>
      </c>
      <c r="F17" s="289" t="s">
        <v>16</v>
      </c>
      <c r="G17" s="290"/>
      <c r="H17" s="10" t="s">
        <v>17</v>
      </c>
    </row>
    <row r="18" spans="1:17" ht="43.5" customHeight="1" x14ac:dyDescent="0.25">
      <c r="A18" s="32">
        <v>1</v>
      </c>
      <c r="B18" s="30">
        <v>44305</v>
      </c>
      <c r="C18" s="34" t="s">
        <v>373</v>
      </c>
      <c r="D18" s="34" t="s">
        <v>263</v>
      </c>
      <c r="E18" s="33">
        <v>1</v>
      </c>
      <c r="F18" s="282">
        <v>2400000</v>
      </c>
      <c r="G18" s="283"/>
      <c r="H18" s="50">
        <f>+F18</f>
        <v>2400000</v>
      </c>
    </row>
    <row r="19" spans="1:17" ht="25.5" customHeight="1" thickBot="1" x14ac:dyDescent="0.3">
      <c r="A19" s="284" t="s">
        <v>18</v>
      </c>
      <c r="B19" s="285"/>
      <c r="C19" s="285"/>
      <c r="D19" s="285"/>
      <c r="E19" s="285"/>
      <c r="F19" s="285"/>
      <c r="G19" s="286"/>
      <c r="H19" s="11">
        <f>SUM(H18:H18)</f>
        <v>2400000</v>
      </c>
    </row>
    <row r="20" spans="1:17" x14ac:dyDescent="0.25">
      <c r="A20" s="287"/>
      <c r="B20" s="287"/>
      <c r="C20" s="51"/>
      <c r="D20" s="51"/>
      <c r="E20" s="51"/>
      <c r="F20" s="12"/>
      <c r="G20" s="12"/>
      <c r="H20" s="13"/>
    </row>
    <row r="21" spans="1:17" x14ac:dyDescent="0.25">
      <c r="A21" s="51"/>
      <c r="B21" s="51"/>
      <c r="C21" s="51"/>
      <c r="D21" s="51"/>
      <c r="E21" s="51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29" t="s">
        <v>20</v>
      </c>
      <c r="G22" s="29"/>
      <c r="H22" s="37">
        <v>0</v>
      </c>
      <c r="I22" s="16"/>
      <c r="Q22" s="2" t="s">
        <v>25</v>
      </c>
    </row>
    <row r="23" spans="1:17" ht="16.5" thickBot="1" x14ac:dyDescent="0.3">
      <c r="C23" s="1"/>
      <c r="D23" s="1"/>
      <c r="E23" s="1"/>
      <c r="F23" s="15" t="s">
        <v>32</v>
      </c>
      <c r="G23" s="15"/>
      <c r="H23" s="233">
        <v>0</v>
      </c>
      <c r="I23" s="16"/>
    </row>
    <row r="24" spans="1:17" x14ac:dyDescent="0.25">
      <c r="C24" s="1"/>
      <c r="D24" s="1"/>
      <c r="E24" s="1"/>
      <c r="F24" s="17" t="s">
        <v>27</v>
      </c>
      <c r="G24" s="17"/>
      <c r="H24" s="18">
        <f>H19</f>
        <v>2400000</v>
      </c>
    </row>
    <row r="25" spans="1:17" x14ac:dyDescent="0.25">
      <c r="A25" s="1" t="s">
        <v>374</v>
      </c>
      <c r="C25" s="1"/>
      <c r="D25" s="1"/>
      <c r="E25" s="1"/>
      <c r="F25" s="17"/>
      <c r="G25" s="17"/>
      <c r="H25" s="18"/>
    </row>
    <row r="26" spans="1:17" x14ac:dyDescent="0.25">
      <c r="A26" s="19"/>
      <c r="C26" s="1"/>
      <c r="D26" s="1"/>
      <c r="E26" s="1"/>
      <c r="F26" s="17"/>
      <c r="G26" s="17"/>
      <c r="H26" s="18"/>
    </row>
    <row r="27" spans="1:17" x14ac:dyDescent="0.25">
      <c r="C27" s="1"/>
      <c r="D27" s="1"/>
      <c r="E27" s="1"/>
      <c r="F27" s="17"/>
      <c r="G27" s="17"/>
      <c r="H27" s="18"/>
    </row>
    <row r="28" spans="1:17" x14ac:dyDescent="0.25">
      <c r="A28" s="26" t="s">
        <v>21</v>
      </c>
    </row>
    <row r="29" spans="1:17" x14ac:dyDescent="0.25">
      <c r="A29" s="20" t="s">
        <v>22</v>
      </c>
      <c r="B29" s="20"/>
      <c r="C29" s="7"/>
      <c r="D29" s="7"/>
    </row>
    <row r="30" spans="1:17" x14ac:dyDescent="0.25">
      <c r="A30" s="20" t="s">
        <v>33</v>
      </c>
      <c r="B30" s="20"/>
      <c r="C30" s="7"/>
      <c r="D30" s="7"/>
    </row>
    <row r="31" spans="1:17" x14ac:dyDescent="0.25">
      <c r="A31" s="27" t="s">
        <v>34</v>
      </c>
      <c r="B31" s="21"/>
      <c r="C31" s="7"/>
      <c r="D31" s="7"/>
    </row>
    <row r="32" spans="1:17" x14ac:dyDescent="0.25">
      <c r="A32" s="22" t="s">
        <v>35</v>
      </c>
      <c r="B32" s="22"/>
      <c r="C32" s="7"/>
      <c r="D32" s="7"/>
    </row>
    <row r="33" spans="1:8" x14ac:dyDescent="0.25">
      <c r="A33" s="47"/>
      <c r="B33" s="47"/>
    </row>
    <row r="34" spans="1:8" x14ac:dyDescent="0.25">
      <c r="A34" s="24"/>
      <c r="B34" s="24"/>
    </row>
    <row r="35" spans="1:8" x14ac:dyDescent="0.25">
      <c r="F35" s="36" t="s">
        <v>23</v>
      </c>
      <c r="G35" s="274" t="str">
        <f>+H13</f>
        <v xml:space="preserve"> 28 April 2021</v>
      </c>
      <c r="H35" s="275"/>
    </row>
    <row r="38" spans="1:8" ht="18" customHeight="1" x14ac:dyDescent="0.25"/>
    <row r="39" spans="1:8" ht="17.25" customHeight="1" x14ac:dyDescent="0.25"/>
    <row r="41" spans="1:8" x14ac:dyDescent="0.25">
      <c r="F41" s="288" t="s">
        <v>24</v>
      </c>
      <c r="G41" s="288"/>
      <c r="H41" s="288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1"/>
  <sheetViews>
    <sheetView topLeftCell="A23" workbookViewId="0">
      <selection activeCell="I34" sqref="I34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10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304</v>
      </c>
      <c r="G12" s="3" t="s">
        <v>7</v>
      </c>
      <c r="H12" s="6" t="s">
        <v>8</v>
      </c>
      <c r="I12" s="151" t="s">
        <v>375</v>
      </c>
    </row>
    <row r="13" spans="1:9" x14ac:dyDescent="0.25">
      <c r="B13" s="2" t="s">
        <v>309</v>
      </c>
      <c r="G13" s="3" t="s">
        <v>9</v>
      </c>
      <c r="H13" s="6" t="s">
        <v>8</v>
      </c>
      <c r="I13" s="152" t="s">
        <v>376</v>
      </c>
    </row>
    <row r="14" spans="1:9" x14ac:dyDescent="0.25">
      <c r="B14" s="2" t="s">
        <v>307</v>
      </c>
      <c r="G14" s="3" t="s">
        <v>10</v>
      </c>
      <c r="H14" s="6" t="s">
        <v>8</v>
      </c>
      <c r="I14" s="2" t="s">
        <v>58</v>
      </c>
    </row>
    <row r="15" spans="1:9" x14ac:dyDescent="0.25">
      <c r="B15" s="2" t="s">
        <v>308</v>
      </c>
      <c r="H15" s="6"/>
    </row>
    <row r="16" spans="1:9" x14ac:dyDescent="0.25">
      <c r="H16" s="6"/>
    </row>
    <row r="17" spans="1:10" x14ac:dyDescent="0.25">
      <c r="A17" s="2" t="s">
        <v>11</v>
      </c>
      <c r="B17" s="25" t="s">
        <v>310</v>
      </c>
    </row>
    <row r="18" spans="1:10" ht="16.5" thickBot="1" x14ac:dyDescent="0.3">
      <c r="F18" s="7"/>
    </row>
    <row r="19" spans="1:10" ht="20.100000000000001" customHeight="1" x14ac:dyDescent="0.25">
      <c r="A19" s="8" t="s">
        <v>12</v>
      </c>
      <c r="B19" s="9" t="s">
        <v>13</v>
      </c>
      <c r="C19" s="9" t="s">
        <v>26</v>
      </c>
      <c r="D19" s="9" t="s">
        <v>14</v>
      </c>
      <c r="E19" s="9" t="s">
        <v>15</v>
      </c>
      <c r="F19" s="9" t="s">
        <v>60</v>
      </c>
      <c r="G19" s="304" t="s">
        <v>16</v>
      </c>
      <c r="H19" s="305"/>
      <c r="I19" s="10" t="s">
        <v>17</v>
      </c>
    </row>
    <row r="20" spans="1:10" ht="48.75" customHeight="1" x14ac:dyDescent="0.25">
      <c r="A20" s="32">
        <v>1</v>
      </c>
      <c r="B20" s="154" t="s">
        <v>378</v>
      </c>
      <c r="C20" s="231"/>
      <c r="D20" s="34" t="s">
        <v>377</v>
      </c>
      <c r="E20" s="386" t="s">
        <v>120</v>
      </c>
      <c r="F20" s="170">
        <v>97</v>
      </c>
      <c r="G20" s="282">
        <v>3200000</v>
      </c>
      <c r="H20" s="283"/>
      <c r="I20" s="239">
        <f>G20</f>
        <v>3200000</v>
      </c>
    </row>
    <row r="21" spans="1:10" ht="48.75" customHeight="1" x14ac:dyDescent="0.25">
      <c r="A21" s="32">
        <v>2</v>
      </c>
      <c r="B21" s="154" t="s">
        <v>378</v>
      </c>
      <c r="C21" s="231"/>
      <c r="D21" s="34" t="s">
        <v>381</v>
      </c>
      <c r="E21" s="387"/>
      <c r="F21" s="170"/>
      <c r="G21" s="366">
        <v>200000</v>
      </c>
      <c r="H21" s="367"/>
      <c r="I21" s="239">
        <f>G21</f>
        <v>200000</v>
      </c>
    </row>
    <row r="22" spans="1:10" ht="48.75" customHeight="1" x14ac:dyDescent="0.25">
      <c r="A22" s="32">
        <v>2</v>
      </c>
      <c r="B22" s="154" t="s">
        <v>379</v>
      </c>
      <c r="C22" s="231"/>
      <c r="D22" s="34" t="s">
        <v>380</v>
      </c>
      <c r="E22" s="169" t="s">
        <v>127</v>
      </c>
      <c r="F22" s="170">
        <v>53</v>
      </c>
      <c r="G22" s="282">
        <v>700000</v>
      </c>
      <c r="H22" s="283"/>
      <c r="I22" s="239">
        <f>G22</f>
        <v>700000</v>
      </c>
    </row>
    <row r="23" spans="1:10" ht="25.5" customHeight="1" thickBot="1" x14ac:dyDescent="0.3">
      <c r="A23" s="306" t="s">
        <v>18</v>
      </c>
      <c r="B23" s="308"/>
      <c r="C23" s="308"/>
      <c r="D23" s="308"/>
      <c r="E23" s="308"/>
      <c r="F23" s="308"/>
      <c r="G23" s="308"/>
      <c r="H23" s="309"/>
      <c r="I23" s="57">
        <f>SUM(I20:I22)</f>
        <v>4100000</v>
      </c>
    </row>
    <row r="24" spans="1:10" x14ac:dyDescent="0.25">
      <c r="A24" s="287"/>
      <c r="B24" s="287"/>
      <c r="C24" s="256"/>
      <c r="D24" s="256"/>
      <c r="E24" s="256"/>
      <c r="F24" s="256"/>
      <c r="G24" s="12"/>
      <c r="H24" s="12"/>
      <c r="I24" s="13"/>
    </row>
    <row r="25" spans="1:10" x14ac:dyDescent="0.25">
      <c r="A25" s="256"/>
      <c r="B25" s="256"/>
      <c r="C25" s="256"/>
      <c r="D25" s="256"/>
      <c r="E25" s="256"/>
      <c r="F25" s="256"/>
      <c r="G25" s="14" t="s">
        <v>62</v>
      </c>
      <c r="H25" s="14"/>
      <c r="I25" s="61">
        <v>2000000</v>
      </c>
    </row>
    <row r="26" spans="1:10" ht="16.5" thickBot="1" x14ac:dyDescent="0.3">
      <c r="D26" s="1"/>
      <c r="E26" s="1"/>
      <c r="F26" s="1"/>
      <c r="G26" s="15" t="s">
        <v>163</v>
      </c>
      <c r="H26" s="15"/>
      <c r="I26" s="38">
        <f>I23-I25</f>
        <v>2100000</v>
      </c>
      <c r="J26" s="16"/>
    </row>
    <row r="27" spans="1:10" x14ac:dyDescent="0.25">
      <c r="D27" s="1"/>
      <c r="E27" s="1"/>
      <c r="F27" s="1"/>
      <c r="G27" s="17" t="s">
        <v>63</v>
      </c>
      <c r="H27" s="17"/>
      <c r="I27" s="18">
        <f>I26</f>
        <v>2100000</v>
      </c>
    </row>
    <row r="28" spans="1:10" x14ac:dyDescent="0.25">
      <c r="A28" s="1" t="s">
        <v>382</v>
      </c>
      <c r="D28" s="1"/>
      <c r="E28" s="1"/>
      <c r="F28" s="1"/>
      <c r="G28" s="17"/>
      <c r="H28" s="17"/>
      <c r="I28" s="18"/>
    </row>
    <row r="29" spans="1:10" x14ac:dyDescent="0.25">
      <c r="A29" s="19"/>
      <c r="D29" s="1"/>
      <c r="E29" s="1"/>
      <c r="F29" s="1"/>
      <c r="G29" s="17"/>
      <c r="H29" s="17"/>
      <c r="I29" s="18"/>
    </row>
    <row r="30" spans="1:10" x14ac:dyDescent="0.25">
      <c r="D30" s="1"/>
      <c r="E30" s="1"/>
      <c r="F30" s="1"/>
      <c r="G30" s="17"/>
      <c r="H30" s="17"/>
      <c r="I30" s="18"/>
    </row>
    <row r="31" spans="1:10" x14ac:dyDescent="0.25">
      <c r="A31" s="26" t="s">
        <v>21</v>
      </c>
    </row>
    <row r="32" spans="1:10" x14ac:dyDescent="0.25">
      <c r="A32" s="20" t="s">
        <v>22</v>
      </c>
      <c r="B32" s="20"/>
      <c r="C32" s="20"/>
      <c r="D32" s="7"/>
      <c r="E32" s="7"/>
    </row>
    <row r="33" spans="1:9" x14ac:dyDescent="0.25">
      <c r="A33" s="20" t="s">
        <v>33</v>
      </c>
      <c r="B33" s="20"/>
      <c r="C33" s="20"/>
      <c r="D33" s="7"/>
      <c r="E33" s="7"/>
    </row>
    <row r="34" spans="1:9" x14ac:dyDescent="0.25">
      <c r="A34" s="27" t="s">
        <v>34</v>
      </c>
      <c r="B34" s="21"/>
      <c r="C34" s="21"/>
      <c r="D34" s="7"/>
      <c r="E34" s="7"/>
    </row>
    <row r="35" spans="1:9" x14ac:dyDescent="0.25">
      <c r="A35" s="22" t="s">
        <v>35</v>
      </c>
      <c r="B35" s="22"/>
      <c r="C35" s="22"/>
      <c r="D35" s="7"/>
      <c r="E35" s="7"/>
    </row>
    <row r="36" spans="1:9" x14ac:dyDescent="0.25">
      <c r="A36" s="47"/>
      <c r="B36" s="47"/>
      <c r="C36" s="47"/>
    </row>
    <row r="37" spans="1:9" x14ac:dyDescent="0.25">
      <c r="A37" s="24"/>
      <c r="B37" s="24"/>
      <c r="C37" s="24"/>
    </row>
    <row r="38" spans="1:9" x14ac:dyDescent="0.25">
      <c r="G38" s="36" t="s">
        <v>43</v>
      </c>
      <c r="H38" s="274" t="str">
        <f>I13</f>
        <v xml:space="preserve"> 29 April 2021</v>
      </c>
      <c r="I38" s="275"/>
    </row>
    <row r="42" spans="1:9" ht="24.75" customHeight="1" x14ac:dyDescent="0.25"/>
    <row r="44" spans="1:9" x14ac:dyDescent="0.25">
      <c r="G44" s="288" t="s">
        <v>24</v>
      </c>
      <c r="H44" s="288"/>
      <c r="I44" s="288"/>
    </row>
    <row r="49" spans="4:8" ht="16.5" thickBot="1" x14ac:dyDescent="0.3"/>
    <row r="50" spans="4:8" x14ac:dyDescent="0.25">
      <c r="D50" s="62"/>
      <c r="E50" s="63"/>
      <c r="F50" s="63"/>
    </row>
    <row r="51" spans="4:8" ht="18" x14ac:dyDescent="0.25">
      <c r="D51" s="64" t="s">
        <v>64</v>
      </c>
      <c r="E51" s="7"/>
      <c r="F51" s="7"/>
      <c r="G51" s="2"/>
      <c r="H51" s="2"/>
    </row>
    <row r="52" spans="4:8" ht="18" x14ac:dyDescent="0.25">
      <c r="D52" s="64" t="s">
        <v>65</v>
      </c>
      <c r="E52" s="7"/>
      <c r="F52" s="7"/>
      <c r="G52" s="2"/>
      <c r="H52" s="2"/>
    </row>
    <row r="53" spans="4:8" ht="18" x14ac:dyDescent="0.25">
      <c r="D53" s="64" t="s">
        <v>66</v>
      </c>
      <c r="E53" s="7"/>
      <c r="F53" s="7"/>
      <c r="G53" s="2"/>
      <c r="H53" s="2"/>
    </row>
    <row r="54" spans="4:8" ht="18" x14ac:dyDescent="0.25">
      <c r="D54" s="64" t="s">
        <v>67</v>
      </c>
      <c r="E54" s="7"/>
      <c r="F54" s="7"/>
      <c r="G54" s="2"/>
      <c r="H54" s="2"/>
    </row>
    <row r="55" spans="4:8" ht="18" x14ac:dyDescent="0.25">
      <c r="D55" s="64" t="s">
        <v>68</v>
      </c>
      <c r="E55" s="7"/>
      <c r="F55" s="7"/>
      <c r="G55" s="2"/>
      <c r="H55" s="2"/>
    </row>
    <row r="56" spans="4:8" ht="16.5" thickBot="1" x14ac:dyDescent="0.3">
      <c r="D56" s="65"/>
      <c r="E56" s="4"/>
      <c r="F56" s="4"/>
      <c r="G56" s="2"/>
      <c r="H56" s="2"/>
    </row>
    <row r="57" spans="4:8" x14ac:dyDescent="0.25">
      <c r="G57" s="2"/>
      <c r="H57" s="2"/>
    </row>
    <row r="58" spans="4:8" x14ac:dyDescent="0.25">
      <c r="G58" s="2"/>
      <c r="H58" s="2"/>
    </row>
    <row r="59" spans="4:8" ht="16.5" thickBot="1" x14ac:dyDescent="0.3">
      <c r="G59" s="2"/>
      <c r="H59" s="2"/>
    </row>
    <row r="60" spans="4:8" x14ac:dyDescent="0.25">
      <c r="D60" s="62"/>
      <c r="E60" s="63"/>
      <c r="F60" s="171"/>
      <c r="G60" s="2"/>
      <c r="H60" s="2"/>
    </row>
    <row r="61" spans="4:8" ht="18" x14ac:dyDescent="0.25">
      <c r="D61" s="64" t="s">
        <v>69</v>
      </c>
      <c r="E61" s="7"/>
      <c r="F61" s="172"/>
      <c r="G61" s="2"/>
      <c r="H61" s="2"/>
    </row>
    <row r="62" spans="4:8" ht="18" x14ac:dyDescent="0.25">
      <c r="D62" s="64" t="s">
        <v>70</v>
      </c>
      <c r="E62" s="7"/>
      <c r="F62" s="172"/>
      <c r="G62" s="2"/>
      <c r="H62" s="2"/>
    </row>
    <row r="63" spans="4:8" ht="18" x14ac:dyDescent="0.25">
      <c r="D63" s="64" t="s">
        <v>71</v>
      </c>
      <c r="E63" s="7"/>
      <c r="F63" s="172"/>
      <c r="G63" s="2"/>
      <c r="H63" s="2"/>
    </row>
    <row r="64" spans="4:8" ht="18" x14ac:dyDescent="0.25">
      <c r="D64" s="64" t="s">
        <v>72</v>
      </c>
      <c r="E64" s="7"/>
      <c r="F64" s="172"/>
      <c r="G64" s="2"/>
      <c r="H64" s="2"/>
    </row>
    <row r="65" spans="4:8" ht="18" x14ac:dyDescent="0.25">
      <c r="D65" s="66" t="s">
        <v>73</v>
      </c>
      <c r="E65" s="7"/>
      <c r="F65" s="172"/>
      <c r="G65" s="2"/>
      <c r="H65" s="2"/>
    </row>
    <row r="66" spans="4:8" ht="16.5" thickBot="1" x14ac:dyDescent="0.3">
      <c r="D66" s="65"/>
      <c r="E66" s="4"/>
      <c r="F66" s="173"/>
      <c r="G66" s="2"/>
      <c r="H66" s="2"/>
    </row>
    <row r="67" spans="4:8" x14ac:dyDescent="0.25">
      <c r="G67" s="2"/>
      <c r="H67" s="2"/>
    </row>
    <row r="68" spans="4:8" x14ac:dyDescent="0.25">
      <c r="G68" s="2"/>
      <c r="H68" s="2"/>
    </row>
    <row r="69" spans="4:8" x14ac:dyDescent="0.25">
      <c r="G69" s="2"/>
      <c r="H69" s="2"/>
    </row>
    <row r="70" spans="4:8" ht="16.5" thickBot="1" x14ac:dyDescent="0.3">
      <c r="G70" s="2"/>
      <c r="H70" s="2"/>
    </row>
    <row r="71" spans="4:8" x14ac:dyDescent="0.25">
      <c r="D71" s="62"/>
      <c r="E71" s="63"/>
      <c r="F71" s="63"/>
      <c r="G71" s="2"/>
      <c r="H71" s="2"/>
    </row>
    <row r="72" spans="4:8" ht="18" x14ac:dyDescent="0.25">
      <c r="D72" s="64" t="s">
        <v>64</v>
      </c>
      <c r="E72" s="7"/>
      <c r="F72" s="7"/>
      <c r="G72" s="2"/>
      <c r="H72" s="2"/>
    </row>
    <row r="73" spans="4:8" ht="18" x14ac:dyDescent="0.25">
      <c r="D73" s="64" t="s">
        <v>74</v>
      </c>
      <c r="E73" s="7"/>
      <c r="F73" s="7"/>
      <c r="G73" s="2"/>
      <c r="H73" s="2"/>
    </row>
    <row r="74" spans="4:8" ht="18" x14ac:dyDescent="0.25">
      <c r="D74" s="64" t="s">
        <v>75</v>
      </c>
      <c r="E74" s="7"/>
      <c r="F74" s="7"/>
      <c r="G74" s="2"/>
      <c r="H74" s="2"/>
    </row>
    <row r="75" spans="4:8" ht="18" x14ac:dyDescent="0.25">
      <c r="D75" s="64" t="s">
        <v>76</v>
      </c>
      <c r="E75" s="7"/>
      <c r="F75" s="7"/>
      <c r="G75" s="2"/>
      <c r="H75" s="2"/>
    </row>
    <row r="76" spans="4:8" ht="18" x14ac:dyDescent="0.25">
      <c r="D76" s="64" t="s">
        <v>77</v>
      </c>
      <c r="E76" s="7"/>
      <c r="F76" s="7"/>
      <c r="G76" s="2"/>
      <c r="H76" s="2"/>
    </row>
    <row r="77" spans="4:8" ht="16.5" thickBot="1" x14ac:dyDescent="0.3">
      <c r="D77" s="65"/>
      <c r="E77" s="4"/>
      <c r="F77" s="4"/>
      <c r="G77" s="2"/>
      <c r="H77" s="2"/>
    </row>
    <row r="78" spans="4:8" ht="16.5" thickBot="1" x14ac:dyDescent="0.3">
      <c r="G78" s="2"/>
      <c r="H78" s="2"/>
    </row>
    <row r="79" spans="4:8" x14ac:dyDescent="0.25">
      <c r="D79" s="62"/>
      <c r="E79" s="63"/>
      <c r="F79" s="63"/>
      <c r="G79" s="2"/>
      <c r="H79" s="2"/>
    </row>
    <row r="80" spans="4:8" ht="18" x14ac:dyDescent="0.25">
      <c r="D80" s="67" t="s">
        <v>78</v>
      </c>
      <c r="E80" s="7"/>
      <c r="F80" s="7"/>
    </row>
    <row r="81" spans="4:8" ht="18" x14ac:dyDescent="0.25">
      <c r="D81" s="67" t="s">
        <v>79</v>
      </c>
      <c r="E81" s="7"/>
      <c r="F81" s="7"/>
    </row>
    <row r="82" spans="4:8" ht="18" x14ac:dyDescent="0.25">
      <c r="D82" s="67" t="s">
        <v>80</v>
      </c>
      <c r="E82" s="7"/>
      <c r="F82" s="7"/>
    </row>
    <row r="83" spans="4:8" ht="18" x14ac:dyDescent="0.25">
      <c r="D83" s="67" t="s">
        <v>81</v>
      </c>
      <c r="E83" s="7"/>
      <c r="F83" s="7"/>
    </row>
    <row r="84" spans="4:8" ht="18" x14ac:dyDescent="0.25">
      <c r="D84" s="68" t="s">
        <v>82</v>
      </c>
      <c r="E84" s="7"/>
      <c r="F84" s="7"/>
    </row>
    <row r="85" spans="4:8" ht="16.5" thickBot="1" x14ac:dyDescent="0.3">
      <c r="D85" s="65"/>
      <c r="E85" s="4"/>
      <c r="F85" s="4"/>
      <c r="G85" s="2"/>
      <c r="H85" s="2"/>
    </row>
    <row r="86" spans="4:8" ht="16.5" thickBot="1" x14ac:dyDescent="0.3"/>
    <row r="87" spans="4:8" x14ac:dyDescent="0.25">
      <c r="D87" s="62"/>
      <c r="E87" s="63"/>
      <c r="F87" s="171"/>
    </row>
    <row r="88" spans="4:8" ht="18" x14ac:dyDescent="0.25">
      <c r="D88" s="64" t="s">
        <v>69</v>
      </c>
      <c r="E88" s="7"/>
      <c r="F88" s="172"/>
    </row>
    <row r="89" spans="4:8" ht="18" x14ac:dyDescent="0.25">
      <c r="D89" s="64" t="s">
        <v>70</v>
      </c>
      <c r="E89" s="7"/>
      <c r="F89" s="172"/>
    </row>
    <row r="90" spans="4:8" ht="18" x14ac:dyDescent="0.25">
      <c r="D90" s="64" t="s">
        <v>71</v>
      </c>
      <c r="E90" s="7"/>
      <c r="F90" s="172"/>
    </row>
    <row r="91" spans="4:8" ht="18" x14ac:dyDescent="0.25">
      <c r="D91" s="64" t="s">
        <v>72</v>
      </c>
      <c r="E91" s="7"/>
      <c r="F91" s="172"/>
    </row>
    <row r="92" spans="4:8" ht="18" x14ac:dyDescent="0.25">
      <c r="D92" s="66" t="s">
        <v>73</v>
      </c>
      <c r="E92" s="7"/>
      <c r="F92" s="172"/>
    </row>
    <row r="93" spans="4:8" ht="16.5" thickBot="1" x14ac:dyDescent="0.3">
      <c r="D93" s="65"/>
      <c r="E93" s="4"/>
      <c r="F93" s="173"/>
    </row>
    <row r="94" spans="4:8" ht="16.5" thickBot="1" x14ac:dyDescent="0.3"/>
    <row r="95" spans="4:8" x14ac:dyDescent="0.25">
      <c r="D95" s="62"/>
      <c r="E95" s="63"/>
      <c r="F95" s="171"/>
    </row>
    <row r="96" spans="4:8" ht="18" x14ac:dyDescent="0.25">
      <c r="D96" s="64" t="s">
        <v>69</v>
      </c>
      <c r="E96" s="7"/>
      <c r="F96" s="172"/>
    </row>
    <row r="97" spans="1:11" ht="18" x14ac:dyDescent="0.25">
      <c r="D97" s="64" t="s">
        <v>70</v>
      </c>
      <c r="E97" s="7"/>
      <c r="F97" s="172"/>
    </row>
    <row r="98" spans="1:11" ht="18" x14ac:dyDescent="0.25">
      <c r="D98" s="64" t="s">
        <v>71</v>
      </c>
      <c r="E98" s="7"/>
      <c r="F98" s="172"/>
    </row>
    <row r="99" spans="1:11" ht="18" x14ac:dyDescent="0.25">
      <c r="D99" s="64" t="s">
        <v>72</v>
      </c>
      <c r="E99" s="7"/>
      <c r="F99" s="172"/>
    </row>
    <row r="100" spans="1:11" s="3" customFormat="1" ht="18" x14ac:dyDescent="0.25">
      <c r="A100" s="2"/>
      <c r="B100" s="2"/>
      <c r="C100" s="2"/>
      <c r="D100" s="66" t="s">
        <v>73</v>
      </c>
      <c r="E100" s="7"/>
      <c r="F100" s="172"/>
      <c r="I100" s="2"/>
      <c r="J100" s="2"/>
      <c r="K100" s="2"/>
    </row>
    <row r="101" spans="1:11" s="3" customFormat="1" ht="16.5" thickBot="1" x14ac:dyDescent="0.3">
      <c r="A101" s="2"/>
      <c r="B101" s="2"/>
      <c r="C101" s="2"/>
      <c r="D101" s="65"/>
      <c r="E101" s="4"/>
      <c r="F101" s="173"/>
      <c r="I101" s="2"/>
      <c r="J101" s="2"/>
      <c r="K101" s="2"/>
    </row>
  </sheetData>
  <mergeCells count="10">
    <mergeCell ref="G44:I44"/>
    <mergeCell ref="G20:H20"/>
    <mergeCell ref="E20:E21"/>
    <mergeCell ref="G21:H21"/>
    <mergeCell ref="A10:I10"/>
    <mergeCell ref="G19:H19"/>
    <mergeCell ref="G22:H22"/>
    <mergeCell ref="A23:H23"/>
    <mergeCell ref="A24:B24"/>
    <mergeCell ref="H38:I38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"/>
  <sheetViews>
    <sheetView topLeftCell="A28" workbookViewId="0">
      <selection activeCell="D46" sqref="D46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10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383</v>
      </c>
      <c r="G12" s="3" t="s">
        <v>7</v>
      </c>
      <c r="H12" s="6" t="s">
        <v>8</v>
      </c>
      <c r="I12" s="151" t="s">
        <v>384</v>
      </c>
    </row>
    <row r="13" spans="1:9" x14ac:dyDescent="0.25">
      <c r="G13" s="3" t="s">
        <v>9</v>
      </c>
      <c r="H13" s="6" t="s">
        <v>8</v>
      </c>
      <c r="I13" s="152" t="s">
        <v>376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H15" s="6"/>
    </row>
    <row r="16" spans="1:9" x14ac:dyDescent="0.25">
      <c r="H16" s="6"/>
    </row>
    <row r="17" spans="1:10" x14ac:dyDescent="0.25">
      <c r="A17" s="2" t="s">
        <v>11</v>
      </c>
      <c r="B17" s="2" t="s">
        <v>383</v>
      </c>
    </row>
    <row r="18" spans="1:10" ht="16.5" thickBot="1" x14ac:dyDescent="0.3">
      <c r="F18" s="7"/>
    </row>
    <row r="19" spans="1:10" ht="20.100000000000001" customHeight="1" x14ac:dyDescent="0.25">
      <c r="A19" s="8" t="s">
        <v>12</v>
      </c>
      <c r="B19" s="9" t="s">
        <v>13</v>
      </c>
      <c r="C19" s="9" t="s">
        <v>26</v>
      </c>
      <c r="D19" s="9" t="s">
        <v>14</v>
      </c>
      <c r="E19" s="9" t="s">
        <v>15</v>
      </c>
      <c r="F19" s="9" t="s">
        <v>60</v>
      </c>
      <c r="G19" s="304" t="s">
        <v>16</v>
      </c>
      <c r="H19" s="305"/>
      <c r="I19" s="10" t="s">
        <v>17</v>
      </c>
    </row>
    <row r="20" spans="1:10" ht="48.75" customHeight="1" x14ac:dyDescent="0.25">
      <c r="A20" s="32">
        <v>1</v>
      </c>
      <c r="B20" s="154">
        <v>44294</v>
      </c>
      <c r="C20" s="231"/>
      <c r="D20" s="34" t="s">
        <v>385</v>
      </c>
      <c r="E20" s="34" t="s">
        <v>127</v>
      </c>
      <c r="F20" s="170">
        <v>1</v>
      </c>
      <c r="G20" s="282">
        <v>1800000</v>
      </c>
      <c r="H20" s="283"/>
      <c r="I20" s="239">
        <f>G20</f>
        <v>1800000</v>
      </c>
    </row>
    <row r="21" spans="1:10" ht="48.75" customHeight="1" x14ac:dyDescent="0.25">
      <c r="A21" s="32">
        <v>2</v>
      </c>
      <c r="B21" s="154">
        <v>44294</v>
      </c>
      <c r="C21" s="231"/>
      <c r="D21" s="34" t="s">
        <v>386</v>
      </c>
      <c r="E21" s="264"/>
      <c r="F21" s="170">
        <v>5</v>
      </c>
      <c r="G21" s="366">
        <v>100000</v>
      </c>
      <c r="H21" s="367"/>
      <c r="I21" s="239">
        <f>F21*G21</f>
        <v>500000</v>
      </c>
    </row>
    <row r="22" spans="1:10" ht="25.5" customHeight="1" thickBot="1" x14ac:dyDescent="0.3">
      <c r="A22" s="306" t="s">
        <v>18</v>
      </c>
      <c r="B22" s="308"/>
      <c r="C22" s="308"/>
      <c r="D22" s="308"/>
      <c r="E22" s="308"/>
      <c r="F22" s="308"/>
      <c r="G22" s="308"/>
      <c r="H22" s="309"/>
      <c r="I22" s="57">
        <f>SUM(I20:I21)</f>
        <v>2300000</v>
      </c>
    </row>
    <row r="23" spans="1:10" x14ac:dyDescent="0.25">
      <c r="A23" s="287"/>
      <c r="B23" s="287"/>
      <c r="C23" s="256"/>
      <c r="D23" s="256"/>
      <c r="E23" s="256"/>
      <c r="F23" s="256"/>
      <c r="G23" s="12"/>
      <c r="H23" s="12"/>
      <c r="I23" s="13"/>
    </row>
    <row r="24" spans="1:10" x14ac:dyDescent="0.25">
      <c r="A24" s="256"/>
      <c r="B24" s="256"/>
      <c r="C24" s="256"/>
      <c r="D24" s="256"/>
      <c r="E24" s="256"/>
      <c r="F24" s="256"/>
      <c r="G24" s="14" t="s">
        <v>62</v>
      </c>
      <c r="H24" s="14"/>
      <c r="I24" s="61">
        <v>1200000</v>
      </c>
    </row>
    <row r="25" spans="1:10" ht="16.5" thickBot="1" x14ac:dyDescent="0.3">
      <c r="D25" s="1"/>
      <c r="E25" s="1"/>
      <c r="F25" s="1"/>
      <c r="G25" s="15" t="s">
        <v>163</v>
      </c>
      <c r="H25" s="15"/>
      <c r="I25" s="38">
        <f>I22-I24</f>
        <v>1100000</v>
      </c>
      <c r="J25" s="16"/>
    </row>
    <row r="26" spans="1:10" x14ac:dyDescent="0.25">
      <c r="D26" s="1"/>
      <c r="E26" s="1"/>
      <c r="F26" s="1"/>
      <c r="G26" s="17" t="s">
        <v>63</v>
      </c>
      <c r="H26" s="17"/>
      <c r="I26" s="18">
        <f>I25</f>
        <v>1100000</v>
      </c>
    </row>
    <row r="27" spans="1:10" x14ac:dyDescent="0.25">
      <c r="A27" s="1" t="s">
        <v>387</v>
      </c>
      <c r="D27" s="1"/>
      <c r="E27" s="1"/>
      <c r="F27" s="1"/>
      <c r="G27" s="17"/>
      <c r="H27" s="17"/>
      <c r="I27" s="18"/>
    </row>
    <row r="28" spans="1:10" x14ac:dyDescent="0.25">
      <c r="A28" s="19"/>
      <c r="D28" s="1"/>
      <c r="E28" s="1"/>
      <c r="F28" s="1"/>
      <c r="G28" s="17"/>
      <c r="H28" s="17"/>
      <c r="I28" s="18"/>
    </row>
    <row r="29" spans="1:10" x14ac:dyDescent="0.25">
      <c r="D29" s="1"/>
      <c r="E29" s="1"/>
      <c r="F29" s="1"/>
      <c r="G29" s="17"/>
      <c r="H29" s="17"/>
      <c r="I29" s="18"/>
    </row>
    <row r="30" spans="1:10" x14ac:dyDescent="0.25">
      <c r="A30" s="26" t="s">
        <v>21</v>
      </c>
    </row>
    <row r="31" spans="1:10" x14ac:dyDescent="0.25">
      <c r="A31" s="20" t="s">
        <v>22</v>
      </c>
      <c r="B31" s="20"/>
      <c r="C31" s="20"/>
      <c r="D31" s="7"/>
      <c r="E31" s="7"/>
    </row>
    <row r="32" spans="1:10" x14ac:dyDescent="0.25">
      <c r="A32" s="20" t="s">
        <v>33</v>
      </c>
      <c r="B32" s="20"/>
      <c r="C32" s="20"/>
      <c r="D32" s="7"/>
      <c r="E32" s="7"/>
    </row>
    <row r="33" spans="1:9" x14ac:dyDescent="0.25">
      <c r="A33" s="27" t="s">
        <v>34</v>
      </c>
      <c r="B33" s="21"/>
      <c r="C33" s="21"/>
      <c r="D33" s="7"/>
      <c r="E33" s="7"/>
    </row>
    <row r="34" spans="1:9" x14ac:dyDescent="0.25">
      <c r="A34" s="22" t="s">
        <v>35</v>
      </c>
      <c r="B34" s="22"/>
      <c r="C34" s="22"/>
      <c r="D34" s="7"/>
      <c r="E34" s="7"/>
    </row>
    <row r="35" spans="1:9" x14ac:dyDescent="0.25">
      <c r="A35" s="47"/>
      <c r="B35" s="47"/>
      <c r="C35" s="47"/>
    </row>
    <row r="36" spans="1:9" x14ac:dyDescent="0.25">
      <c r="A36" s="24"/>
      <c r="B36" s="24"/>
      <c r="C36" s="24"/>
    </row>
    <row r="37" spans="1:9" x14ac:dyDescent="0.25">
      <c r="G37" s="36" t="s">
        <v>43</v>
      </c>
      <c r="H37" s="274" t="str">
        <f>I13</f>
        <v xml:space="preserve"> 29 April 2021</v>
      </c>
      <c r="I37" s="275"/>
    </row>
    <row r="41" spans="1:9" ht="24.75" customHeight="1" x14ac:dyDescent="0.25"/>
    <row r="43" spans="1:9" x14ac:dyDescent="0.25">
      <c r="G43" s="288" t="s">
        <v>24</v>
      </c>
      <c r="H43" s="288"/>
      <c r="I43" s="288"/>
    </row>
    <row r="48" spans="1:9" ht="16.5" thickBot="1" x14ac:dyDescent="0.3"/>
    <row r="49" spans="4:8" x14ac:dyDescent="0.25">
      <c r="D49" s="62"/>
      <c r="E49" s="63"/>
      <c r="F49" s="63"/>
    </row>
    <row r="50" spans="4:8" ht="18" x14ac:dyDescent="0.25">
      <c r="D50" s="64" t="s">
        <v>64</v>
      </c>
      <c r="E50" s="7"/>
      <c r="F50" s="7"/>
      <c r="G50" s="2"/>
      <c r="H50" s="2"/>
    </row>
    <row r="51" spans="4:8" ht="18" x14ac:dyDescent="0.25">
      <c r="D51" s="64" t="s">
        <v>65</v>
      </c>
      <c r="E51" s="7"/>
      <c r="F51" s="7"/>
      <c r="G51" s="2"/>
      <c r="H51" s="2"/>
    </row>
    <row r="52" spans="4:8" ht="18" x14ac:dyDescent="0.25">
      <c r="D52" s="64" t="s">
        <v>66</v>
      </c>
      <c r="E52" s="7"/>
      <c r="F52" s="7"/>
      <c r="G52" s="2"/>
      <c r="H52" s="2"/>
    </row>
    <row r="53" spans="4:8" ht="18" x14ac:dyDescent="0.25">
      <c r="D53" s="64" t="s">
        <v>67</v>
      </c>
      <c r="E53" s="7"/>
      <c r="F53" s="7"/>
      <c r="G53" s="2"/>
      <c r="H53" s="2"/>
    </row>
    <row r="54" spans="4:8" ht="18" x14ac:dyDescent="0.25">
      <c r="D54" s="64" t="s">
        <v>68</v>
      </c>
      <c r="E54" s="7"/>
      <c r="F54" s="7"/>
      <c r="G54" s="2"/>
      <c r="H54" s="2"/>
    </row>
    <row r="55" spans="4:8" ht="16.5" thickBot="1" x14ac:dyDescent="0.3">
      <c r="D55" s="65"/>
      <c r="E55" s="4"/>
      <c r="F55" s="4"/>
      <c r="G55" s="2"/>
      <c r="H55" s="2"/>
    </row>
    <row r="56" spans="4:8" x14ac:dyDescent="0.25">
      <c r="G56" s="2"/>
      <c r="H56" s="2"/>
    </row>
    <row r="57" spans="4:8" x14ac:dyDescent="0.25">
      <c r="G57" s="2"/>
      <c r="H57" s="2"/>
    </row>
    <row r="58" spans="4:8" ht="16.5" thickBot="1" x14ac:dyDescent="0.3">
      <c r="G58" s="2"/>
      <c r="H58" s="2"/>
    </row>
    <row r="59" spans="4:8" x14ac:dyDescent="0.25">
      <c r="D59" s="62"/>
      <c r="E59" s="63"/>
      <c r="F59" s="171"/>
      <c r="G59" s="2"/>
      <c r="H59" s="2"/>
    </row>
    <row r="60" spans="4:8" ht="18" x14ac:dyDescent="0.25">
      <c r="D60" s="64" t="s">
        <v>69</v>
      </c>
      <c r="E60" s="7"/>
      <c r="F60" s="172"/>
      <c r="G60" s="2"/>
      <c r="H60" s="2"/>
    </row>
    <row r="61" spans="4:8" ht="18" x14ac:dyDescent="0.25">
      <c r="D61" s="64" t="s">
        <v>70</v>
      </c>
      <c r="E61" s="7"/>
      <c r="F61" s="172"/>
      <c r="G61" s="2"/>
      <c r="H61" s="2"/>
    </row>
    <row r="62" spans="4:8" ht="18" x14ac:dyDescent="0.25">
      <c r="D62" s="64" t="s">
        <v>71</v>
      </c>
      <c r="E62" s="7"/>
      <c r="F62" s="172"/>
      <c r="G62" s="2"/>
      <c r="H62" s="2"/>
    </row>
    <row r="63" spans="4:8" ht="18" x14ac:dyDescent="0.25">
      <c r="D63" s="64" t="s">
        <v>72</v>
      </c>
      <c r="E63" s="7"/>
      <c r="F63" s="172"/>
      <c r="G63" s="2"/>
      <c r="H63" s="2"/>
    </row>
    <row r="64" spans="4:8" ht="18" x14ac:dyDescent="0.25">
      <c r="D64" s="66" t="s">
        <v>73</v>
      </c>
      <c r="E64" s="7"/>
      <c r="F64" s="172"/>
      <c r="G64" s="2"/>
      <c r="H64" s="2"/>
    </row>
    <row r="65" spans="4:8" ht="16.5" thickBot="1" x14ac:dyDescent="0.3">
      <c r="D65" s="65"/>
      <c r="E65" s="4"/>
      <c r="F65" s="173"/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x14ac:dyDescent="0.25">
      <c r="G68" s="2"/>
      <c r="H68" s="2"/>
    </row>
    <row r="69" spans="4:8" ht="16.5" thickBot="1" x14ac:dyDescent="0.3">
      <c r="G69" s="2"/>
      <c r="H69" s="2"/>
    </row>
    <row r="70" spans="4:8" x14ac:dyDescent="0.25">
      <c r="D70" s="62"/>
      <c r="E70" s="63"/>
      <c r="F70" s="63"/>
      <c r="G70" s="2"/>
      <c r="H70" s="2"/>
    </row>
    <row r="71" spans="4:8" ht="18" x14ac:dyDescent="0.25">
      <c r="D71" s="64" t="s">
        <v>64</v>
      </c>
      <c r="E71" s="7"/>
      <c r="F71" s="7"/>
      <c r="G71" s="2"/>
      <c r="H71" s="2"/>
    </row>
    <row r="72" spans="4:8" ht="18" x14ac:dyDescent="0.25">
      <c r="D72" s="64" t="s">
        <v>74</v>
      </c>
      <c r="E72" s="7"/>
      <c r="F72" s="7"/>
      <c r="G72" s="2"/>
      <c r="H72" s="2"/>
    </row>
    <row r="73" spans="4:8" ht="18" x14ac:dyDescent="0.25">
      <c r="D73" s="64" t="s">
        <v>75</v>
      </c>
      <c r="E73" s="7"/>
      <c r="F73" s="7"/>
      <c r="G73" s="2"/>
      <c r="H73" s="2"/>
    </row>
    <row r="74" spans="4:8" ht="18" x14ac:dyDescent="0.25">
      <c r="D74" s="64" t="s">
        <v>76</v>
      </c>
      <c r="E74" s="7"/>
      <c r="F74" s="7"/>
      <c r="G74" s="2"/>
      <c r="H74" s="2"/>
    </row>
    <row r="75" spans="4:8" ht="18" x14ac:dyDescent="0.25">
      <c r="D75" s="64" t="s">
        <v>77</v>
      </c>
      <c r="E75" s="7"/>
      <c r="F75" s="7"/>
      <c r="G75" s="2"/>
      <c r="H75" s="2"/>
    </row>
    <row r="76" spans="4:8" ht="16.5" thickBot="1" x14ac:dyDescent="0.3">
      <c r="D76" s="65"/>
      <c r="E76" s="4"/>
      <c r="F76" s="4"/>
      <c r="G76" s="2"/>
      <c r="H76" s="2"/>
    </row>
    <row r="77" spans="4:8" ht="16.5" thickBot="1" x14ac:dyDescent="0.3">
      <c r="G77" s="2"/>
      <c r="H77" s="2"/>
    </row>
    <row r="78" spans="4:8" x14ac:dyDescent="0.25">
      <c r="D78" s="62"/>
      <c r="E78" s="63"/>
      <c r="F78" s="63"/>
      <c r="G78" s="2"/>
      <c r="H78" s="2"/>
    </row>
    <row r="79" spans="4:8" ht="18" x14ac:dyDescent="0.25">
      <c r="D79" s="67" t="s">
        <v>78</v>
      </c>
      <c r="E79" s="7"/>
      <c r="F79" s="7"/>
    </row>
    <row r="80" spans="4:8" ht="18" x14ac:dyDescent="0.25">
      <c r="D80" s="67" t="s">
        <v>79</v>
      </c>
      <c r="E80" s="7"/>
      <c r="F80" s="7"/>
    </row>
    <row r="81" spans="4:8" ht="18" x14ac:dyDescent="0.25">
      <c r="D81" s="67" t="s">
        <v>80</v>
      </c>
      <c r="E81" s="7"/>
      <c r="F81" s="7"/>
    </row>
    <row r="82" spans="4:8" ht="18" x14ac:dyDescent="0.25">
      <c r="D82" s="67" t="s">
        <v>81</v>
      </c>
      <c r="E82" s="7"/>
      <c r="F82" s="7"/>
    </row>
    <row r="83" spans="4:8" ht="18" x14ac:dyDescent="0.25">
      <c r="D83" s="68" t="s">
        <v>82</v>
      </c>
      <c r="E83" s="7"/>
      <c r="F83" s="7"/>
    </row>
    <row r="84" spans="4:8" ht="16.5" thickBot="1" x14ac:dyDescent="0.3">
      <c r="D84" s="65"/>
      <c r="E84" s="4"/>
      <c r="F84" s="4"/>
      <c r="G84" s="2"/>
      <c r="H84" s="2"/>
    </row>
    <row r="85" spans="4:8" ht="16.5" thickBot="1" x14ac:dyDescent="0.3"/>
    <row r="86" spans="4:8" x14ac:dyDescent="0.25">
      <c r="D86" s="62"/>
      <c r="E86" s="63"/>
      <c r="F86" s="171"/>
    </row>
    <row r="87" spans="4:8" ht="18" x14ac:dyDescent="0.25">
      <c r="D87" s="64" t="s">
        <v>69</v>
      </c>
      <c r="E87" s="7"/>
      <c r="F87" s="172"/>
    </row>
    <row r="88" spans="4:8" ht="18" x14ac:dyDescent="0.25">
      <c r="D88" s="64" t="s">
        <v>70</v>
      </c>
      <c r="E88" s="7"/>
      <c r="F88" s="172"/>
    </row>
    <row r="89" spans="4:8" ht="18" x14ac:dyDescent="0.25">
      <c r="D89" s="64" t="s">
        <v>71</v>
      </c>
      <c r="E89" s="7"/>
      <c r="F89" s="172"/>
    </row>
    <row r="90" spans="4:8" ht="18" x14ac:dyDescent="0.25">
      <c r="D90" s="64" t="s">
        <v>72</v>
      </c>
      <c r="E90" s="7"/>
      <c r="F90" s="172"/>
    </row>
    <row r="91" spans="4:8" ht="18" x14ac:dyDescent="0.25">
      <c r="D91" s="66" t="s">
        <v>73</v>
      </c>
      <c r="E91" s="7"/>
      <c r="F91" s="172"/>
    </row>
    <row r="92" spans="4:8" ht="16.5" thickBot="1" x14ac:dyDescent="0.3">
      <c r="D92" s="65"/>
      <c r="E92" s="4"/>
      <c r="F92" s="173"/>
    </row>
    <row r="93" spans="4:8" ht="16.5" thickBot="1" x14ac:dyDescent="0.3"/>
    <row r="94" spans="4:8" x14ac:dyDescent="0.25">
      <c r="D94" s="62"/>
      <c r="E94" s="63"/>
      <c r="F94" s="171"/>
    </row>
    <row r="95" spans="4:8" ht="18" x14ac:dyDescent="0.25">
      <c r="D95" s="64" t="s">
        <v>69</v>
      </c>
      <c r="E95" s="7"/>
      <c r="F95" s="172"/>
    </row>
    <row r="96" spans="4:8" ht="18" x14ac:dyDescent="0.25">
      <c r="D96" s="64" t="s">
        <v>70</v>
      </c>
      <c r="E96" s="7"/>
      <c r="F96" s="172"/>
    </row>
    <row r="97" spans="1:11" ht="18" x14ac:dyDescent="0.25">
      <c r="D97" s="64" t="s">
        <v>71</v>
      </c>
      <c r="E97" s="7"/>
      <c r="F97" s="172"/>
    </row>
    <row r="98" spans="1:11" ht="18" x14ac:dyDescent="0.25">
      <c r="D98" s="64" t="s">
        <v>72</v>
      </c>
      <c r="E98" s="7"/>
      <c r="F98" s="172"/>
    </row>
    <row r="99" spans="1:11" s="3" customFormat="1" ht="18" x14ac:dyDescent="0.25">
      <c r="A99" s="2"/>
      <c r="B99" s="2"/>
      <c r="C99" s="2"/>
      <c r="D99" s="66" t="s">
        <v>73</v>
      </c>
      <c r="E99" s="7"/>
      <c r="F99" s="172"/>
      <c r="I99" s="2"/>
      <c r="J99" s="2"/>
      <c r="K99" s="2"/>
    </row>
    <row r="100" spans="1:11" s="3" customFormat="1" ht="16.5" thickBot="1" x14ac:dyDescent="0.3">
      <c r="A100" s="2"/>
      <c r="B100" s="2"/>
      <c r="C100" s="2"/>
      <c r="D100" s="65"/>
      <c r="E100" s="4"/>
      <c r="F100" s="173"/>
      <c r="I100" s="2"/>
      <c r="J100" s="2"/>
      <c r="K100" s="2"/>
    </row>
  </sheetData>
  <mergeCells count="8">
    <mergeCell ref="A22:H22"/>
    <mergeCell ref="A23:B23"/>
    <mergeCell ref="H37:I37"/>
    <mergeCell ref="G43:I43"/>
    <mergeCell ref="A10:I10"/>
    <mergeCell ref="G19:H19"/>
    <mergeCell ref="G20:H20"/>
    <mergeCell ref="G21:H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12" workbookViewId="0">
      <selection activeCell="A20" sqref="A20:H20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5703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282</v>
      </c>
      <c r="G12" s="3" t="s">
        <v>7</v>
      </c>
      <c r="H12" s="6" t="s">
        <v>8</v>
      </c>
      <c r="I12" s="151" t="s">
        <v>391</v>
      </c>
    </row>
    <row r="13" spans="1:9" x14ac:dyDescent="0.25">
      <c r="B13" s="2" t="s">
        <v>283</v>
      </c>
      <c r="G13" s="3" t="s">
        <v>9</v>
      </c>
      <c r="H13" s="6" t="s">
        <v>8</v>
      </c>
      <c r="I13" s="152" t="s">
        <v>389</v>
      </c>
    </row>
    <row r="14" spans="1:9" x14ac:dyDescent="0.25">
      <c r="B14" s="2" t="s">
        <v>284</v>
      </c>
      <c r="G14" s="3" t="s">
        <v>10</v>
      </c>
      <c r="H14" s="6" t="s">
        <v>8</v>
      </c>
      <c r="I14" s="2" t="s">
        <v>58</v>
      </c>
    </row>
    <row r="15" spans="1:9" x14ac:dyDescent="0.25">
      <c r="H15" s="6"/>
    </row>
    <row r="16" spans="1:9" x14ac:dyDescent="0.25">
      <c r="A16" s="2" t="s">
        <v>11</v>
      </c>
      <c r="B16" s="25" t="s">
        <v>38</v>
      </c>
    </row>
    <row r="17" spans="1:10" ht="16.5" thickBot="1" x14ac:dyDescent="0.3">
      <c r="F17" s="7"/>
    </row>
    <row r="18" spans="1:10" ht="20.100000000000001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60</v>
      </c>
      <c r="G18" s="304" t="s">
        <v>16</v>
      </c>
      <c r="H18" s="305"/>
      <c r="I18" s="10" t="s">
        <v>17</v>
      </c>
    </row>
    <row r="19" spans="1:10" ht="48.75" customHeight="1" x14ac:dyDescent="0.25">
      <c r="A19" s="32">
        <v>1</v>
      </c>
      <c r="B19" s="154" t="s">
        <v>298</v>
      </c>
      <c r="C19" s="231" t="s">
        <v>392</v>
      </c>
      <c r="D19" s="34" t="s">
        <v>393</v>
      </c>
      <c r="E19" s="263" t="s">
        <v>394</v>
      </c>
      <c r="F19" s="170">
        <v>1</v>
      </c>
      <c r="G19" s="282">
        <v>2600000</v>
      </c>
      <c r="H19" s="283"/>
      <c r="I19" s="260">
        <f>G19</f>
        <v>2600000</v>
      </c>
    </row>
    <row r="20" spans="1:10" ht="25.5" customHeight="1" thickBot="1" x14ac:dyDescent="0.3">
      <c r="A20" s="306" t="s">
        <v>18</v>
      </c>
      <c r="B20" s="308"/>
      <c r="C20" s="308"/>
      <c r="D20" s="308"/>
      <c r="E20" s="308"/>
      <c r="F20" s="308"/>
      <c r="G20" s="308"/>
      <c r="H20" s="309"/>
      <c r="I20" s="57">
        <f>I19</f>
        <v>2600000</v>
      </c>
    </row>
    <row r="21" spans="1:10" x14ac:dyDescent="0.25">
      <c r="A21" s="287"/>
      <c r="B21" s="287"/>
      <c r="C21" s="258"/>
      <c r="D21" s="258"/>
      <c r="E21" s="258"/>
      <c r="F21" s="258"/>
      <c r="G21" s="12"/>
      <c r="H21" s="12"/>
      <c r="I21" s="13"/>
    </row>
    <row r="22" spans="1:10" x14ac:dyDescent="0.25">
      <c r="A22" s="258"/>
      <c r="B22" s="258"/>
      <c r="C22" s="258"/>
      <c r="D22" s="258"/>
      <c r="E22" s="258"/>
      <c r="F22" s="258"/>
      <c r="G22" s="14" t="s">
        <v>62</v>
      </c>
      <c r="H22" s="14"/>
      <c r="I22" s="61">
        <v>0</v>
      </c>
    </row>
    <row r="23" spans="1:10" ht="16.5" thickBot="1" x14ac:dyDescent="0.3">
      <c r="D23" s="1"/>
      <c r="E23" s="1"/>
      <c r="F23" s="1"/>
      <c r="G23" s="15" t="s">
        <v>163</v>
      </c>
      <c r="H23" s="15"/>
      <c r="I23" s="38">
        <v>0</v>
      </c>
      <c r="J23" s="16"/>
    </row>
    <row r="24" spans="1:10" x14ac:dyDescent="0.25">
      <c r="D24" s="1"/>
      <c r="E24" s="1"/>
      <c r="F24" s="1"/>
      <c r="G24" s="17" t="s">
        <v>63</v>
      </c>
      <c r="H24" s="17"/>
      <c r="I24" s="18">
        <f>I20</f>
        <v>2600000</v>
      </c>
    </row>
    <row r="25" spans="1:10" x14ac:dyDescent="0.25">
      <c r="A25" s="1" t="s">
        <v>395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D27" s="1"/>
      <c r="E27" s="1"/>
      <c r="F27" s="1"/>
      <c r="G27" s="17"/>
      <c r="H27" s="17"/>
      <c r="I27" s="18"/>
    </row>
    <row r="28" spans="1:10" x14ac:dyDescent="0.25">
      <c r="A28" s="26" t="s">
        <v>21</v>
      </c>
    </row>
    <row r="29" spans="1:10" x14ac:dyDescent="0.25">
      <c r="A29" s="20" t="s">
        <v>22</v>
      </c>
      <c r="B29" s="20"/>
      <c r="C29" s="20"/>
      <c r="D29" s="7"/>
      <c r="E29" s="7"/>
    </row>
    <row r="30" spans="1:10" x14ac:dyDescent="0.25">
      <c r="A30" s="20" t="s">
        <v>33</v>
      </c>
      <c r="B30" s="20"/>
      <c r="C30" s="20"/>
      <c r="D30" s="7"/>
      <c r="E30" s="7"/>
    </row>
    <row r="31" spans="1:10" x14ac:dyDescent="0.25">
      <c r="A31" s="27" t="s">
        <v>34</v>
      </c>
      <c r="B31" s="21"/>
      <c r="C31" s="21"/>
      <c r="D31" s="7"/>
      <c r="E31" s="7"/>
    </row>
    <row r="32" spans="1:10" x14ac:dyDescent="0.25">
      <c r="A32" s="22" t="s">
        <v>35</v>
      </c>
      <c r="B32" s="22"/>
      <c r="C32" s="22"/>
      <c r="D32" s="7"/>
      <c r="E32" s="7"/>
    </row>
    <row r="33" spans="1:9" x14ac:dyDescent="0.25">
      <c r="A33" s="47"/>
      <c r="B33" s="47"/>
      <c r="C33" s="47"/>
    </row>
    <row r="34" spans="1:9" x14ac:dyDescent="0.25">
      <c r="A34" s="24"/>
      <c r="B34" s="24"/>
      <c r="C34" s="24"/>
    </row>
    <row r="35" spans="1:9" x14ac:dyDescent="0.25">
      <c r="G35" s="36" t="s">
        <v>43</v>
      </c>
      <c r="H35" s="274" t="str">
        <f>I13</f>
        <v xml:space="preserve"> 30 April 2021</v>
      </c>
      <c r="I35" s="275"/>
    </row>
    <row r="39" spans="1:9" ht="24.75" customHeight="1" x14ac:dyDescent="0.25"/>
    <row r="41" spans="1:9" x14ac:dyDescent="0.25">
      <c r="G41" s="288" t="s">
        <v>24</v>
      </c>
      <c r="H41" s="288"/>
      <c r="I41" s="288"/>
    </row>
    <row r="46" spans="1:9" ht="16.5" thickBot="1" x14ac:dyDescent="0.3"/>
    <row r="47" spans="1:9" x14ac:dyDescent="0.25">
      <c r="D47" s="62"/>
      <c r="E47" s="63"/>
      <c r="F47" s="63"/>
    </row>
    <row r="48" spans="1:9" ht="18" x14ac:dyDescent="0.25">
      <c r="D48" s="64" t="s">
        <v>64</v>
      </c>
      <c r="E48" s="7"/>
      <c r="F48" s="7"/>
      <c r="G48" s="2"/>
      <c r="H48" s="2"/>
    </row>
    <row r="49" spans="4:8" ht="18" x14ac:dyDescent="0.25">
      <c r="D49" s="64" t="s">
        <v>65</v>
      </c>
      <c r="E49" s="7"/>
      <c r="F49" s="7"/>
      <c r="G49" s="2"/>
      <c r="H49" s="2"/>
    </row>
    <row r="50" spans="4:8" ht="18" x14ac:dyDescent="0.25">
      <c r="D50" s="64" t="s">
        <v>66</v>
      </c>
      <c r="E50" s="7"/>
      <c r="F50" s="7"/>
      <c r="G50" s="2"/>
      <c r="H50" s="2"/>
    </row>
    <row r="51" spans="4:8" ht="18" x14ac:dyDescent="0.25">
      <c r="D51" s="64" t="s">
        <v>67</v>
      </c>
      <c r="E51" s="7"/>
      <c r="F51" s="7"/>
      <c r="G51" s="2"/>
      <c r="H51" s="2"/>
    </row>
    <row r="52" spans="4:8" ht="18" x14ac:dyDescent="0.25">
      <c r="D52" s="64" t="s">
        <v>68</v>
      </c>
      <c r="E52" s="7"/>
      <c r="F52" s="7"/>
      <c r="G52" s="2"/>
      <c r="H52" s="2"/>
    </row>
    <row r="53" spans="4:8" ht="16.5" thickBot="1" x14ac:dyDescent="0.3">
      <c r="D53" s="65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62"/>
      <c r="E57" s="63"/>
      <c r="F57" s="171"/>
      <c r="G57" s="2"/>
      <c r="H57" s="2"/>
    </row>
    <row r="58" spans="4:8" ht="18" x14ac:dyDescent="0.25">
      <c r="D58" s="64" t="s">
        <v>69</v>
      </c>
      <c r="E58" s="7"/>
      <c r="F58" s="172"/>
      <c r="G58" s="2"/>
      <c r="H58" s="2"/>
    </row>
    <row r="59" spans="4:8" ht="18" x14ac:dyDescent="0.25">
      <c r="D59" s="64" t="s">
        <v>70</v>
      </c>
      <c r="E59" s="7"/>
      <c r="F59" s="172"/>
      <c r="G59" s="2"/>
      <c r="H59" s="2"/>
    </row>
    <row r="60" spans="4:8" ht="18" x14ac:dyDescent="0.25">
      <c r="D60" s="64" t="s">
        <v>71</v>
      </c>
      <c r="E60" s="7"/>
      <c r="F60" s="172"/>
      <c r="G60" s="2"/>
      <c r="H60" s="2"/>
    </row>
    <row r="61" spans="4:8" ht="18" x14ac:dyDescent="0.25">
      <c r="D61" s="64" t="s">
        <v>72</v>
      </c>
      <c r="E61" s="7"/>
      <c r="F61" s="172"/>
      <c r="G61" s="2"/>
      <c r="H61" s="2"/>
    </row>
    <row r="62" spans="4:8" ht="18" x14ac:dyDescent="0.25">
      <c r="D62" s="66" t="s">
        <v>73</v>
      </c>
      <c r="E62" s="7"/>
      <c r="F62" s="172"/>
      <c r="G62" s="2"/>
      <c r="H62" s="2"/>
    </row>
    <row r="63" spans="4:8" ht="16.5" thickBot="1" x14ac:dyDescent="0.3">
      <c r="D63" s="65"/>
      <c r="E63" s="4"/>
      <c r="F63" s="173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62"/>
      <c r="E68" s="63"/>
      <c r="F68" s="63"/>
      <c r="G68" s="2"/>
      <c r="H68" s="2"/>
    </row>
    <row r="69" spans="4:8" ht="18" x14ac:dyDescent="0.25">
      <c r="D69" s="64" t="s">
        <v>64</v>
      </c>
      <c r="E69" s="7"/>
      <c r="F69" s="7"/>
      <c r="G69" s="2"/>
      <c r="H69" s="2"/>
    </row>
    <row r="70" spans="4:8" ht="18" x14ac:dyDescent="0.25">
      <c r="D70" s="64" t="s">
        <v>74</v>
      </c>
      <c r="E70" s="7"/>
      <c r="F70" s="7"/>
      <c r="G70" s="2"/>
      <c r="H70" s="2"/>
    </row>
    <row r="71" spans="4:8" ht="18" x14ac:dyDescent="0.25">
      <c r="D71" s="64" t="s">
        <v>75</v>
      </c>
      <c r="E71" s="7"/>
      <c r="F71" s="7"/>
      <c r="G71" s="2"/>
      <c r="H71" s="2"/>
    </row>
    <row r="72" spans="4:8" ht="18" x14ac:dyDescent="0.25">
      <c r="D72" s="64" t="s">
        <v>76</v>
      </c>
      <c r="E72" s="7"/>
      <c r="F72" s="7"/>
      <c r="G72" s="2"/>
      <c r="H72" s="2"/>
    </row>
    <row r="73" spans="4:8" ht="18" x14ac:dyDescent="0.25">
      <c r="D73" s="64" t="s">
        <v>77</v>
      </c>
      <c r="E73" s="7"/>
      <c r="F73" s="7"/>
      <c r="G73" s="2"/>
      <c r="H73" s="2"/>
    </row>
    <row r="74" spans="4:8" ht="16.5" thickBot="1" x14ac:dyDescent="0.3">
      <c r="D74" s="65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62"/>
      <c r="E76" s="63"/>
      <c r="F76" s="63"/>
      <c r="G76" s="2"/>
      <c r="H76" s="2"/>
    </row>
    <row r="77" spans="4:8" ht="18" x14ac:dyDescent="0.25">
      <c r="D77" s="67" t="s">
        <v>78</v>
      </c>
      <c r="E77" s="7"/>
      <c r="F77" s="7"/>
    </row>
    <row r="78" spans="4:8" ht="18" x14ac:dyDescent="0.25">
      <c r="D78" s="67" t="s">
        <v>79</v>
      </c>
      <c r="E78" s="7"/>
      <c r="F78" s="7"/>
    </row>
    <row r="79" spans="4:8" ht="18" x14ac:dyDescent="0.25">
      <c r="D79" s="67" t="s">
        <v>80</v>
      </c>
      <c r="E79" s="7"/>
      <c r="F79" s="7"/>
    </row>
    <row r="80" spans="4:8" ht="18" x14ac:dyDescent="0.25">
      <c r="D80" s="67" t="s">
        <v>81</v>
      </c>
      <c r="E80" s="7"/>
      <c r="F80" s="7"/>
    </row>
    <row r="81" spans="4:8" ht="18" x14ac:dyDescent="0.25">
      <c r="D81" s="68" t="s">
        <v>82</v>
      </c>
      <c r="E81" s="7"/>
      <c r="F81" s="7"/>
    </row>
    <row r="82" spans="4:8" ht="16.5" thickBot="1" x14ac:dyDescent="0.3">
      <c r="D82" s="65"/>
      <c r="E82" s="4"/>
      <c r="F82" s="4"/>
      <c r="G82" s="2"/>
      <c r="H82" s="2"/>
    </row>
    <row r="83" spans="4:8" ht="16.5" thickBot="1" x14ac:dyDescent="0.3"/>
    <row r="84" spans="4:8" x14ac:dyDescent="0.25">
      <c r="D84" s="62"/>
      <c r="E84" s="63"/>
      <c r="F84" s="171"/>
    </row>
    <row r="85" spans="4:8" ht="18" x14ac:dyDescent="0.25">
      <c r="D85" s="64" t="s">
        <v>69</v>
      </c>
      <c r="E85" s="7"/>
      <c r="F85" s="172"/>
    </row>
    <row r="86" spans="4:8" ht="18" x14ac:dyDescent="0.25">
      <c r="D86" s="64" t="s">
        <v>70</v>
      </c>
      <c r="E86" s="7"/>
      <c r="F86" s="172"/>
    </row>
    <row r="87" spans="4:8" ht="18" x14ac:dyDescent="0.25">
      <c r="D87" s="64" t="s">
        <v>71</v>
      </c>
      <c r="E87" s="7"/>
      <c r="F87" s="172"/>
    </row>
    <row r="88" spans="4:8" ht="18" x14ac:dyDescent="0.25">
      <c r="D88" s="64" t="s">
        <v>72</v>
      </c>
      <c r="E88" s="7"/>
      <c r="F88" s="172"/>
    </row>
    <row r="89" spans="4:8" ht="18" x14ac:dyDescent="0.25">
      <c r="D89" s="66" t="s">
        <v>73</v>
      </c>
      <c r="E89" s="7"/>
      <c r="F89" s="172"/>
    </row>
    <row r="90" spans="4:8" ht="16.5" thickBot="1" x14ac:dyDescent="0.3">
      <c r="D90" s="65"/>
      <c r="E90" s="4"/>
      <c r="F90" s="173"/>
    </row>
    <row r="91" spans="4:8" ht="16.5" thickBot="1" x14ac:dyDescent="0.3"/>
    <row r="92" spans="4:8" x14ac:dyDescent="0.25">
      <c r="D92" s="62"/>
      <c r="E92" s="63"/>
      <c r="F92" s="171"/>
    </row>
    <row r="93" spans="4:8" ht="18" x14ac:dyDescent="0.25">
      <c r="D93" s="64" t="s">
        <v>69</v>
      </c>
      <c r="E93" s="7"/>
      <c r="F93" s="172"/>
    </row>
    <row r="94" spans="4:8" ht="18" x14ac:dyDescent="0.25">
      <c r="D94" s="64" t="s">
        <v>70</v>
      </c>
      <c r="E94" s="7"/>
      <c r="F94" s="172"/>
    </row>
    <row r="95" spans="4:8" ht="18" x14ac:dyDescent="0.25">
      <c r="D95" s="64" t="s">
        <v>71</v>
      </c>
      <c r="E95" s="7"/>
      <c r="F95" s="172"/>
    </row>
    <row r="96" spans="4:8" ht="18" x14ac:dyDescent="0.25">
      <c r="D96" s="64" t="s">
        <v>72</v>
      </c>
      <c r="E96" s="7"/>
      <c r="F96" s="172"/>
    </row>
    <row r="97" spans="1:11" s="3" customFormat="1" ht="18" x14ac:dyDescent="0.25">
      <c r="A97" s="2"/>
      <c r="B97" s="2"/>
      <c r="C97" s="2"/>
      <c r="D97" s="66" t="s">
        <v>73</v>
      </c>
      <c r="E97" s="7"/>
      <c r="F97" s="172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65"/>
      <c r="E98" s="4"/>
      <c r="F98" s="173"/>
      <c r="I98" s="2"/>
      <c r="J98" s="2"/>
      <c r="K98" s="2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28" zoomScale="86" zoomScaleNormal="86" workbookViewId="0">
      <selection activeCell="E44" sqref="E44"/>
    </sheetView>
  </sheetViews>
  <sheetFormatPr defaultRowHeight="15" x14ac:dyDescent="0.25"/>
  <cols>
    <col min="1" max="1" width="4.85546875" customWidth="1"/>
    <col min="2" max="2" width="12.85546875" customWidth="1"/>
    <col min="3" max="3" width="11.42578125" customWidth="1"/>
    <col min="4" max="4" width="29.7109375" customWidth="1"/>
    <col min="5" max="5" width="18.7109375" customWidth="1"/>
    <col min="6" max="6" width="10.42578125" customWidth="1"/>
    <col min="7" max="7" width="14" style="107" customWidth="1"/>
    <col min="8" max="8" width="2.140625" style="107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05" t="s">
        <v>0</v>
      </c>
      <c r="B2" s="106"/>
      <c r="C2" s="25"/>
    </row>
    <row r="3" spans="1:12" x14ac:dyDescent="0.25">
      <c r="A3" s="74" t="s">
        <v>30</v>
      </c>
      <c r="B3" s="55"/>
      <c r="C3" s="55"/>
    </row>
    <row r="4" spans="1:12" x14ac:dyDescent="0.25">
      <c r="A4" s="74" t="s">
        <v>1</v>
      </c>
      <c r="B4" s="55"/>
      <c r="C4" s="55"/>
    </row>
    <row r="5" spans="1:12" x14ac:dyDescent="0.25">
      <c r="A5" s="74" t="s">
        <v>2</v>
      </c>
      <c r="B5" s="55"/>
      <c r="C5" s="55"/>
    </row>
    <row r="6" spans="1:12" x14ac:dyDescent="0.25">
      <c r="A6" s="74" t="s">
        <v>3</v>
      </c>
      <c r="B6" s="55"/>
      <c r="C6" s="55"/>
    </row>
    <row r="7" spans="1:12" x14ac:dyDescent="0.25">
      <c r="A7" s="74" t="s">
        <v>4</v>
      </c>
      <c r="B7" s="55"/>
      <c r="C7" s="55"/>
    </row>
    <row r="8" spans="1:12" x14ac:dyDescent="0.25">
      <c r="A8" s="55"/>
      <c r="B8" s="55"/>
      <c r="C8" s="55"/>
    </row>
    <row r="9" spans="1:12" ht="15.75" thickBot="1" x14ac:dyDescent="0.3">
      <c r="A9" s="108"/>
      <c r="B9" s="108"/>
      <c r="C9" s="108"/>
      <c r="D9" s="108"/>
      <c r="E9" s="108"/>
      <c r="F9" s="108"/>
      <c r="G9" s="109"/>
      <c r="H9" s="109"/>
      <c r="I9" s="108"/>
    </row>
    <row r="10" spans="1:12" ht="24" thickBot="1" x14ac:dyDescent="0.4">
      <c r="A10" s="323" t="s">
        <v>5</v>
      </c>
      <c r="B10" s="324"/>
      <c r="C10" s="324"/>
      <c r="D10" s="324"/>
      <c r="E10" s="324"/>
      <c r="F10" s="324"/>
      <c r="G10" s="324"/>
      <c r="H10" s="324"/>
      <c r="I10" s="325"/>
    </row>
    <row r="12" spans="1:12" ht="23.25" customHeight="1" x14ac:dyDescent="0.25">
      <c r="A12" s="110" t="s">
        <v>6</v>
      </c>
      <c r="B12" s="110" t="s">
        <v>113</v>
      </c>
      <c r="C12" s="110"/>
      <c r="D12" s="110"/>
      <c r="E12" s="110"/>
      <c r="F12" s="110"/>
      <c r="G12" s="111" t="s">
        <v>7</v>
      </c>
      <c r="H12" s="111" t="s">
        <v>8</v>
      </c>
      <c r="I12" s="151" t="s">
        <v>396</v>
      </c>
    </row>
    <row r="13" spans="1:12" ht="23.25" customHeight="1" x14ac:dyDescent="0.25">
      <c r="A13" s="110"/>
      <c r="B13" s="110"/>
      <c r="C13" s="110"/>
      <c r="D13" s="110"/>
      <c r="E13" s="110"/>
      <c r="F13" s="110"/>
      <c r="G13" s="111" t="s">
        <v>9</v>
      </c>
      <c r="H13" s="111" t="s">
        <v>8</v>
      </c>
      <c r="I13" s="152" t="s">
        <v>389</v>
      </c>
    </row>
    <row r="14" spans="1:12" ht="23.25" customHeight="1" x14ac:dyDescent="0.25">
      <c r="A14" s="110" t="s">
        <v>11</v>
      </c>
      <c r="B14" s="110" t="s">
        <v>114</v>
      </c>
      <c r="C14" s="110"/>
      <c r="D14" s="110"/>
      <c r="E14" s="110"/>
      <c r="F14" s="110"/>
      <c r="G14" s="111" t="s">
        <v>10</v>
      </c>
      <c r="H14" s="111" t="s">
        <v>8</v>
      </c>
      <c r="I14" s="110" t="s">
        <v>29</v>
      </c>
    </row>
    <row r="15" spans="1:12" ht="27.75" customHeight="1" thickBot="1" x14ac:dyDescent="0.3">
      <c r="A15" s="112"/>
      <c r="B15" s="112"/>
      <c r="C15" s="112"/>
      <c r="D15" s="112"/>
      <c r="E15" s="112"/>
      <c r="F15" s="112"/>
      <c r="G15" s="113"/>
      <c r="H15" s="113"/>
      <c r="I15" s="112"/>
    </row>
    <row r="16" spans="1:12" ht="43.5" customHeight="1" x14ac:dyDescent="0.25">
      <c r="A16" s="114" t="s">
        <v>12</v>
      </c>
      <c r="B16" s="115" t="s">
        <v>115</v>
      </c>
      <c r="C16" s="116" t="s">
        <v>26</v>
      </c>
      <c r="D16" s="115" t="s">
        <v>116</v>
      </c>
      <c r="E16" s="115" t="s">
        <v>15</v>
      </c>
      <c r="F16" s="116" t="s">
        <v>121</v>
      </c>
      <c r="G16" s="326" t="s">
        <v>16</v>
      </c>
      <c r="H16" s="327"/>
      <c r="I16" s="117" t="s">
        <v>17</v>
      </c>
      <c r="L16" s="107"/>
    </row>
    <row r="17" spans="1:12" s="112" customFormat="1" ht="67.5" customHeight="1" x14ac:dyDescent="0.25">
      <c r="A17" s="118">
        <v>1</v>
      </c>
      <c r="B17" s="154">
        <v>44309</v>
      </c>
      <c r="C17" s="165"/>
      <c r="D17" s="120" t="s">
        <v>397</v>
      </c>
      <c r="E17" s="121" t="s">
        <v>127</v>
      </c>
      <c r="F17" s="153">
        <v>760</v>
      </c>
      <c r="G17" s="378">
        <v>5000</v>
      </c>
      <c r="H17" s="379"/>
      <c r="I17" s="122">
        <f>F17*G17</f>
        <v>3800000</v>
      </c>
      <c r="L17" s="113"/>
    </row>
    <row r="18" spans="1:12" ht="36" customHeight="1" thickBot="1" x14ac:dyDescent="0.3">
      <c r="A18" s="329" t="s">
        <v>18</v>
      </c>
      <c r="B18" s="330"/>
      <c r="C18" s="330"/>
      <c r="D18" s="330"/>
      <c r="E18" s="330"/>
      <c r="F18" s="330"/>
      <c r="G18" s="330"/>
      <c r="H18" s="331"/>
      <c r="I18" s="123">
        <f>I17</f>
        <v>3800000</v>
      </c>
    </row>
    <row r="19" spans="1:12" ht="21.75" customHeight="1" x14ac:dyDescent="0.25">
      <c r="A19" s="332"/>
      <c r="B19" s="332"/>
      <c r="C19" s="332"/>
      <c r="D19" s="332"/>
      <c r="E19" s="124"/>
      <c r="G19" s="125"/>
      <c r="H19" s="125"/>
      <c r="I19" s="126"/>
    </row>
    <row r="20" spans="1:12" ht="29.25" customHeight="1" x14ac:dyDescent="0.25">
      <c r="A20" s="127"/>
      <c r="B20" s="127"/>
      <c r="D20" s="127"/>
      <c r="E20" s="127"/>
      <c r="G20" s="128" t="s">
        <v>20</v>
      </c>
      <c r="H20" s="128"/>
      <c r="I20" s="129">
        <v>0</v>
      </c>
    </row>
    <row r="21" spans="1:12" ht="29.25" customHeight="1" thickBot="1" x14ac:dyDescent="0.3">
      <c r="A21" s="262"/>
      <c r="B21" s="262"/>
      <c r="D21" s="262"/>
      <c r="E21" s="262"/>
      <c r="G21" s="131" t="s">
        <v>117</v>
      </c>
      <c r="H21" s="131"/>
      <c r="I21" s="132">
        <v>0</v>
      </c>
    </row>
    <row r="22" spans="1:12" ht="29.25" customHeight="1" x14ac:dyDescent="0.25">
      <c r="A22" s="110"/>
      <c r="B22" s="110"/>
      <c r="D22" s="110"/>
      <c r="E22" s="133"/>
      <c r="G22" s="134" t="s">
        <v>27</v>
      </c>
      <c r="H22" s="135"/>
      <c r="I22" s="136">
        <f>I18</f>
        <v>3800000</v>
      </c>
    </row>
    <row r="23" spans="1:12" ht="20.25" customHeight="1" x14ac:dyDescent="0.25">
      <c r="A23" s="110"/>
      <c r="B23" s="110"/>
      <c r="D23" s="110"/>
      <c r="E23" s="133"/>
      <c r="G23" s="135"/>
      <c r="H23" s="135"/>
      <c r="I23" s="137"/>
    </row>
    <row r="24" spans="1:12" ht="18.75" x14ac:dyDescent="0.25">
      <c r="A24" s="138" t="s">
        <v>398</v>
      </c>
      <c r="B24" s="133"/>
      <c r="D24" s="110"/>
      <c r="E24" s="133"/>
      <c r="G24" s="135"/>
      <c r="H24" s="135"/>
      <c r="I24" s="137"/>
    </row>
    <row r="25" spans="1:12" ht="15.75" x14ac:dyDescent="0.25">
      <c r="A25" s="110"/>
      <c r="B25" s="110"/>
      <c r="D25" s="110"/>
      <c r="E25" s="133"/>
      <c r="G25" s="135"/>
      <c r="H25" s="135"/>
      <c r="I25" s="137"/>
    </row>
    <row r="26" spans="1:12" ht="18.75" x14ac:dyDescent="0.3">
      <c r="A26" s="139" t="s">
        <v>21</v>
      </c>
      <c r="B26" s="140"/>
      <c r="D26" s="140"/>
      <c r="E26" s="110"/>
      <c r="G26" s="111"/>
      <c r="H26" s="111"/>
      <c r="I26" s="110"/>
    </row>
    <row r="27" spans="1:12" ht="18.75" x14ac:dyDescent="0.3">
      <c r="A27" s="141" t="s">
        <v>22</v>
      </c>
      <c r="B27" s="133"/>
      <c r="D27" s="133"/>
      <c r="E27" s="110"/>
      <c r="G27" s="111"/>
      <c r="H27" s="111"/>
      <c r="I27" s="110"/>
      <c r="L27" s="142"/>
    </row>
    <row r="28" spans="1:12" ht="18.75" x14ac:dyDescent="0.3">
      <c r="A28" s="141" t="s">
        <v>33</v>
      </c>
      <c r="B28" s="133"/>
      <c r="D28" s="110"/>
      <c r="E28" s="110"/>
      <c r="G28" s="111"/>
      <c r="H28" s="111"/>
      <c r="I28" s="110"/>
    </row>
    <row r="29" spans="1:12" ht="18.75" x14ac:dyDescent="0.3">
      <c r="A29" s="143" t="s">
        <v>34</v>
      </c>
      <c r="B29" s="144"/>
      <c r="D29" s="144"/>
      <c r="E29" s="110"/>
      <c r="G29" s="111"/>
      <c r="H29" s="111"/>
      <c r="I29" s="110"/>
    </row>
    <row r="30" spans="1:12" ht="18.75" x14ac:dyDescent="0.3">
      <c r="A30" s="145" t="s">
        <v>35</v>
      </c>
      <c r="B30" s="146"/>
      <c r="D30" s="147"/>
      <c r="E30" s="110"/>
      <c r="G30" s="111"/>
      <c r="H30" s="111"/>
      <c r="I30" s="110"/>
    </row>
    <row r="31" spans="1:12" ht="15.75" x14ac:dyDescent="0.25">
      <c r="A31" s="146"/>
      <c r="B31" s="146"/>
      <c r="D31" s="148"/>
      <c r="E31" s="110"/>
      <c r="G31" s="111"/>
      <c r="H31" s="111"/>
      <c r="I31" s="110"/>
    </row>
    <row r="32" spans="1:12" ht="15.75" x14ac:dyDescent="0.25">
      <c r="A32" s="110"/>
      <c r="B32" s="110"/>
      <c r="D32" s="110"/>
      <c r="E32" s="110"/>
      <c r="G32" s="149" t="s">
        <v>43</v>
      </c>
      <c r="H32" s="333" t="str">
        <f>I13</f>
        <v xml:space="preserve"> 30 April 2021</v>
      </c>
      <c r="I32" s="333"/>
    </row>
    <row r="33" spans="1:9" ht="15.75" x14ac:dyDescent="0.25">
      <c r="A33" s="110"/>
      <c r="B33" s="110"/>
      <c r="D33" s="110"/>
      <c r="E33" s="110"/>
      <c r="G33" s="111"/>
      <c r="H33" s="111"/>
      <c r="I33" s="110"/>
    </row>
    <row r="34" spans="1:9" ht="15.75" x14ac:dyDescent="0.25">
      <c r="A34" s="110"/>
      <c r="B34" s="110"/>
      <c r="D34" s="110"/>
      <c r="E34" s="110"/>
      <c r="G34" s="111"/>
      <c r="H34" s="111"/>
      <c r="I34" s="110"/>
    </row>
    <row r="35" spans="1:9" ht="15.75" x14ac:dyDescent="0.25">
      <c r="A35" s="110"/>
      <c r="B35" s="110"/>
      <c r="D35" s="110"/>
      <c r="E35" s="110"/>
      <c r="G35" s="111"/>
      <c r="H35" s="111"/>
      <c r="I35" s="110"/>
    </row>
    <row r="36" spans="1:9" ht="26.25" customHeight="1" x14ac:dyDescent="0.25">
      <c r="A36" s="110"/>
      <c r="B36" s="110"/>
      <c r="D36" s="110"/>
      <c r="E36" s="110"/>
      <c r="G36" s="111"/>
      <c r="H36" s="111"/>
      <c r="I36" s="110"/>
    </row>
    <row r="37" spans="1:9" ht="15.75" x14ac:dyDescent="0.25">
      <c r="A37" s="110"/>
      <c r="B37" s="110"/>
      <c r="D37" s="110"/>
      <c r="E37" s="110"/>
      <c r="G37" s="111"/>
      <c r="H37" s="111"/>
      <c r="I37" s="110"/>
    </row>
    <row r="38" spans="1:9" ht="15.75" x14ac:dyDescent="0.25">
      <c r="A38" s="110"/>
      <c r="B38" s="110"/>
      <c r="D38" s="110"/>
      <c r="E38" s="110"/>
      <c r="G38" s="111"/>
      <c r="H38" s="111"/>
      <c r="I38" s="110"/>
    </row>
    <row r="39" spans="1:9" ht="15.75" x14ac:dyDescent="0.25">
      <c r="A39" s="110"/>
      <c r="B39" s="110"/>
      <c r="D39" s="110"/>
      <c r="E39" s="110"/>
      <c r="G39" s="111"/>
      <c r="H39" s="111"/>
      <c r="I39" s="110"/>
    </row>
    <row r="40" spans="1:9" ht="15.75" x14ac:dyDescent="0.25">
      <c r="A40" s="25"/>
      <c r="B40" s="25"/>
      <c r="D40" s="25"/>
      <c r="E40" s="25"/>
      <c r="G40" s="276" t="s">
        <v>24</v>
      </c>
      <c r="H40" s="276"/>
      <c r="I40" s="276"/>
    </row>
    <row r="41" spans="1:9" ht="15.75" x14ac:dyDescent="0.25">
      <c r="A41" s="25"/>
      <c r="B41" s="25"/>
      <c r="D41" s="25"/>
      <c r="E41" s="25"/>
      <c r="G41" s="150"/>
      <c r="H41" s="150"/>
      <c r="I41" s="25"/>
    </row>
    <row r="42" spans="1:9" ht="15.75" x14ac:dyDescent="0.25">
      <c r="A42" s="25"/>
      <c r="B42" s="25"/>
      <c r="D42" s="25"/>
      <c r="E42" s="25"/>
      <c r="G42" s="150"/>
      <c r="H42" s="150"/>
      <c r="I42" s="25"/>
    </row>
    <row r="43" spans="1:9" ht="15.75" x14ac:dyDescent="0.25">
      <c r="A43" s="25"/>
      <c r="B43" s="25"/>
      <c r="D43" s="25"/>
      <c r="E43" s="25"/>
      <c r="G43" s="150"/>
      <c r="H43" s="150"/>
      <c r="I43" s="25"/>
    </row>
    <row r="44" spans="1:9" ht="15.75" x14ac:dyDescent="0.25">
      <c r="A44" s="25"/>
      <c r="B44" s="25"/>
      <c r="D44" s="25"/>
      <c r="E44" s="25"/>
      <c r="G44" s="150"/>
      <c r="H44" s="150"/>
      <c r="I44" s="25"/>
    </row>
    <row r="45" spans="1:9" ht="15.75" x14ac:dyDescent="0.25">
      <c r="A45" s="25"/>
      <c r="B45" s="25"/>
      <c r="D45" s="25"/>
      <c r="E45" s="25"/>
      <c r="G45" s="150"/>
      <c r="H45" s="150"/>
      <c r="I45" s="25"/>
    </row>
    <row r="46" spans="1:9" ht="15.75" x14ac:dyDescent="0.25">
      <c r="A46" s="25"/>
      <c r="B46" s="25"/>
      <c r="D46" s="25"/>
      <c r="E46" s="25"/>
      <c r="G46" s="150"/>
      <c r="H46" s="150"/>
      <c r="I46" s="25"/>
    </row>
    <row r="47" spans="1:9" ht="15.75" x14ac:dyDescent="0.25">
      <c r="A47" s="25"/>
      <c r="B47" s="25"/>
      <c r="D47" s="25"/>
      <c r="E47" s="25"/>
      <c r="G47" s="150"/>
      <c r="H47" s="150"/>
      <c r="I47" s="25"/>
    </row>
    <row r="48" spans="1:9" ht="15.75" x14ac:dyDescent="0.25">
      <c r="A48" s="25"/>
      <c r="B48" s="25"/>
      <c r="D48" s="25"/>
      <c r="E48" s="25"/>
      <c r="G48" s="150"/>
      <c r="H48" s="150"/>
      <c r="I48" s="25"/>
    </row>
  </sheetData>
  <autoFilter ref="A16:I18">
    <filterColumn colId="6" showButton="0"/>
  </autoFilter>
  <mergeCells count="7">
    <mergeCell ref="H32:I32"/>
    <mergeCell ref="G40:I40"/>
    <mergeCell ref="A10:I10"/>
    <mergeCell ref="G16:H16"/>
    <mergeCell ref="G17:H17"/>
    <mergeCell ref="A18:H18"/>
    <mergeCell ref="A19:D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22" workbookViewId="0">
      <selection activeCell="L33" sqref="L33"/>
    </sheetView>
  </sheetViews>
  <sheetFormatPr defaultRowHeight="15.75" x14ac:dyDescent="0.25"/>
  <cols>
    <col min="1" max="1" width="4.85546875" style="25" customWidth="1"/>
    <col min="2" max="2" width="11.7109375" style="25" customWidth="1"/>
    <col min="3" max="3" width="9.140625" style="25" customWidth="1"/>
    <col min="4" max="4" width="6.28515625" style="25" customWidth="1"/>
    <col min="5" max="5" width="25" style="25" customWidth="1"/>
    <col min="6" max="6" width="6" style="25" customWidth="1"/>
    <col min="7" max="7" width="15.42578125" style="150" customWidth="1"/>
    <col min="8" max="8" width="2.140625" style="150" customWidth="1"/>
    <col min="9" max="9" width="18.85546875" style="25" customWidth="1"/>
    <col min="10" max="16384" width="9.140625" style="25"/>
  </cols>
  <sheetData>
    <row r="2" spans="1:13" x14ac:dyDescent="0.25">
      <c r="A2" s="106" t="s">
        <v>0</v>
      </c>
    </row>
    <row r="3" spans="1:13" x14ac:dyDescent="0.25">
      <c r="A3" s="28" t="s">
        <v>30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174"/>
      <c r="B9" s="174"/>
      <c r="C9" s="174"/>
      <c r="D9" s="174"/>
      <c r="E9" s="174"/>
      <c r="F9" s="174"/>
      <c r="G9" s="175"/>
      <c r="H9" s="175"/>
      <c r="I9" s="174"/>
    </row>
    <row r="10" spans="1:13" ht="25.5" customHeight="1" thickBot="1" x14ac:dyDescent="0.4">
      <c r="A10" s="371" t="s">
        <v>5</v>
      </c>
      <c r="B10" s="372"/>
      <c r="C10" s="372"/>
      <c r="D10" s="372"/>
      <c r="E10" s="372"/>
      <c r="F10" s="372"/>
      <c r="G10" s="372"/>
      <c r="H10" s="372"/>
      <c r="I10" s="373"/>
    </row>
    <row r="12" spans="1:13" x14ac:dyDescent="0.25">
      <c r="A12" s="25" t="s">
        <v>6</v>
      </c>
      <c r="B12" s="25" t="s">
        <v>213</v>
      </c>
      <c r="G12" s="150" t="s">
        <v>7</v>
      </c>
      <c r="H12" s="150" t="s">
        <v>8</v>
      </c>
      <c r="I12" s="55" t="s">
        <v>399</v>
      </c>
    </row>
    <row r="13" spans="1:13" x14ac:dyDescent="0.25">
      <c r="B13" s="25" t="s">
        <v>215</v>
      </c>
      <c r="G13" s="150" t="s">
        <v>9</v>
      </c>
      <c r="H13" s="150" t="s">
        <v>8</v>
      </c>
      <c r="I13" s="46" t="s">
        <v>400</v>
      </c>
    </row>
    <row r="14" spans="1:13" x14ac:dyDescent="0.25">
      <c r="B14" s="25" t="s">
        <v>216</v>
      </c>
      <c r="G14" s="150" t="s">
        <v>10</v>
      </c>
      <c r="H14" s="150" t="s">
        <v>8</v>
      </c>
      <c r="M14" s="25" t="s">
        <v>25</v>
      </c>
    </row>
    <row r="16" spans="1:13" x14ac:dyDescent="0.25">
      <c r="A16" s="25" t="s">
        <v>11</v>
      </c>
      <c r="B16" s="25" t="s">
        <v>38</v>
      </c>
    </row>
    <row r="17" spans="1:16" ht="16.5" thickBot="1" x14ac:dyDescent="0.3"/>
    <row r="18" spans="1:16" ht="31.5" x14ac:dyDescent="0.25">
      <c r="A18" s="205" t="s">
        <v>12</v>
      </c>
      <c r="B18" s="206" t="s">
        <v>13</v>
      </c>
      <c r="C18" s="207" t="s">
        <v>217</v>
      </c>
      <c r="D18" s="207" t="s">
        <v>218</v>
      </c>
      <c r="E18" s="208" t="s">
        <v>15</v>
      </c>
      <c r="F18" s="206" t="s">
        <v>99</v>
      </c>
      <c r="G18" s="374" t="s">
        <v>16</v>
      </c>
      <c r="H18" s="375"/>
      <c r="I18" s="209" t="s">
        <v>17</v>
      </c>
    </row>
    <row r="19" spans="1:16" ht="48" customHeight="1" x14ac:dyDescent="0.25">
      <c r="A19" s="179">
        <v>1</v>
      </c>
      <c r="B19" s="210">
        <v>44284</v>
      </c>
      <c r="C19" s="265" t="s">
        <v>401</v>
      </c>
      <c r="D19" s="211"/>
      <c r="E19" s="212" t="s">
        <v>402</v>
      </c>
      <c r="F19" s="213">
        <v>1</v>
      </c>
      <c r="G19" s="376">
        <v>22000000</v>
      </c>
      <c r="H19" s="377"/>
      <c r="I19" s="214">
        <f>+G19</f>
        <v>22000000</v>
      </c>
    </row>
    <row r="20" spans="1:16" ht="24" customHeight="1" thickBot="1" x14ac:dyDescent="0.3">
      <c r="A20" s="363" t="s">
        <v>18</v>
      </c>
      <c r="B20" s="364"/>
      <c r="C20" s="364"/>
      <c r="D20" s="364"/>
      <c r="E20" s="364"/>
      <c r="F20" s="364"/>
      <c r="G20" s="364"/>
      <c r="H20" s="365"/>
      <c r="I20" s="184">
        <f>I19</f>
        <v>22000000</v>
      </c>
    </row>
    <row r="21" spans="1:16" x14ac:dyDescent="0.25">
      <c r="A21" s="352"/>
      <c r="B21" s="352"/>
      <c r="C21" s="352"/>
      <c r="D21" s="352"/>
      <c r="E21" s="352"/>
      <c r="F21" s="262"/>
      <c r="G21" s="261"/>
      <c r="H21" s="261"/>
      <c r="I21" s="129"/>
    </row>
    <row r="22" spans="1:16" x14ac:dyDescent="0.25">
      <c r="A22" s="262"/>
      <c r="B22" s="262"/>
      <c r="C22" s="262"/>
      <c r="D22" s="262"/>
      <c r="E22" s="262"/>
      <c r="F22" s="262"/>
      <c r="G22" s="128" t="s">
        <v>20</v>
      </c>
      <c r="H22" s="128"/>
      <c r="I22" s="129">
        <v>0</v>
      </c>
    </row>
    <row r="23" spans="1:16" ht="16.5" thickBot="1" x14ac:dyDescent="0.3">
      <c r="F23" s="106"/>
      <c r="G23" s="185" t="s">
        <v>32</v>
      </c>
      <c r="H23" s="185"/>
      <c r="I23" s="186">
        <v>0</v>
      </c>
      <c r="J23" s="187"/>
      <c r="P23" s="25" t="s">
        <v>25</v>
      </c>
    </row>
    <row r="24" spans="1:16" x14ac:dyDescent="0.25">
      <c r="F24" s="106"/>
      <c r="G24" s="188" t="s">
        <v>27</v>
      </c>
      <c r="H24" s="188"/>
      <c r="I24" s="189">
        <f>I20+I22-I23</f>
        <v>22000000</v>
      </c>
    </row>
    <row r="25" spans="1:16" x14ac:dyDescent="0.25">
      <c r="A25" s="106" t="s">
        <v>404</v>
      </c>
      <c r="F25" s="106"/>
      <c r="G25" s="188"/>
      <c r="H25" s="188"/>
      <c r="I25" s="189"/>
    </row>
    <row r="26" spans="1:16" x14ac:dyDescent="0.25">
      <c r="A26" s="2"/>
      <c r="F26" s="106"/>
      <c r="G26" s="188"/>
      <c r="H26" s="188"/>
      <c r="I26" s="189"/>
    </row>
    <row r="27" spans="1:16" x14ac:dyDescent="0.25">
      <c r="A27" s="26" t="s">
        <v>21</v>
      </c>
      <c r="B27" s="26"/>
      <c r="C27" s="26"/>
      <c r="D27" s="26"/>
      <c r="E27" s="26"/>
    </row>
    <row r="28" spans="1:16" x14ac:dyDescent="0.25">
      <c r="A28" s="1" t="s">
        <v>22</v>
      </c>
      <c r="B28" s="106"/>
      <c r="C28" s="106"/>
      <c r="D28" s="106"/>
      <c r="E28" s="106"/>
    </row>
    <row r="29" spans="1:16" x14ac:dyDescent="0.25">
      <c r="A29" s="1" t="s">
        <v>33</v>
      </c>
      <c r="B29" s="106"/>
      <c r="C29" s="106"/>
      <c r="D29" s="106"/>
    </row>
    <row r="30" spans="1:16" x14ac:dyDescent="0.25">
      <c r="A30" s="215" t="s">
        <v>34</v>
      </c>
      <c r="B30" s="190"/>
      <c r="C30" s="190"/>
      <c r="D30" s="190"/>
      <c r="E30" s="216"/>
    </row>
    <row r="31" spans="1:16" x14ac:dyDescent="0.25">
      <c r="A31" s="24" t="s">
        <v>35</v>
      </c>
      <c r="B31" s="191"/>
      <c r="C31" s="191"/>
      <c r="D31" s="191"/>
      <c r="E31" s="190"/>
    </row>
    <row r="32" spans="1:16" x14ac:dyDescent="0.25">
      <c r="A32" s="190"/>
      <c r="B32" s="190"/>
      <c r="C32" s="190"/>
      <c r="D32" s="190"/>
      <c r="E32" s="190"/>
    </row>
    <row r="33" spans="1:9" x14ac:dyDescent="0.25">
      <c r="A33" s="191"/>
      <c r="B33" s="191"/>
      <c r="C33" s="191"/>
      <c r="D33" s="191"/>
      <c r="E33" s="217"/>
    </row>
    <row r="34" spans="1:9" x14ac:dyDescent="0.25">
      <c r="G34" s="192" t="s">
        <v>23</v>
      </c>
      <c r="H34" s="353" t="str">
        <f>+I13</f>
        <v>30 April 2021</v>
      </c>
      <c r="I34" s="354"/>
    </row>
    <row r="42" spans="1:9" x14ac:dyDescent="0.25">
      <c r="G42" s="276" t="s">
        <v>24</v>
      </c>
      <c r="H42" s="276"/>
      <c r="I42" s="276"/>
    </row>
  </sheetData>
  <mergeCells count="7">
    <mergeCell ref="G42:I42"/>
    <mergeCell ref="G19:H19"/>
    <mergeCell ref="A10:I10"/>
    <mergeCell ref="G18:H18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0" workbookViewId="0">
      <selection activeCell="B19" sqref="B19"/>
    </sheetView>
  </sheetViews>
  <sheetFormatPr defaultRowHeight="15.75" x14ac:dyDescent="0.25"/>
  <cols>
    <col min="1" max="1" width="4.85546875" style="25" customWidth="1"/>
    <col min="2" max="2" width="11.7109375" style="25" customWidth="1"/>
    <col min="3" max="3" width="9.140625" style="25" customWidth="1"/>
    <col min="4" max="4" width="6.28515625" style="25" customWidth="1"/>
    <col min="5" max="5" width="25" style="25" customWidth="1"/>
    <col min="6" max="6" width="6" style="25" customWidth="1"/>
    <col min="7" max="7" width="15.42578125" style="150" customWidth="1"/>
    <col min="8" max="8" width="2.140625" style="150" customWidth="1"/>
    <col min="9" max="9" width="18.85546875" style="25" customWidth="1"/>
    <col min="10" max="16384" width="9.140625" style="25"/>
  </cols>
  <sheetData>
    <row r="2" spans="1:13" x14ac:dyDescent="0.25">
      <c r="A2" s="106" t="s">
        <v>0</v>
      </c>
    </row>
    <row r="3" spans="1:13" x14ac:dyDescent="0.25">
      <c r="A3" s="28" t="s">
        <v>30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174"/>
      <c r="B9" s="174"/>
      <c r="C9" s="174"/>
      <c r="D9" s="174"/>
      <c r="E9" s="174"/>
      <c r="F9" s="174"/>
      <c r="G9" s="175"/>
      <c r="H9" s="175"/>
      <c r="I9" s="174"/>
    </row>
    <row r="10" spans="1:13" ht="25.5" customHeight="1" thickBot="1" x14ac:dyDescent="0.4">
      <c r="A10" s="371" t="s">
        <v>5</v>
      </c>
      <c r="B10" s="372"/>
      <c r="C10" s="372"/>
      <c r="D10" s="372"/>
      <c r="E10" s="372"/>
      <c r="F10" s="372"/>
      <c r="G10" s="372"/>
      <c r="H10" s="372"/>
      <c r="I10" s="373"/>
    </row>
    <row r="12" spans="1:13" x14ac:dyDescent="0.25">
      <c r="A12" s="25" t="s">
        <v>6</v>
      </c>
      <c r="B12" s="25" t="s">
        <v>213</v>
      </c>
      <c r="G12" s="150" t="s">
        <v>7</v>
      </c>
      <c r="H12" s="150" t="s">
        <v>8</v>
      </c>
      <c r="I12" s="55" t="s">
        <v>406</v>
      </c>
    </row>
    <row r="13" spans="1:13" x14ac:dyDescent="0.25">
      <c r="B13" s="25" t="s">
        <v>215</v>
      </c>
      <c r="G13" s="150" t="s">
        <v>9</v>
      </c>
      <c r="H13" s="150" t="s">
        <v>8</v>
      </c>
      <c r="I13" s="46" t="s">
        <v>400</v>
      </c>
    </row>
    <row r="14" spans="1:13" x14ac:dyDescent="0.25">
      <c r="B14" s="25" t="s">
        <v>216</v>
      </c>
      <c r="G14" s="150" t="s">
        <v>10</v>
      </c>
      <c r="H14" s="150" t="s">
        <v>8</v>
      </c>
      <c r="M14" s="25" t="s">
        <v>25</v>
      </c>
    </row>
    <row r="16" spans="1:13" x14ac:dyDescent="0.25">
      <c r="A16" s="25" t="s">
        <v>11</v>
      </c>
      <c r="B16" s="25" t="s">
        <v>38</v>
      </c>
    </row>
    <row r="17" spans="1:16" ht="16.5" thickBot="1" x14ac:dyDescent="0.3"/>
    <row r="18" spans="1:16" ht="31.5" x14ac:dyDescent="0.25">
      <c r="A18" s="205" t="s">
        <v>12</v>
      </c>
      <c r="B18" s="206" t="s">
        <v>13</v>
      </c>
      <c r="C18" s="207" t="s">
        <v>217</v>
      </c>
      <c r="D18" s="207" t="s">
        <v>218</v>
      </c>
      <c r="E18" s="208" t="s">
        <v>15</v>
      </c>
      <c r="F18" s="206" t="s">
        <v>99</v>
      </c>
      <c r="G18" s="374" t="s">
        <v>16</v>
      </c>
      <c r="H18" s="375"/>
      <c r="I18" s="209" t="s">
        <v>17</v>
      </c>
    </row>
    <row r="19" spans="1:16" ht="48" customHeight="1" x14ac:dyDescent="0.25">
      <c r="A19" s="179">
        <v>1</v>
      </c>
      <c r="B19" s="210">
        <v>44308</v>
      </c>
      <c r="C19" s="211"/>
      <c r="D19" s="211"/>
      <c r="E19" s="212" t="s">
        <v>403</v>
      </c>
      <c r="F19" s="213">
        <v>6</v>
      </c>
      <c r="G19" s="376">
        <v>600000</v>
      </c>
      <c r="H19" s="377"/>
      <c r="I19" s="214">
        <f>+G19</f>
        <v>600000</v>
      </c>
    </row>
    <row r="20" spans="1:16" ht="24" customHeight="1" thickBot="1" x14ac:dyDescent="0.3">
      <c r="A20" s="363" t="s">
        <v>18</v>
      </c>
      <c r="B20" s="364"/>
      <c r="C20" s="364"/>
      <c r="D20" s="364"/>
      <c r="E20" s="364"/>
      <c r="F20" s="364"/>
      <c r="G20" s="364"/>
      <c r="H20" s="365"/>
      <c r="I20" s="184">
        <f>I19</f>
        <v>600000</v>
      </c>
    </row>
    <row r="21" spans="1:16" x14ac:dyDescent="0.25">
      <c r="A21" s="352"/>
      <c r="B21" s="352"/>
      <c r="C21" s="352"/>
      <c r="D21" s="352"/>
      <c r="E21" s="352"/>
      <c r="F21" s="262"/>
      <c r="G21" s="261"/>
      <c r="H21" s="261"/>
      <c r="I21" s="129"/>
    </row>
    <row r="22" spans="1:16" x14ac:dyDescent="0.25">
      <c r="A22" s="262"/>
      <c r="B22" s="262"/>
      <c r="C22" s="262"/>
      <c r="D22" s="262"/>
      <c r="E22" s="262"/>
      <c r="F22" s="262"/>
      <c r="G22" s="128" t="s">
        <v>20</v>
      </c>
      <c r="H22" s="128"/>
      <c r="I22" s="129">
        <v>0</v>
      </c>
    </row>
    <row r="23" spans="1:16" ht="16.5" thickBot="1" x14ac:dyDescent="0.3">
      <c r="F23" s="106"/>
      <c r="G23" s="185" t="s">
        <v>32</v>
      </c>
      <c r="H23" s="185"/>
      <c r="I23" s="186">
        <v>0</v>
      </c>
      <c r="J23" s="187"/>
      <c r="P23" s="25" t="s">
        <v>25</v>
      </c>
    </row>
    <row r="24" spans="1:16" x14ac:dyDescent="0.25">
      <c r="F24" s="106"/>
      <c r="G24" s="188" t="s">
        <v>27</v>
      </c>
      <c r="H24" s="188"/>
      <c r="I24" s="189">
        <f>I20+I22-I23</f>
        <v>600000</v>
      </c>
    </row>
    <row r="25" spans="1:16" x14ac:dyDescent="0.25">
      <c r="A25" s="106" t="s">
        <v>405</v>
      </c>
      <c r="F25" s="106"/>
      <c r="G25" s="188"/>
      <c r="H25" s="188"/>
      <c r="I25" s="189"/>
    </row>
    <row r="26" spans="1:16" x14ac:dyDescent="0.25">
      <c r="A26" s="2"/>
      <c r="F26" s="106"/>
      <c r="G26" s="188"/>
      <c r="H26" s="188"/>
      <c r="I26" s="189"/>
    </row>
    <row r="27" spans="1:16" x14ac:dyDescent="0.25">
      <c r="A27" s="26" t="s">
        <v>21</v>
      </c>
      <c r="B27" s="26"/>
      <c r="C27" s="26"/>
      <c r="D27" s="26"/>
      <c r="E27" s="26"/>
    </row>
    <row r="28" spans="1:16" x14ac:dyDescent="0.25">
      <c r="A28" s="1" t="s">
        <v>22</v>
      </c>
      <c r="B28" s="106"/>
      <c r="C28" s="106"/>
      <c r="D28" s="106"/>
      <c r="E28" s="106"/>
    </row>
    <row r="29" spans="1:16" x14ac:dyDescent="0.25">
      <c r="A29" s="1" t="s">
        <v>33</v>
      </c>
      <c r="B29" s="106"/>
      <c r="C29" s="106"/>
      <c r="D29" s="106"/>
    </row>
    <row r="30" spans="1:16" x14ac:dyDescent="0.25">
      <c r="A30" s="215" t="s">
        <v>34</v>
      </c>
      <c r="B30" s="190"/>
      <c r="C30" s="190"/>
      <c r="D30" s="190"/>
      <c r="E30" s="216"/>
    </row>
    <row r="31" spans="1:16" x14ac:dyDescent="0.25">
      <c r="A31" s="24" t="s">
        <v>35</v>
      </c>
      <c r="B31" s="191"/>
      <c r="C31" s="191"/>
      <c r="D31" s="191"/>
      <c r="E31" s="190"/>
    </row>
    <row r="32" spans="1:16" x14ac:dyDescent="0.25">
      <c r="A32" s="190"/>
      <c r="B32" s="190"/>
      <c r="C32" s="190"/>
      <c r="D32" s="190"/>
      <c r="E32" s="190"/>
    </row>
    <row r="33" spans="1:9" x14ac:dyDescent="0.25">
      <c r="A33" s="191"/>
      <c r="B33" s="191"/>
      <c r="C33" s="191"/>
      <c r="D33" s="191"/>
      <c r="E33" s="217"/>
    </row>
    <row r="34" spans="1:9" x14ac:dyDescent="0.25">
      <c r="G34" s="192" t="s">
        <v>23</v>
      </c>
      <c r="H34" s="353" t="str">
        <f>+I13</f>
        <v>30 April 2021</v>
      </c>
      <c r="I34" s="354"/>
    </row>
    <row r="42" spans="1:9" x14ac:dyDescent="0.25">
      <c r="G42" s="276" t="s">
        <v>24</v>
      </c>
      <c r="H42" s="276"/>
      <c r="I42" s="276"/>
    </row>
  </sheetData>
  <mergeCells count="7">
    <mergeCell ref="H34:I34"/>
    <mergeCell ref="G42:I42"/>
    <mergeCell ref="A10:I10"/>
    <mergeCell ref="G18:H18"/>
    <mergeCell ref="G19:H19"/>
    <mergeCell ref="A20:H20"/>
    <mergeCell ref="A21:E21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0" workbookViewId="0">
      <selection activeCell="A20" sqref="A20:XFD20"/>
    </sheetView>
  </sheetViews>
  <sheetFormatPr defaultRowHeight="15.75" x14ac:dyDescent="0.25"/>
  <cols>
    <col min="1" max="1" width="4.85546875" style="25" customWidth="1"/>
    <col min="2" max="2" width="11.7109375" style="25" customWidth="1"/>
    <col min="3" max="3" width="7.7109375" style="25" customWidth="1"/>
    <col min="4" max="4" width="26.5703125" style="25" customWidth="1"/>
    <col min="5" max="5" width="11.85546875" style="25" customWidth="1"/>
    <col min="6" max="6" width="6" style="25" customWidth="1"/>
    <col min="7" max="7" width="15.42578125" style="150" customWidth="1"/>
    <col min="8" max="8" width="2.140625" style="150" customWidth="1"/>
    <col min="9" max="9" width="18" style="25" customWidth="1"/>
    <col min="10" max="16384" width="9.140625" style="25"/>
  </cols>
  <sheetData>
    <row r="2" spans="1:13" x14ac:dyDescent="0.25">
      <c r="A2" s="106" t="s">
        <v>0</v>
      </c>
    </row>
    <row r="3" spans="1:13" x14ac:dyDescent="0.25">
      <c r="A3" s="28" t="s">
        <v>30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174"/>
      <c r="B9" s="174"/>
      <c r="C9" s="174"/>
      <c r="D9" s="174"/>
      <c r="E9" s="174"/>
      <c r="F9" s="174"/>
      <c r="G9" s="175"/>
      <c r="H9" s="175"/>
      <c r="I9" s="174"/>
    </row>
    <row r="10" spans="1:13" ht="25.5" customHeight="1" thickBot="1" x14ac:dyDescent="0.4">
      <c r="A10" s="371" t="s">
        <v>5</v>
      </c>
      <c r="B10" s="372"/>
      <c r="C10" s="372"/>
      <c r="D10" s="372"/>
      <c r="E10" s="372"/>
      <c r="F10" s="372"/>
      <c r="G10" s="372"/>
      <c r="H10" s="372"/>
      <c r="I10" s="373"/>
    </row>
    <row r="12" spans="1:13" x14ac:dyDescent="0.25">
      <c r="A12" s="25" t="s">
        <v>6</v>
      </c>
      <c r="B12" s="25" t="s">
        <v>408</v>
      </c>
      <c r="G12" s="150" t="s">
        <v>7</v>
      </c>
      <c r="H12" s="150" t="s">
        <v>8</v>
      </c>
      <c r="I12" s="55" t="s">
        <v>407</v>
      </c>
    </row>
    <row r="13" spans="1:13" x14ac:dyDescent="0.25">
      <c r="G13" s="150" t="s">
        <v>9</v>
      </c>
      <c r="H13" s="150" t="s">
        <v>8</v>
      </c>
      <c r="I13" s="46" t="s">
        <v>400</v>
      </c>
    </row>
    <row r="14" spans="1:13" x14ac:dyDescent="0.25">
      <c r="G14" s="150" t="s">
        <v>10</v>
      </c>
      <c r="H14" s="150" t="s">
        <v>8</v>
      </c>
      <c r="M14" s="25" t="s">
        <v>25</v>
      </c>
    </row>
    <row r="16" spans="1:13" x14ac:dyDescent="0.25">
      <c r="A16" s="25" t="s">
        <v>11</v>
      </c>
      <c r="B16" s="25" t="s">
        <v>38</v>
      </c>
    </row>
    <row r="17" spans="1:16" ht="16.5" thickBot="1" x14ac:dyDescent="0.3"/>
    <row r="18" spans="1:16" customFormat="1" ht="43.5" customHeight="1" x14ac:dyDescent="0.25">
      <c r="A18" s="114" t="s">
        <v>12</v>
      </c>
      <c r="B18" s="115" t="s">
        <v>115</v>
      </c>
      <c r="C18" s="116" t="s">
        <v>26</v>
      </c>
      <c r="D18" s="115" t="s">
        <v>116</v>
      </c>
      <c r="E18" s="115" t="s">
        <v>15</v>
      </c>
      <c r="F18" s="116" t="s">
        <v>121</v>
      </c>
      <c r="G18" s="326" t="s">
        <v>16</v>
      </c>
      <c r="H18" s="327"/>
      <c r="I18" s="117" t="s">
        <v>17</v>
      </c>
      <c r="L18" s="107"/>
    </row>
    <row r="19" spans="1:16" ht="48" customHeight="1" x14ac:dyDescent="0.25">
      <c r="A19" s="179">
        <v>1</v>
      </c>
      <c r="B19" s="210">
        <v>44316</v>
      </c>
      <c r="C19" s="211"/>
      <c r="D19" s="266" t="s">
        <v>410</v>
      </c>
      <c r="E19" s="212" t="s">
        <v>409</v>
      </c>
      <c r="F19" s="213">
        <v>4</v>
      </c>
      <c r="G19" s="376">
        <v>250000</v>
      </c>
      <c r="H19" s="377"/>
      <c r="I19" s="214">
        <f>F19*G19</f>
        <v>1000000</v>
      </c>
    </row>
    <row r="20" spans="1:16" ht="24" customHeight="1" thickBot="1" x14ac:dyDescent="0.3">
      <c r="A20" s="363" t="s">
        <v>18</v>
      </c>
      <c r="B20" s="364"/>
      <c r="C20" s="364"/>
      <c r="D20" s="364"/>
      <c r="E20" s="364"/>
      <c r="F20" s="364"/>
      <c r="G20" s="364"/>
      <c r="H20" s="365"/>
      <c r="I20" s="184">
        <f>I19</f>
        <v>1000000</v>
      </c>
    </row>
    <row r="21" spans="1:16" x14ac:dyDescent="0.25">
      <c r="A21" s="352"/>
      <c r="B21" s="352"/>
      <c r="C21" s="352"/>
      <c r="D21" s="352"/>
      <c r="E21" s="352"/>
      <c r="F21" s="262"/>
      <c r="G21" s="261"/>
      <c r="H21" s="261"/>
      <c r="I21" s="129"/>
    </row>
    <row r="22" spans="1:16" x14ac:dyDescent="0.25">
      <c r="A22" s="262"/>
      <c r="B22" s="262"/>
      <c r="C22" s="262"/>
      <c r="D22" s="262"/>
      <c r="E22" s="262"/>
      <c r="F22" s="262"/>
      <c r="G22" s="128" t="s">
        <v>20</v>
      </c>
      <c r="H22" s="128"/>
      <c r="I22" s="129">
        <v>0</v>
      </c>
    </row>
    <row r="23" spans="1:16" ht="16.5" thickBot="1" x14ac:dyDescent="0.3">
      <c r="F23" s="106"/>
      <c r="G23" s="185" t="s">
        <v>32</v>
      </c>
      <c r="H23" s="185"/>
      <c r="I23" s="186">
        <v>0</v>
      </c>
      <c r="J23" s="187"/>
      <c r="P23" s="25" t="s">
        <v>25</v>
      </c>
    </row>
    <row r="24" spans="1:16" x14ac:dyDescent="0.25">
      <c r="F24" s="106"/>
      <c r="G24" s="188" t="s">
        <v>27</v>
      </c>
      <c r="H24" s="188"/>
      <c r="I24" s="189">
        <f>I20+I22-I23</f>
        <v>1000000</v>
      </c>
    </row>
    <row r="25" spans="1:16" x14ac:dyDescent="0.25">
      <c r="A25" s="106" t="s">
        <v>411</v>
      </c>
      <c r="F25" s="106"/>
      <c r="G25" s="188"/>
      <c r="H25" s="188"/>
      <c r="I25" s="189"/>
    </row>
    <row r="26" spans="1:16" x14ac:dyDescent="0.25">
      <c r="A26" s="2"/>
      <c r="F26" s="106"/>
      <c r="G26" s="188"/>
      <c r="H26" s="188"/>
      <c r="I26" s="189"/>
    </row>
    <row r="27" spans="1:16" x14ac:dyDescent="0.25">
      <c r="A27" s="26" t="s">
        <v>21</v>
      </c>
      <c r="B27" s="26"/>
      <c r="C27" s="26"/>
      <c r="D27" s="26"/>
      <c r="E27" s="26"/>
    </row>
    <row r="28" spans="1:16" x14ac:dyDescent="0.25">
      <c r="A28" s="1" t="s">
        <v>22</v>
      </c>
      <c r="B28" s="106"/>
      <c r="C28" s="106"/>
      <c r="D28" s="106"/>
      <c r="E28" s="106"/>
    </row>
    <row r="29" spans="1:16" x14ac:dyDescent="0.25">
      <c r="A29" s="1" t="s">
        <v>33</v>
      </c>
      <c r="B29" s="106"/>
      <c r="C29" s="106"/>
      <c r="D29" s="106"/>
    </row>
    <row r="30" spans="1:16" x14ac:dyDescent="0.25">
      <c r="A30" s="215" t="s">
        <v>34</v>
      </c>
      <c r="B30" s="190"/>
      <c r="C30" s="190"/>
      <c r="D30" s="190"/>
      <c r="E30" s="216"/>
    </row>
    <row r="31" spans="1:16" x14ac:dyDescent="0.25">
      <c r="A31" s="24" t="s">
        <v>35</v>
      </c>
      <c r="B31" s="191"/>
      <c r="C31" s="191"/>
      <c r="D31" s="191"/>
      <c r="E31" s="190"/>
    </row>
    <row r="32" spans="1:16" x14ac:dyDescent="0.25">
      <c r="A32" s="190"/>
      <c r="B32" s="190"/>
      <c r="C32" s="190"/>
      <c r="D32" s="190"/>
      <c r="E32" s="190"/>
    </row>
    <row r="33" spans="1:9" x14ac:dyDescent="0.25">
      <c r="A33" s="191"/>
      <c r="B33" s="191"/>
      <c r="C33" s="191"/>
      <c r="D33" s="191"/>
      <c r="E33" s="217"/>
    </row>
    <row r="34" spans="1:9" x14ac:dyDescent="0.25">
      <c r="G34" s="192" t="s">
        <v>23</v>
      </c>
      <c r="H34" s="353" t="str">
        <f>+I13</f>
        <v>30 April 2021</v>
      </c>
      <c r="I34" s="354"/>
    </row>
    <row r="42" spans="1:9" x14ac:dyDescent="0.25">
      <c r="G42" s="276" t="s">
        <v>24</v>
      </c>
      <c r="H42" s="276"/>
      <c r="I42" s="276"/>
    </row>
  </sheetData>
  <mergeCells count="7">
    <mergeCell ref="G42:I42"/>
    <mergeCell ref="G18:H18"/>
    <mergeCell ref="A10:I10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22" zoomScale="106" zoomScaleNormal="106" workbookViewId="0">
      <selection activeCell="M27" sqref="M27"/>
    </sheetView>
  </sheetViews>
  <sheetFormatPr defaultRowHeight="15" x14ac:dyDescent="0.25"/>
  <cols>
    <col min="1" max="1" width="5.140625" style="74" customWidth="1"/>
    <col min="2" max="2" width="9.85546875" style="74" customWidth="1"/>
    <col min="3" max="3" width="8.85546875" style="74" customWidth="1"/>
    <col min="4" max="4" width="26.28515625" style="74" customWidth="1"/>
    <col min="5" max="5" width="13.7109375" style="74" customWidth="1"/>
    <col min="6" max="7" width="5.28515625" style="74" customWidth="1"/>
    <col min="8" max="8" width="14.42578125" style="75" customWidth="1"/>
    <col min="9" max="9" width="2" style="75" customWidth="1"/>
    <col min="10" max="10" width="16.5703125" style="74" bestFit="1" customWidth="1"/>
    <col min="11" max="16384" width="9.140625" style="74"/>
  </cols>
  <sheetData>
    <row r="2" spans="1:16" ht="15.75" x14ac:dyDescent="0.25">
      <c r="A2" s="1" t="s">
        <v>0</v>
      </c>
      <c r="B2" s="73"/>
      <c r="C2" s="73"/>
    </row>
    <row r="3" spans="1:16" x14ac:dyDescent="0.25">
      <c r="A3" s="28" t="s">
        <v>30</v>
      </c>
      <c r="B3" s="28"/>
      <c r="C3" s="28"/>
    </row>
    <row r="4" spans="1:16" x14ac:dyDescent="0.25">
      <c r="A4" s="28" t="s">
        <v>1</v>
      </c>
      <c r="B4" s="28"/>
      <c r="C4" s="28"/>
    </row>
    <row r="5" spans="1:16" x14ac:dyDescent="0.25">
      <c r="A5" s="28" t="s">
        <v>2</v>
      </c>
      <c r="B5" s="28"/>
      <c r="C5" s="28"/>
    </row>
    <row r="6" spans="1:16" x14ac:dyDescent="0.25">
      <c r="A6" s="28" t="s">
        <v>3</v>
      </c>
      <c r="B6" s="28"/>
      <c r="C6" s="28"/>
    </row>
    <row r="7" spans="1:16" x14ac:dyDescent="0.25">
      <c r="A7" s="28" t="s">
        <v>4</v>
      </c>
      <c r="B7" s="28"/>
      <c r="C7" s="28"/>
    </row>
    <row r="9" spans="1:16" ht="15.75" thickBot="1" x14ac:dyDescent="0.3">
      <c r="A9" s="76"/>
      <c r="B9" s="76"/>
      <c r="C9" s="76"/>
      <c r="D9" s="76"/>
      <c r="E9" s="76"/>
      <c r="F9" s="76"/>
      <c r="G9" s="76"/>
      <c r="H9" s="77"/>
      <c r="I9" s="77"/>
      <c r="J9" s="76"/>
    </row>
    <row r="10" spans="1:16" ht="24" thickBot="1" x14ac:dyDescent="0.4">
      <c r="A10" s="310" t="s">
        <v>5</v>
      </c>
      <c r="B10" s="311"/>
      <c r="C10" s="311"/>
      <c r="D10" s="311"/>
      <c r="E10" s="311"/>
      <c r="F10" s="311"/>
      <c r="G10" s="311"/>
      <c r="H10" s="311"/>
      <c r="I10" s="311"/>
      <c r="J10" s="312"/>
    </row>
    <row r="12" spans="1:16" x14ac:dyDescent="0.25">
      <c r="A12" s="74" t="s">
        <v>6</v>
      </c>
      <c r="B12" s="74" t="s">
        <v>101</v>
      </c>
      <c r="G12" s="75"/>
      <c r="H12" s="75" t="s">
        <v>7</v>
      </c>
      <c r="I12" s="78" t="s">
        <v>8</v>
      </c>
      <c r="J12" s="74" t="s">
        <v>103</v>
      </c>
    </row>
    <row r="13" spans="1:16" x14ac:dyDescent="0.25">
      <c r="B13" s="79"/>
      <c r="C13" s="79"/>
      <c r="D13" s="79"/>
      <c r="E13" s="79"/>
      <c r="G13" s="75"/>
      <c r="H13" s="75" t="s">
        <v>9</v>
      </c>
      <c r="I13" s="78" t="s">
        <v>8</v>
      </c>
      <c r="J13" s="80" t="s">
        <v>104</v>
      </c>
      <c r="P13" s="74" t="s">
        <v>25</v>
      </c>
    </row>
    <row r="14" spans="1:16" x14ac:dyDescent="0.25">
      <c r="B14" s="79"/>
      <c r="C14" s="79"/>
      <c r="D14" s="79"/>
      <c r="E14" s="79"/>
      <c r="G14" s="75"/>
      <c r="H14" s="75" t="s">
        <v>10</v>
      </c>
      <c r="I14" s="78" t="s">
        <v>8</v>
      </c>
      <c r="J14" s="74" t="s">
        <v>102</v>
      </c>
    </row>
    <row r="15" spans="1:16" x14ac:dyDescent="0.25">
      <c r="B15" s="79"/>
      <c r="C15" s="79"/>
      <c r="D15" s="79"/>
      <c r="E15" s="79"/>
      <c r="J15" s="80"/>
    </row>
    <row r="16" spans="1:16" x14ac:dyDescent="0.25">
      <c r="A16" s="74" t="s">
        <v>11</v>
      </c>
      <c r="B16" s="74" t="s">
        <v>38</v>
      </c>
      <c r="H16" s="74"/>
      <c r="I16" s="74"/>
    </row>
    <row r="17" spans="1:19" ht="15.75" thickBot="1" x14ac:dyDescent="0.3"/>
    <row r="18" spans="1:19" ht="15.75" x14ac:dyDescent="0.25">
      <c r="A18" s="81" t="s">
        <v>12</v>
      </c>
      <c r="B18" s="82" t="s">
        <v>13</v>
      </c>
      <c r="C18" s="82" t="s">
        <v>26</v>
      </c>
      <c r="D18" s="43" t="s">
        <v>14</v>
      </c>
      <c r="E18" s="43" t="s">
        <v>15</v>
      </c>
      <c r="F18" s="82" t="s">
        <v>28</v>
      </c>
      <c r="G18" s="83" t="s">
        <v>99</v>
      </c>
      <c r="H18" s="313" t="s">
        <v>16</v>
      </c>
      <c r="I18" s="314"/>
      <c r="J18" s="84" t="s">
        <v>17</v>
      </c>
    </row>
    <row r="19" spans="1:19" ht="51.75" customHeight="1" x14ac:dyDescent="0.25">
      <c r="A19" s="85">
        <v>1</v>
      </c>
      <c r="B19" s="86">
        <v>44173</v>
      </c>
      <c r="C19" s="87"/>
      <c r="D19" s="88" t="s">
        <v>105</v>
      </c>
      <c r="E19" s="88" t="s">
        <v>106</v>
      </c>
      <c r="F19" s="89">
        <v>2</v>
      </c>
      <c r="G19" s="90">
        <v>100</v>
      </c>
      <c r="H19" s="315">
        <v>18000</v>
      </c>
      <c r="I19" s="316"/>
      <c r="J19" s="91">
        <f>G19*H19</f>
        <v>1800000</v>
      </c>
    </row>
    <row r="20" spans="1:19" ht="22.5" customHeight="1" thickBot="1" x14ac:dyDescent="0.3">
      <c r="A20" s="317" t="s">
        <v>18</v>
      </c>
      <c r="B20" s="318"/>
      <c r="C20" s="318"/>
      <c r="D20" s="318"/>
      <c r="E20" s="318"/>
      <c r="F20" s="318"/>
      <c r="G20" s="318"/>
      <c r="H20" s="318"/>
      <c r="I20" s="319"/>
      <c r="J20" s="92">
        <f>SUM(J19:J19)</f>
        <v>1800000</v>
      </c>
    </row>
    <row r="21" spans="1:19" x14ac:dyDescent="0.25">
      <c r="A21" s="320"/>
      <c r="B21" s="320"/>
      <c r="C21" s="320"/>
      <c r="D21" s="320"/>
      <c r="E21" s="93"/>
      <c r="F21" s="93"/>
      <c r="G21" s="93"/>
      <c r="H21" s="94"/>
      <c r="I21" s="94"/>
      <c r="J21" s="95"/>
    </row>
    <row r="22" spans="1:19" ht="15.75" x14ac:dyDescent="0.25">
      <c r="A22" s="93"/>
      <c r="B22" s="93"/>
      <c r="C22" s="93"/>
      <c r="D22" s="93"/>
      <c r="E22" s="93"/>
      <c r="F22" s="93"/>
      <c r="G22" s="93"/>
      <c r="H22" s="14" t="s">
        <v>19</v>
      </c>
      <c r="I22" s="14"/>
      <c r="J22" s="13">
        <v>0</v>
      </c>
    </row>
    <row r="23" spans="1:19" ht="16.5" thickBot="1" x14ac:dyDescent="0.3">
      <c r="F23" s="73"/>
      <c r="G23" s="73"/>
      <c r="H23" s="15" t="s">
        <v>20</v>
      </c>
      <c r="I23" s="15"/>
      <c r="J23" s="96">
        <v>0</v>
      </c>
      <c r="K23" s="97"/>
      <c r="S23" s="74" t="s">
        <v>25</v>
      </c>
    </row>
    <row r="24" spans="1:19" ht="15.75" x14ac:dyDescent="0.25">
      <c r="F24" s="73"/>
      <c r="G24" s="73"/>
      <c r="H24" s="17" t="s">
        <v>27</v>
      </c>
      <c r="I24" s="17"/>
      <c r="J24" s="18">
        <f>J20-J22-J23</f>
        <v>1800000</v>
      </c>
    </row>
    <row r="25" spans="1:19" x14ac:dyDescent="0.25">
      <c r="A25" s="73" t="s">
        <v>107</v>
      </c>
      <c r="B25" s="73"/>
      <c r="C25" s="73"/>
      <c r="F25" s="73"/>
      <c r="G25" s="73"/>
      <c r="H25" s="98"/>
      <c r="I25" s="98"/>
      <c r="J25" s="99"/>
    </row>
    <row r="26" spans="1:19" x14ac:dyDescent="0.25">
      <c r="F26" s="73"/>
      <c r="G26" s="73"/>
      <c r="H26" s="98"/>
      <c r="I26" s="98"/>
      <c r="J26" s="99"/>
    </row>
    <row r="27" spans="1:19" ht="15.75" x14ac:dyDescent="0.25">
      <c r="A27" s="26" t="s">
        <v>21</v>
      </c>
    </row>
    <row r="28" spans="1:19" ht="15.75" x14ac:dyDescent="0.25">
      <c r="A28" s="20" t="s">
        <v>22</v>
      </c>
      <c r="B28" s="73"/>
      <c r="C28" s="73"/>
      <c r="D28" s="73"/>
      <c r="E28" s="73"/>
    </row>
    <row r="29" spans="1:19" ht="15.75" x14ac:dyDescent="0.25">
      <c r="A29" s="20" t="s">
        <v>33</v>
      </c>
      <c r="B29" s="73"/>
      <c r="C29" s="73"/>
    </row>
    <row r="30" spans="1:19" ht="15.75" x14ac:dyDescent="0.25">
      <c r="A30" s="27" t="s">
        <v>34</v>
      </c>
      <c r="B30" s="100"/>
      <c r="C30" s="100"/>
      <c r="D30" s="100"/>
      <c r="E30" s="100"/>
    </row>
    <row r="31" spans="1:19" ht="15.75" x14ac:dyDescent="0.25">
      <c r="A31" s="22" t="s">
        <v>35</v>
      </c>
      <c r="B31" s="101"/>
      <c r="C31" s="101"/>
      <c r="D31" s="102"/>
      <c r="E31" s="102"/>
    </row>
    <row r="32" spans="1:19" x14ac:dyDescent="0.25">
      <c r="A32" s="102"/>
      <c r="B32" s="102"/>
      <c r="C32" s="102"/>
      <c r="D32" s="102"/>
      <c r="E32" s="102"/>
    </row>
    <row r="33" spans="1:10" x14ac:dyDescent="0.25">
      <c r="A33" s="101"/>
      <c r="B33" s="101"/>
      <c r="C33" s="101"/>
      <c r="D33" s="103"/>
      <c r="E33" s="103"/>
    </row>
    <row r="34" spans="1:10" x14ac:dyDescent="0.25">
      <c r="H34" s="104" t="s">
        <v>23</v>
      </c>
      <c r="I34" s="321" t="str">
        <f>+J13</f>
        <v xml:space="preserve"> 08 April 2021</v>
      </c>
      <c r="J34" s="322"/>
    </row>
    <row r="41" spans="1:10" ht="15.75" x14ac:dyDescent="0.25">
      <c r="H41" s="288" t="s">
        <v>24</v>
      </c>
      <c r="I41" s="288"/>
      <c r="J41" s="288"/>
    </row>
  </sheetData>
  <mergeCells count="7">
    <mergeCell ref="H41:J41"/>
    <mergeCell ref="A10:J10"/>
    <mergeCell ref="H18:I18"/>
    <mergeCell ref="H19:I19"/>
    <mergeCell ref="A20:I20"/>
    <mergeCell ref="A21:D21"/>
    <mergeCell ref="I34:J34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6" workbookViewId="0">
      <selection activeCell="M20" sqref="M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68" t="s">
        <v>5</v>
      </c>
      <c r="B10" s="369"/>
      <c r="C10" s="369"/>
      <c r="D10" s="369"/>
      <c r="E10" s="369"/>
      <c r="F10" s="369"/>
      <c r="G10" s="369"/>
      <c r="H10" s="369"/>
      <c r="I10" s="370"/>
    </row>
    <row r="12" spans="1:9" x14ac:dyDescent="0.25">
      <c r="A12" s="2" t="s">
        <v>6</v>
      </c>
      <c r="B12" s="2" t="s">
        <v>245</v>
      </c>
      <c r="G12" s="3" t="s">
        <v>7</v>
      </c>
      <c r="H12" s="6" t="s">
        <v>8</v>
      </c>
      <c r="I12" s="151" t="s">
        <v>412</v>
      </c>
    </row>
    <row r="13" spans="1:9" x14ac:dyDescent="0.25">
      <c r="G13" s="3" t="s">
        <v>9</v>
      </c>
      <c r="H13" s="6" t="s">
        <v>8</v>
      </c>
      <c r="I13" s="152" t="s">
        <v>389</v>
      </c>
    </row>
    <row r="14" spans="1:9" x14ac:dyDescent="0.25">
      <c r="G14" s="3" t="s">
        <v>10</v>
      </c>
      <c r="H14" s="6" t="s">
        <v>8</v>
      </c>
      <c r="I14" s="2" t="s">
        <v>29</v>
      </c>
    </row>
    <row r="15" spans="1:9" x14ac:dyDescent="0.25">
      <c r="A15" s="2" t="s">
        <v>11</v>
      </c>
      <c r="B15" s="25" t="s">
        <v>38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259" t="s">
        <v>31</v>
      </c>
      <c r="G17" s="289" t="s">
        <v>16</v>
      </c>
      <c r="H17" s="290"/>
      <c r="I17" s="10" t="s">
        <v>17</v>
      </c>
    </row>
    <row r="18" spans="1:18" ht="49.5" customHeight="1" x14ac:dyDescent="0.25">
      <c r="A18" s="230">
        <v>1</v>
      </c>
      <c r="B18" s="30">
        <v>44308</v>
      </c>
      <c r="C18" s="49" t="s">
        <v>413</v>
      </c>
      <c r="D18" s="34" t="s">
        <v>414</v>
      </c>
      <c r="E18" s="34" t="s">
        <v>415</v>
      </c>
      <c r="F18" s="229">
        <v>156</v>
      </c>
      <c r="G18" s="366">
        <v>1000000</v>
      </c>
      <c r="H18" s="367"/>
      <c r="I18" s="161">
        <f>G18</f>
        <v>1000000</v>
      </c>
    </row>
    <row r="19" spans="1:18" ht="49.5" customHeight="1" x14ac:dyDescent="0.25">
      <c r="A19" s="230">
        <v>2</v>
      </c>
      <c r="B19" s="30">
        <v>44310</v>
      </c>
      <c r="C19" s="49" t="s">
        <v>413</v>
      </c>
      <c r="D19" s="34" t="s">
        <v>226</v>
      </c>
      <c r="E19" s="34" t="s">
        <v>415</v>
      </c>
      <c r="F19" s="229">
        <v>1</v>
      </c>
      <c r="G19" s="366">
        <v>100000</v>
      </c>
      <c r="H19" s="367"/>
      <c r="I19" s="161">
        <f>G19</f>
        <v>100000</v>
      </c>
    </row>
    <row r="20" spans="1:18" x14ac:dyDescent="0.25">
      <c r="A20" s="287"/>
      <c r="B20" s="287"/>
      <c r="C20" s="258"/>
      <c r="D20" s="258"/>
      <c r="E20" s="258"/>
      <c r="F20" s="258"/>
      <c r="G20" s="12"/>
      <c r="H20" s="12"/>
      <c r="I20" s="13"/>
    </row>
    <row r="21" spans="1:18" x14ac:dyDescent="0.25">
      <c r="D21" s="1"/>
      <c r="E21" s="1"/>
      <c r="F21" s="1"/>
      <c r="G21" s="29" t="s">
        <v>177</v>
      </c>
      <c r="H21" s="29"/>
      <c r="I21" s="37">
        <v>0</v>
      </c>
      <c r="J21" s="16"/>
      <c r="R21" s="2" t="s">
        <v>25</v>
      </c>
    </row>
    <row r="22" spans="1:18" ht="16.5" thickBot="1" x14ac:dyDescent="0.3">
      <c r="D22" s="1"/>
      <c r="E22" s="1"/>
      <c r="F22" s="1"/>
      <c r="G22" s="15" t="s">
        <v>32</v>
      </c>
      <c r="H22" s="15"/>
      <c r="I22" s="38"/>
      <c r="J22" s="16"/>
    </row>
    <row r="23" spans="1:18" x14ac:dyDescent="0.25">
      <c r="D23" s="1"/>
      <c r="E23" s="1"/>
      <c r="F23" s="1"/>
      <c r="G23" s="17" t="s">
        <v>27</v>
      </c>
      <c r="H23" s="17"/>
      <c r="I23" s="18">
        <f>I18+I19</f>
        <v>1100000</v>
      </c>
    </row>
    <row r="24" spans="1:18" x14ac:dyDescent="0.25">
      <c r="A24" s="1" t="s">
        <v>387</v>
      </c>
      <c r="D24" s="1"/>
      <c r="E24" s="1"/>
      <c r="F24" s="1"/>
      <c r="G24" s="17"/>
      <c r="H24" s="17"/>
      <c r="I24" s="18"/>
    </row>
    <row r="25" spans="1:18" x14ac:dyDescent="0.25">
      <c r="A25" s="19"/>
      <c r="D25" s="1"/>
      <c r="E25" s="1"/>
      <c r="F25" s="1"/>
      <c r="G25" s="17"/>
      <c r="H25" s="17"/>
      <c r="I25" s="18"/>
    </row>
    <row r="26" spans="1:18" x14ac:dyDescent="0.25">
      <c r="D26" s="1"/>
      <c r="E26" s="1"/>
      <c r="F26" s="1"/>
      <c r="G26" s="17"/>
      <c r="H26" s="17"/>
      <c r="I26" s="18"/>
    </row>
    <row r="27" spans="1:18" x14ac:dyDescent="0.25">
      <c r="A27" s="26" t="s">
        <v>21</v>
      </c>
    </row>
    <row r="28" spans="1:18" x14ac:dyDescent="0.25">
      <c r="A28" s="20" t="s">
        <v>22</v>
      </c>
      <c r="B28" s="20"/>
      <c r="C28" s="20"/>
      <c r="D28" s="7"/>
      <c r="E28" s="7"/>
      <c r="F28" s="7"/>
    </row>
    <row r="29" spans="1:18" x14ac:dyDescent="0.25">
      <c r="A29" s="20" t="s">
        <v>33</v>
      </c>
      <c r="B29" s="20"/>
      <c r="C29" s="20"/>
      <c r="D29" s="7"/>
      <c r="E29" s="7"/>
      <c r="F29" s="7"/>
    </row>
    <row r="30" spans="1:18" x14ac:dyDescent="0.25">
      <c r="A30" s="27" t="s">
        <v>34</v>
      </c>
      <c r="B30" s="21"/>
      <c r="C30" s="21"/>
      <c r="D30" s="7"/>
      <c r="E30" s="7"/>
      <c r="F30" s="7"/>
    </row>
    <row r="31" spans="1:18" x14ac:dyDescent="0.25">
      <c r="A31" s="22" t="s">
        <v>35</v>
      </c>
      <c r="B31" s="22"/>
      <c r="C31" s="22"/>
      <c r="D31" s="7"/>
      <c r="E31" s="7"/>
      <c r="F31" s="7"/>
    </row>
    <row r="32" spans="1:18" x14ac:dyDescent="0.25">
      <c r="A32" s="47"/>
      <c r="B32" s="47"/>
      <c r="C32" s="47"/>
    </row>
    <row r="33" spans="1:9" x14ac:dyDescent="0.25">
      <c r="A33" s="24"/>
      <c r="B33" s="24"/>
      <c r="C33" s="24"/>
    </row>
    <row r="34" spans="1:9" x14ac:dyDescent="0.25">
      <c r="G34" s="36" t="s">
        <v>23</v>
      </c>
      <c r="H34" s="274" t="str">
        <f>+I13</f>
        <v xml:space="preserve"> 30 April 2021</v>
      </c>
      <c r="I34" s="275"/>
    </row>
    <row r="37" spans="1:9" ht="18" customHeight="1" x14ac:dyDescent="0.25"/>
    <row r="38" spans="1:9" ht="17.25" customHeight="1" x14ac:dyDescent="0.25"/>
    <row r="40" spans="1:9" x14ac:dyDescent="0.25">
      <c r="G40" s="288" t="s">
        <v>24</v>
      </c>
      <c r="H40" s="288"/>
      <c r="I40" s="288"/>
    </row>
  </sheetData>
  <mergeCells count="7">
    <mergeCell ref="G40:I40"/>
    <mergeCell ref="G19:H19"/>
    <mergeCell ref="A10:I10"/>
    <mergeCell ref="G17:H17"/>
    <mergeCell ref="G18:H18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9" workbookViewId="0">
      <selection activeCell="G29" sqref="G2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68" t="s">
        <v>5</v>
      </c>
      <c r="B10" s="369"/>
      <c r="C10" s="369"/>
      <c r="D10" s="369"/>
      <c r="E10" s="369"/>
      <c r="F10" s="369"/>
      <c r="G10" s="369"/>
      <c r="H10" s="369"/>
      <c r="I10" s="370"/>
    </row>
    <row r="12" spans="1:9" x14ac:dyDescent="0.25">
      <c r="A12" s="2" t="s">
        <v>6</v>
      </c>
      <c r="B12" s="2" t="s">
        <v>420</v>
      </c>
      <c r="G12" s="3" t="s">
        <v>7</v>
      </c>
      <c r="H12" s="6" t="s">
        <v>8</v>
      </c>
      <c r="I12" s="151" t="s">
        <v>416</v>
      </c>
    </row>
    <row r="13" spans="1:9" x14ac:dyDescent="0.25">
      <c r="B13" s="2" t="s">
        <v>422</v>
      </c>
      <c r="G13" s="3" t="s">
        <v>9</v>
      </c>
      <c r="H13" s="6" t="s">
        <v>8</v>
      </c>
      <c r="I13" s="152" t="s">
        <v>417</v>
      </c>
    </row>
    <row r="14" spans="1:9" x14ac:dyDescent="0.25">
      <c r="B14" s="2" t="s">
        <v>423</v>
      </c>
      <c r="G14" s="3" t="s">
        <v>10</v>
      </c>
      <c r="H14" s="6" t="s">
        <v>8</v>
      </c>
      <c r="I14" s="2" t="s">
        <v>29</v>
      </c>
    </row>
    <row r="15" spans="1:9" x14ac:dyDescent="0.25">
      <c r="H15" s="6"/>
    </row>
    <row r="16" spans="1:9" x14ac:dyDescent="0.25">
      <c r="A16" s="2" t="s">
        <v>11</v>
      </c>
      <c r="B16" s="25" t="s">
        <v>421</v>
      </c>
      <c r="C16" s="25"/>
      <c r="H16" s="6"/>
    </row>
    <row r="17" spans="1:18" ht="16.5" thickBot="1" x14ac:dyDescent="0.3"/>
    <row r="18" spans="1:18" ht="20.100000000000001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268" t="s">
        <v>31</v>
      </c>
      <c r="G18" s="289" t="s">
        <v>16</v>
      </c>
      <c r="H18" s="290"/>
      <c r="I18" s="10" t="s">
        <v>17</v>
      </c>
    </row>
    <row r="19" spans="1:18" ht="49.5" customHeight="1" x14ac:dyDescent="0.25">
      <c r="A19" s="230">
        <v>1</v>
      </c>
      <c r="B19" s="30">
        <v>44317</v>
      </c>
      <c r="C19" s="49"/>
      <c r="D19" s="34" t="s">
        <v>424</v>
      </c>
      <c r="E19" s="34" t="s">
        <v>418</v>
      </c>
      <c r="F19" s="229">
        <v>1</v>
      </c>
      <c r="G19" s="366">
        <v>10500000</v>
      </c>
      <c r="H19" s="367"/>
      <c r="I19" s="161">
        <f>G19</f>
        <v>10500000</v>
      </c>
    </row>
    <row r="20" spans="1:18" s="25" customFormat="1" ht="24" customHeight="1" thickBot="1" x14ac:dyDescent="0.3">
      <c r="A20" s="363" t="s">
        <v>18</v>
      </c>
      <c r="B20" s="364"/>
      <c r="C20" s="364"/>
      <c r="D20" s="364"/>
      <c r="E20" s="364"/>
      <c r="F20" s="364"/>
      <c r="G20" s="364"/>
      <c r="H20" s="365"/>
      <c r="I20" s="184">
        <f>I19</f>
        <v>10500000</v>
      </c>
    </row>
    <row r="21" spans="1:18" x14ac:dyDescent="0.25">
      <c r="A21" s="287"/>
      <c r="B21" s="287"/>
      <c r="C21" s="267"/>
      <c r="D21" s="267"/>
      <c r="E21" s="267"/>
      <c r="F21" s="267"/>
      <c r="G21" s="12"/>
      <c r="H21" s="12"/>
      <c r="I21" s="13"/>
    </row>
    <row r="22" spans="1:18" x14ac:dyDescent="0.25">
      <c r="D22" s="1"/>
      <c r="E22" s="1"/>
      <c r="F22" s="1"/>
      <c r="G22" s="29" t="s">
        <v>177</v>
      </c>
      <c r="H22" s="29"/>
      <c r="I22" s="269">
        <v>7350000</v>
      </c>
      <c r="J22" s="16"/>
      <c r="R22" s="2" t="s">
        <v>25</v>
      </c>
    </row>
    <row r="23" spans="1:18" ht="16.5" thickBot="1" x14ac:dyDescent="0.3">
      <c r="D23" s="1"/>
      <c r="E23" s="1"/>
      <c r="F23" s="1"/>
      <c r="G23" s="15" t="s">
        <v>32</v>
      </c>
      <c r="H23" s="15"/>
      <c r="I23" s="233">
        <f>I20-I22</f>
        <v>3150000</v>
      </c>
      <c r="J23" s="16"/>
    </row>
    <row r="24" spans="1:18" x14ac:dyDescent="0.25">
      <c r="D24" s="1"/>
      <c r="E24" s="1"/>
      <c r="F24" s="1"/>
      <c r="G24" s="17" t="s">
        <v>27</v>
      </c>
      <c r="H24" s="17"/>
      <c r="I24" s="18">
        <f>I22</f>
        <v>7350000</v>
      </c>
    </row>
    <row r="25" spans="1:18" x14ac:dyDescent="0.25">
      <c r="A25" s="1" t="s">
        <v>419</v>
      </c>
      <c r="D25" s="1"/>
      <c r="E25" s="1"/>
      <c r="F25" s="1"/>
      <c r="G25" s="17"/>
      <c r="H25" s="17"/>
      <c r="I25" s="18"/>
    </row>
    <row r="26" spans="1:18" x14ac:dyDescent="0.25">
      <c r="A26" s="19"/>
      <c r="D26" s="1"/>
      <c r="E26" s="1"/>
      <c r="F26" s="1"/>
      <c r="G26" s="17"/>
      <c r="H26" s="17"/>
      <c r="I26" s="18"/>
    </row>
    <row r="27" spans="1:18" x14ac:dyDescent="0.25">
      <c r="D27" s="1"/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7"/>
      <c r="E29" s="7"/>
      <c r="F29" s="7"/>
    </row>
    <row r="30" spans="1:18" x14ac:dyDescent="0.25">
      <c r="A30" s="20" t="s">
        <v>33</v>
      </c>
      <c r="B30" s="20"/>
      <c r="C30" s="20"/>
      <c r="D30" s="7"/>
      <c r="E30" s="7"/>
      <c r="F30" s="7"/>
    </row>
    <row r="31" spans="1:18" x14ac:dyDescent="0.25">
      <c r="A31" s="27" t="s">
        <v>34</v>
      </c>
      <c r="B31" s="21"/>
      <c r="C31" s="21"/>
      <c r="D31" s="7"/>
      <c r="E31" s="7"/>
      <c r="F31" s="7"/>
    </row>
    <row r="32" spans="1:18" x14ac:dyDescent="0.25">
      <c r="A32" s="22" t="s">
        <v>35</v>
      </c>
      <c r="B32" s="22"/>
      <c r="C32" s="22"/>
      <c r="D32" s="7"/>
      <c r="E32" s="7"/>
      <c r="F32" s="7"/>
    </row>
    <row r="33" spans="1:9" x14ac:dyDescent="0.25">
      <c r="A33" s="47"/>
      <c r="B33" s="47"/>
      <c r="C33" s="47"/>
    </row>
    <row r="34" spans="1:9" x14ac:dyDescent="0.25">
      <c r="A34" s="24"/>
      <c r="B34" s="24"/>
      <c r="C34" s="24"/>
    </row>
    <row r="35" spans="1:9" x14ac:dyDescent="0.25">
      <c r="G35" s="36" t="s">
        <v>23</v>
      </c>
      <c r="H35" s="274" t="str">
        <f>+I13</f>
        <v xml:space="preserve"> 03 Mei  2021</v>
      </c>
      <c r="I35" s="275"/>
    </row>
    <row r="38" spans="1:9" ht="18" customHeight="1" x14ac:dyDescent="0.25"/>
    <row r="39" spans="1:9" ht="17.25" customHeight="1" x14ac:dyDescent="0.25"/>
    <row r="41" spans="1:9" x14ac:dyDescent="0.25">
      <c r="G41" s="288" t="s">
        <v>24</v>
      </c>
      <c r="H41" s="288"/>
      <c r="I41" s="288"/>
    </row>
  </sheetData>
  <mergeCells count="7">
    <mergeCell ref="G41:I41"/>
    <mergeCell ref="A20:H20"/>
    <mergeCell ref="A10:I10"/>
    <mergeCell ref="G18:H18"/>
    <mergeCell ref="G19:H19"/>
    <mergeCell ref="A21:B21"/>
    <mergeCell ref="H35:I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10" workbookViewId="0">
      <selection activeCell="J19" sqref="J19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8" t="s">
        <v>30</v>
      </c>
    </row>
    <row r="4" spans="1:8" x14ac:dyDescent="0.25">
      <c r="A4" s="28" t="s">
        <v>1</v>
      </c>
    </row>
    <row r="5" spans="1:8" x14ac:dyDescent="0.25">
      <c r="A5" s="28" t="s">
        <v>2</v>
      </c>
    </row>
    <row r="6" spans="1:8" x14ac:dyDescent="0.25">
      <c r="A6" s="28" t="s">
        <v>3</v>
      </c>
    </row>
    <row r="7" spans="1:8" x14ac:dyDescent="0.25">
      <c r="A7" s="28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23.25" customHeight="1" thickBot="1" x14ac:dyDescent="0.3">
      <c r="A10" s="368" t="s">
        <v>5</v>
      </c>
      <c r="B10" s="369"/>
      <c r="C10" s="369"/>
      <c r="D10" s="369"/>
      <c r="E10" s="369"/>
      <c r="F10" s="369"/>
      <c r="G10" s="369"/>
      <c r="H10" s="370"/>
    </row>
    <row r="12" spans="1:8" x14ac:dyDescent="0.25">
      <c r="A12" s="2" t="s">
        <v>6</v>
      </c>
      <c r="B12" s="2" t="s">
        <v>36</v>
      </c>
      <c r="F12" s="3" t="s">
        <v>7</v>
      </c>
      <c r="G12" s="6" t="s">
        <v>8</v>
      </c>
      <c r="H12" s="25" t="s">
        <v>41</v>
      </c>
    </row>
    <row r="13" spans="1:8" x14ac:dyDescent="0.25">
      <c r="F13" s="3" t="s">
        <v>9</v>
      </c>
      <c r="G13" s="6" t="s">
        <v>8</v>
      </c>
      <c r="H13" s="35" t="s">
        <v>42</v>
      </c>
    </row>
    <row r="14" spans="1:8" x14ac:dyDescent="0.25">
      <c r="F14" s="3" t="s">
        <v>10</v>
      </c>
      <c r="G14" s="6" t="s">
        <v>8</v>
      </c>
      <c r="H14" s="2" t="s">
        <v>29</v>
      </c>
    </row>
    <row r="15" spans="1:8" x14ac:dyDescent="0.25">
      <c r="A15" s="2" t="s">
        <v>11</v>
      </c>
      <c r="B15" s="2" t="s">
        <v>36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31</v>
      </c>
      <c r="F17" s="289" t="s">
        <v>16</v>
      </c>
      <c r="G17" s="290"/>
      <c r="H17" s="10" t="s">
        <v>17</v>
      </c>
    </row>
    <row r="18" spans="1:17" ht="43.5" customHeight="1" x14ac:dyDescent="0.25">
      <c r="A18" s="32">
        <v>1</v>
      </c>
      <c r="B18" s="30">
        <v>44217</v>
      </c>
      <c r="C18" s="34" t="s">
        <v>37</v>
      </c>
      <c r="D18" s="34" t="s">
        <v>40</v>
      </c>
      <c r="E18" s="33">
        <v>1</v>
      </c>
      <c r="F18" s="282">
        <v>8500000</v>
      </c>
      <c r="G18" s="283"/>
      <c r="H18" s="252">
        <f>+F18</f>
        <v>8500000</v>
      </c>
    </row>
    <row r="19" spans="1:17" ht="25.5" customHeight="1" thickBot="1" x14ac:dyDescent="0.3">
      <c r="A19" s="284" t="s">
        <v>18</v>
      </c>
      <c r="B19" s="285"/>
      <c r="C19" s="285"/>
      <c r="D19" s="285"/>
      <c r="E19" s="285"/>
      <c r="F19" s="285"/>
      <c r="G19" s="286"/>
      <c r="H19" s="11">
        <f>SUM(H18:H18)</f>
        <v>8500000</v>
      </c>
    </row>
    <row r="20" spans="1:17" x14ac:dyDescent="0.25">
      <c r="A20" s="287"/>
      <c r="B20" s="287"/>
      <c r="C20" s="250"/>
      <c r="D20" s="250"/>
      <c r="E20" s="250"/>
      <c r="F20" s="12"/>
      <c r="G20" s="12"/>
      <c r="H20" s="13"/>
    </row>
    <row r="21" spans="1:17" x14ac:dyDescent="0.25">
      <c r="A21" s="250"/>
      <c r="B21" s="250"/>
      <c r="C21" s="250"/>
      <c r="D21" s="250"/>
      <c r="E21" s="250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29" t="s">
        <v>20</v>
      </c>
      <c r="G22" s="29"/>
      <c r="H22" s="37">
        <v>5500000</v>
      </c>
      <c r="I22" s="16"/>
      <c r="Q22" s="2" t="s">
        <v>25</v>
      </c>
    </row>
    <row r="23" spans="1:17" ht="16.5" thickBot="1" x14ac:dyDescent="0.3">
      <c r="C23" s="1"/>
      <c r="D23" s="1"/>
      <c r="E23" s="1"/>
      <c r="F23" s="15" t="s">
        <v>32</v>
      </c>
      <c r="G23" s="15"/>
      <c r="H23" s="38">
        <f>H19-H22</f>
        <v>3000000</v>
      </c>
      <c r="I23" s="16"/>
    </row>
    <row r="24" spans="1:17" x14ac:dyDescent="0.25">
      <c r="C24" s="1"/>
      <c r="D24" s="1"/>
      <c r="E24" s="1"/>
      <c r="F24" s="17" t="s">
        <v>27</v>
      </c>
      <c r="G24" s="17"/>
      <c r="H24" s="18">
        <f>H23</f>
        <v>3000000</v>
      </c>
    </row>
    <row r="25" spans="1:17" x14ac:dyDescent="0.25">
      <c r="A25" s="1" t="s">
        <v>39</v>
      </c>
      <c r="C25" s="1"/>
      <c r="D25" s="1"/>
      <c r="E25" s="1"/>
      <c r="F25" s="17"/>
      <c r="G25" s="17"/>
      <c r="H25" s="18"/>
    </row>
    <row r="26" spans="1:17" x14ac:dyDescent="0.25">
      <c r="A26" s="19"/>
      <c r="C26" s="1"/>
      <c r="D26" s="1"/>
      <c r="E26" s="1"/>
      <c r="F26" s="17"/>
      <c r="G26" s="17"/>
      <c r="H26" s="18"/>
    </row>
    <row r="27" spans="1:17" x14ac:dyDescent="0.25">
      <c r="C27" s="1"/>
      <c r="D27" s="1"/>
      <c r="E27" s="1"/>
      <c r="F27" s="17"/>
      <c r="G27" s="17"/>
      <c r="H27" s="18"/>
    </row>
    <row r="28" spans="1:17" x14ac:dyDescent="0.25">
      <c r="A28" s="26" t="s">
        <v>21</v>
      </c>
    </row>
    <row r="29" spans="1:17" x14ac:dyDescent="0.25">
      <c r="A29" s="20" t="s">
        <v>22</v>
      </c>
      <c r="B29" s="20"/>
      <c r="C29" s="7"/>
      <c r="D29" s="7"/>
    </row>
    <row r="30" spans="1:17" x14ac:dyDescent="0.25">
      <c r="A30" s="20" t="s">
        <v>33</v>
      </c>
      <c r="B30" s="20"/>
      <c r="C30" s="7"/>
      <c r="D30" s="7"/>
    </row>
    <row r="31" spans="1:17" x14ac:dyDescent="0.25">
      <c r="A31" s="27" t="s">
        <v>34</v>
      </c>
      <c r="B31" s="21"/>
      <c r="C31" s="7"/>
      <c r="D31" s="7"/>
    </row>
    <row r="32" spans="1:17" x14ac:dyDescent="0.25">
      <c r="A32" s="22" t="s">
        <v>35</v>
      </c>
      <c r="B32" s="22"/>
      <c r="C32" s="7"/>
      <c r="D32" s="7"/>
    </row>
    <row r="33" spans="1:8" x14ac:dyDescent="0.25">
      <c r="A33" s="47"/>
      <c r="B33" s="47"/>
    </row>
    <row r="34" spans="1:8" x14ac:dyDescent="0.25">
      <c r="A34" s="24"/>
      <c r="B34" s="24"/>
    </row>
    <row r="35" spans="1:8" x14ac:dyDescent="0.25">
      <c r="F35" s="36" t="s">
        <v>23</v>
      </c>
      <c r="G35" s="274" t="str">
        <f>+H13</f>
        <v xml:space="preserve"> 25 Januari 21</v>
      </c>
      <c r="H35" s="275"/>
    </row>
    <row r="38" spans="1:8" ht="18" customHeight="1" x14ac:dyDescent="0.25"/>
    <row r="39" spans="1:8" ht="17.25" customHeight="1" x14ac:dyDescent="0.25"/>
    <row r="41" spans="1:8" x14ac:dyDescent="0.25">
      <c r="F41" s="288" t="s">
        <v>24</v>
      </c>
      <c r="G41" s="288"/>
      <c r="H41" s="288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Q11" sqref="Q11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7"/>
  <sheetViews>
    <sheetView topLeftCell="A10" workbookViewId="0">
      <selection activeCell="I13" sqref="I13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3" width="9.140625" style="2"/>
    <col min="14" max="14" width="25" style="2" customWidth="1"/>
    <col min="15" max="16" width="9.140625" style="2"/>
    <col min="17" max="17" width="11.7109375" style="2" customWidth="1"/>
    <col min="18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57</v>
      </c>
      <c r="G12" s="3" t="s">
        <v>7</v>
      </c>
      <c r="H12" s="6" t="s">
        <v>8</v>
      </c>
      <c r="I12" s="55" t="s">
        <v>108</v>
      </c>
    </row>
    <row r="13" spans="1:9" x14ac:dyDescent="0.25">
      <c r="G13" s="3" t="s">
        <v>9</v>
      </c>
      <c r="H13" s="6" t="s">
        <v>8</v>
      </c>
      <c r="I13" s="46" t="s">
        <v>109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A15" s="2" t="s">
        <v>11</v>
      </c>
      <c r="B15" s="2" t="s">
        <v>59</v>
      </c>
    </row>
    <row r="16" spans="1:9" ht="16.5" thickBot="1" x14ac:dyDescent="0.3"/>
    <row r="17" spans="1:22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60</v>
      </c>
      <c r="G17" s="304" t="s">
        <v>16</v>
      </c>
      <c r="H17" s="305"/>
      <c r="I17" s="10" t="s">
        <v>17</v>
      </c>
    </row>
    <row r="18" spans="1:22" ht="45" customHeight="1" x14ac:dyDescent="0.25">
      <c r="A18" s="32">
        <v>1</v>
      </c>
      <c r="B18" s="56">
        <v>44275</v>
      </c>
      <c r="C18" s="56"/>
      <c r="D18" s="34" t="s">
        <v>110</v>
      </c>
      <c r="E18" s="34" t="s">
        <v>111</v>
      </c>
      <c r="F18" s="34" t="s">
        <v>61</v>
      </c>
      <c r="G18" s="295">
        <v>5500000</v>
      </c>
      <c r="H18" s="296"/>
      <c r="I18" s="72">
        <f>G18</f>
        <v>5500000</v>
      </c>
    </row>
    <row r="19" spans="1:22" ht="25.5" customHeight="1" thickBot="1" x14ac:dyDescent="0.3">
      <c r="A19" s="306" t="s">
        <v>18</v>
      </c>
      <c r="B19" s="307"/>
      <c r="C19" s="307"/>
      <c r="D19" s="307"/>
      <c r="E19" s="308"/>
      <c r="F19" s="308"/>
      <c r="G19" s="308"/>
      <c r="H19" s="309"/>
      <c r="I19" s="57">
        <f>SUM(I18:I18)</f>
        <v>5500000</v>
      </c>
    </row>
    <row r="20" spans="1:22" x14ac:dyDescent="0.25">
      <c r="A20" s="287"/>
      <c r="B20" s="287"/>
      <c r="C20" s="70"/>
      <c r="D20" s="70"/>
      <c r="E20" s="70"/>
      <c r="F20" s="70"/>
      <c r="G20" s="12"/>
      <c r="H20" s="12"/>
      <c r="I20" s="13"/>
      <c r="Q20" s="58"/>
      <c r="R20" s="59"/>
      <c r="S20" s="60"/>
      <c r="U20" s="60"/>
      <c r="V20" s="60">
        <v>298</v>
      </c>
    </row>
    <row r="21" spans="1:22" ht="21.75" customHeight="1" x14ac:dyDescent="0.25">
      <c r="A21" s="70"/>
      <c r="B21" s="70"/>
      <c r="C21" s="70"/>
      <c r="D21" s="70"/>
      <c r="E21" s="70"/>
      <c r="F21" s="70"/>
      <c r="G21" s="14" t="s">
        <v>62</v>
      </c>
      <c r="H21" s="14"/>
      <c r="I21" s="61">
        <v>4000000</v>
      </c>
      <c r="Q21" s="58"/>
      <c r="R21" s="59"/>
      <c r="S21" s="60"/>
      <c r="U21" s="60"/>
      <c r="V21" s="60">
        <v>66</v>
      </c>
    </row>
    <row r="22" spans="1:22" ht="21.75" customHeight="1" thickBot="1" x14ac:dyDescent="0.3">
      <c r="D22" s="1"/>
      <c r="E22" s="1"/>
      <c r="F22" s="1"/>
      <c r="G22" s="15" t="s">
        <v>32</v>
      </c>
      <c r="H22" s="15"/>
      <c r="I22" s="38">
        <f>I19-I21</f>
        <v>1500000</v>
      </c>
      <c r="J22" s="16"/>
      <c r="Q22" s="58"/>
      <c r="R22" s="59"/>
      <c r="S22" s="60"/>
      <c r="U22" s="60"/>
      <c r="V22" s="60">
        <v>5</v>
      </c>
    </row>
    <row r="23" spans="1:22" x14ac:dyDescent="0.25">
      <c r="D23" s="1"/>
      <c r="E23" s="1"/>
      <c r="F23" s="1"/>
      <c r="G23" s="17" t="s">
        <v>63</v>
      </c>
      <c r="H23" s="17"/>
      <c r="I23" s="18">
        <f>I22</f>
        <v>1500000</v>
      </c>
      <c r="Q23" s="58"/>
      <c r="R23" s="59"/>
    </row>
    <row r="24" spans="1:22" x14ac:dyDescent="0.25">
      <c r="A24" s="1" t="s">
        <v>112</v>
      </c>
      <c r="D24" s="1"/>
      <c r="E24" s="1"/>
      <c r="F24" s="1"/>
      <c r="G24" s="17"/>
      <c r="H24" s="17"/>
      <c r="I24" s="18"/>
    </row>
    <row r="25" spans="1:22" x14ac:dyDescent="0.25">
      <c r="A25" s="19"/>
      <c r="D25" s="1"/>
      <c r="E25" s="1"/>
      <c r="F25" s="1"/>
      <c r="G25" s="17"/>
      <c r="H25" s="17"/>
      <c r="I25" s="18"/>
    </row>
    <row r="26" spans="1:22" x14ac:dyDescent="0.25">
      <c r="D26" s="1"/>
      <c r="E26" s="1"/>
      <c r="F26" s="1"/>
      <c r="G26" s="17"/>
      <c r="H26" s="17"/>
      <c r="I26" s="18"/>
    </row>
    <row r="27" spans="1:22" x14ac:dyDescent="0.25">
      <c r="A27" s="26" t="s">
        <v>21</v>
      </c>
    </row>
    <row r="28" spans="1:22" x14ac:dyDescent="0.25">
      <c r="A28" s="20" t="s">
        <v>22</v>
      </c>
      <c r="B28" s="20"/>
      <c r="C28" s="20"/>
      <c r="D28" s="7"/>
      <c r="E28" s="7"/>
      <c r="F28" s="7"/>
    </row>
    <row r="29" spans="1:22" x14ac:dyDescent="0.25">
      <c r="A29" s="20" t="s">
        <v>33</v>
      </c>
      <c r="B29" s="20"/>
      <c r="C29" s="20"/>
      <c r="D29" s="7"/>
      <c r="E29" s="7"/>
      <c r="F29" s="7"/>
    </row>
    <row r="30" spans="1:22" x14ac:dyDescent="0.25">
      <c r="A30" s="27" t="s">
        <v>34</v>
      </c>
      <c r="B30" s="21"/>
      <c r="C30" s="21"/>
      <c r="D30" s="7"/>
      <c r="E30" s="7"/>
      <c r="F30" s="7"/>
    </row>
    <row r="31" spans="1:22" x14ac:dyDescent="0.25">
      <c r="A31" s="22" t="s">
        <v>35</v>
      </c>
      <c r="B31" s="22"/>
      <c r="C31" s="22"/>
      <c r="D31" s="7"/>
      <c r="E31" s="7"/>
      <c r="F31" s="7"/>
    </row>
    <row r="32" spans="1:22" x14ac:dyDescent="0.25">
      <c r="A32" s="47"/>
      <c r="B32" s="47"/>
      <c r="C32" s="47"/>
    </row>
    <row r="33" spans="1:9" x14ac:dyDescent="0.25">
      <c r="A33" s="24"/>
      <c r="B33" s="24"/>
      <c r="C33" s="24"/>
    </row>
    <row r="34" spans="1:9" x14ac:dyDescent="0.25">
      <c r="G34" s="36" t="s">
        <v>43</v>
      </c>
      <c r="H34" s="274" t="str">
        <f>I13</f>
        <v xml:space="preserve"> 12 April 2021</v>
      </c>
      <c r="I34" s="275"/>
    </row>
    <row r="38" spans="1:9" ht="24.75" customHeight="1" x14ac:dyDescent="0.25"/>
    <row r="40" spans="1:9" x14ac:dyDescent="0.25">
      <c r="G40" s="288" t="s">
        <v>24</v>
      </c>
      <c r="H40" s="288"/>
      <c r="I40" s="288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64</v>
      </c>
      <c r="E47" s="7"/>
      <c r="F47" s="7"/>
      <c r="G47" s="2"/>
      <c r="H47" s="2"/>
    </row>
    <row r="48" spans="1:9" ht="18" x14ac:dyDescent="0.25">
      <c r="D48" s="64" t="s">
        <v>65</v>
      </c>
      <c r="E48" s="7"/>
      <c r="F48" s="7"/>
      <c r="G48" s="2"/>
      <c r="H48" s="2"/>
    </row>
    <row r="49" spans="4:8" ht="18" x14ac:dyDescent="0.25">
      <c r="D49" s="64" t="s">
        <v>66</v>
      </c>
      <c r="E49" s="7"/>
      <c r="F49" s="7"/>
      <c r="G49" s="2"/>
      <c r="H49" s="2"/>
    </row>
    <row r="50" spans="4:8" ht="18" x14ac:dyDescent="0.25">
      <c r="D50" s="64" t="s">
        <v>67</v>
      </c>
      <c r="E50" s="7"/>
      <c r="F50" s="7"/>
      <c r="G50" s="2"/>
      <c r="H50" s="2"/>
    </row>
    <row r="51" spans="4:8" ht="18" x14ac:dyDescent="0.25">
      <c r="D51" s="64" t="s">
        <v>68</v>
      </c>
      <c r="E51" s="7"/>
      <c r="F51" s="7"/>
      <c r="G51" s="2"/>
      <c r="H51" s="2"/>
    </row>
    <row r="52" spans="4:8" ht="16.5" thickBot="1" x14ac:dyDescent="0.3">
      <c r="D52" s="65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63"/>
      <c r="G56" s="2"/>
      <c r="H56" s="2"/>
    </row>
    <row r="57" spans="4:8" ht="18" x14ac:dyDescent="0.25">
      <c r="D57" s="64" t="s">
        <v>69</v>
      </c>
      <c r="E57" s="7"/>
      <c r="F57" s="7"/>
      <c r="G57" s="2"/>
      <c r="H57" s="2"/>
    </row>
    <row r="58" spans="4:8" ht="18" x14ac:dyDescent="0.25">
      <c r="D58" s="64" t="s">
        <v>70</v>
      </c>
      <c r="E58" s="7"/>
      <c r="F58" s="7"/>
      <c r="G58" s="2"/>
      <c r="H58" s="2"/>
    </row>
    <row r="59" spans="4:8" ht="18" x14ac:dyDescent="0.25">
      <c r="D59" s="64" t="s">
        <v>71</v>
      </c>
      <c r="E59" s="7"/>
      <c r="F59" s="7"/>
      <c r="G59" s="2"/>
      <c r="H59" s="2"/>
    </row>
    <row r="60" spans="4:8" ht="18" x14ac:dyDescent="0.25">
      <c r="D60" s="64" t="s">
        <v>72</v>
      </c>
      <c r="E60" s="7"/>
      <c r="F60" s="7"/>
      <c r="G60" s="2"/>
      <c r="H60" s="2"/>
    </row>
    <row r="61" spans="4:8" ht="18" x14ac:dyDescent="0.25">
      <c r="D61" s="66" t="s">
        <v>73</v>
      </c>
      <c r="E61" s="7"/>
      <c r="F61" s="7"/>
      <c r="G61" s="2"/>
      <c r="H61" s="2"/>
    </row>
    <row r="62" spans="4:8" ht="16.5" thickBot="1" x14ac:dyDescent="0.3">
      <c r="D62" s="65"/>
      <c r="E62" s="4"/>
      <c r="F62" s="4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64</v>
      </c>
      <c r="E68" s="7"/>
      <c r="F68" s="7"/>
      <c r="G68" s="2"/>
      <c r="H68" s="2"/>
    </row>
    <row r="69" spans="4:8" ht="18" x14ac:dyDescent="0.25">
      <c r="D69" s="64" t="s">
        <v>74</v>
      </c>
      <c r="E69" s="7"/>
      <c r="F69" s="7"/>
      <c r="G69" s="2"/>
      <c r="H69" s="2"/>
    </row>
    <row r="70" spans="4:8" ht="18" x14ac:dyDescent="0.25">
      <c r="D70" s="64" t="s">
        <v>75</v>
      </c>
      <c r="E70" s="7"/>
      <c r="F70" s="7"/>
      <c r="G70" s="2"/>
      <c r="H70" s="2"/>
    </row>
    <row r="71" spans="4:8" ht="18" x14ac:dyDescent="0.25">
      <c r="D71" s="64" t="s">
        <v>76</v>
      </c>
      <c r="E71" s="7"/>
      <c r="F71" s="7"/>
      <c r="G71" s="2"/>
      <c r="H71" s="2"/>
    </row>
    <row r="72" spans="4:8" ht="18" x14ac:dyDescent="0.25">
      <c r="D72" s="64" t="s">
        <v>77</v>
      </c>
      <c r="E72" s="7"/>
      <c r="F72" s="7"/>
      <c r="G72" s="2"/>
      <c r="H72" s="2"/>
    </row>
    <row r="73" spans="4:8" ht="16.5" thickBot="1" x14ac:dyDescent="0.3">
      <c r="D73" s="65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67" t="s">
        <v>78</v>
      </c>
      <c r="E76" s="7"/>
      <c r="F76" s="7"/>
    </row>
    <row r="77" spans="4:8" ht="18" x14ac:dyDescent="0.25">
      <c r="D77" s="67" t="s">
        <v>79</v>
      </c>
      <c r="E77" s="7"/>
      <c r="F77" s="7"/>
    </row>
    <row r="78" spans="4:8" ht="18" x14ac:dyDescent="0.25">
      <c r="D78" s="67" t="s">
        <v>80</v>
      </c>
      <c r="E78" s="7"/>
      <c r="F78" s="7"/>
    </row>
    <row r="79" spans="4:8" ht="18" x14ac:dyDescent="0.25">
      <c r="D79" s="67" t="s">
        <v>81</v>
      </c>
      <c r="E79" s="7"/>
      <c r="F79" s="7"/>
    </row>
    <row r="80" spans="4:8" ht="18" x14ac:dyDescent="0.25">
      <c r="D80" s="68" t="s">
        <v>82</v>
      </c>
      <c r="E80" s="7"/>
      <c r="F80" s="7"/>
    </row>
    <row r="81" spans="1:11" ht="16.5" thickBot="1" x14ac:dyDescent="0.3">
      <c r="D81" s="65"/>
      <c r="E81" s="4"/>
      <c r="F81" s="4"/>
      <c r="G81" s="2"/>
      <c r="H81" s="2"/>
    </row>
    <row r="82" spans="1:11" ht="16.5" thickBot="1" x14ac:dyDescent="0.3"/>
    <row r="83" spans="1:11" x14ac:dyDescent="0.25">
      <c r="D83" s="62"/>
      <c r="E83" s="63"/>
      <c r="F83" s="63"/>
    </row>
    <row r="84" spans="1:11" ht="18" x14ac:dyDescent="0.25">
      <c r="D84" s="64" t="s">
        <v>69</v>
      </c>
      <c r="E84" s="7"/>
      <c r="F84" s="7"/>
    </row>
    <row r="85" spans="1:11" ht="18" x14ac:dyDescent="0.25">
      <c r="D85" s="64" t="s">
        <v>70</v>
      </c>
      <c r="E85" s="7"/>
      <c r="F85" s="7"/>
    </row>
    <row r="86" spans="1:11" ht="18" x14ac:dyDescent="0.25">
      <c r="D86" s="64" t="s">
        <v>71</v>
      </c>
      <c r="E86" s="7"/>
      <c r="F86" s="7"/>
    </row>
    <row r="87" spans="1:11" ht="18" x14ac:dyDescent="0.25">
      <c r="D87" s="64" t="s">
        <v>72</v>
      </c>
      <c r="E87" s="7"/>
      <c r="F87" s="7"/>
    </row>
    <row r="88" spans="1:11" ht="18" x14ac:dyDescent="0.25">
      <c r="D88" s="66" t="s">
        <v>73</v>
      </c>
      <c r="E88" s="7"/>
      <c r="F88" s="7"/>
    </row>
    <row r="89" spans="1:11" ht="16.5" thickBot="1" x14ac:dyDescent="0.3">
      <c r="D89" s="65"/>
      <c r="E89" s="4"/>
      <c r="F89" s="4"/>
    </row>
    <row r="90" spans="1:11" ht="16.5" thickBot="1" x14ac:dyDescent="0.3"/>
    <row r="91" spans="1:11" x14ac:dyDescent="0.25">
      <c r="D91" s="62"/>
      <c r="E91" s="63"/>
      <c r="F91" s="63"/>
    </row>
    <row r="92" spans="1:11" ht="18" x14ac:dyDescent="0.25">
      <c r="D92" s="64" t="s">
        <v>69</v>
      </c>
      <c r="E92" s="7"/>
      <c r="F92" s="7"/>
    </row>
    <row r="93" spans="1:11" ht="18" x14ac:dyDescent="0.25">
      <c r="D93" s="64" t="s">
        <v>70</v>
      </c>
      <c r="E93" s="7"/>
      <c r="F93" s="7"/>
    </row>
    <row r="94" spans="1:11" ht="18" x14ac:dyDescent="0.25">
      <c r="D94" s="64" t="s">
        <v>71</v>
      </c>
      <c r="E94" s="7"/>
      <c r="F94" s="7"/>
    </row>
    <row r="95" spans="1:11" ht="18" x14ac:dyDescent="0.25">
      <c r="D95" s="64" t="s">
        <v>72</v>
      </c>
      <c r="E95" s="7"/>
      <c r="F95" s="7"/>
    </row>
    <row r="96" spans="1:11" s="3" customFormat="1" ht="18" x14ac:dyDescent="0.25">
      <c r="A96" s="2"/>
      <c r="B96" s="2"/>
      <c r="C96" s="2"/>
      <c r="D96" s="66" t="s">
        <v>73</v>
      </c>
      <c r="E96" s="7"/>
      <c r="F96" s="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4"/>
      <c r="F97" s="4"/>
      <c r="I97" s="2"/>
      <c r="J97" s="2"/>
      <c r="K97" s="2"/>
    </row>
  </sheetData>
  <mergeCells count="7">
    <mergeCell ref="H34:I34"/>
    <mergeCell ref="G40:I40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10" zoomScale="86" zoomScaleNormal="86" workbookViewId="0">
      <selection activeCell="K19" sqref="K19"/>
    </sheetView>
  </sheetViews>
  <sheetFormatPr defaultRowHeight="15" x14ac:dyDescent="0.25"/>
  <cols>
    <col min="1" max="1" width="4.85546875" customWidth="1"/>
    <col min="2" max="2" width="12.85546875" customWidth="1"/>
    <col min="3" max="3" width="11.42578125" customWidth="1"/>
    <col min="4" max="4" width="29.7109375" customWidth="1"/>
    <col min="5" max="5" width="18.7109375" customWidth="1"/>
    <col min="6" max="6" width="10.42578125" customWidth="1"/>
    <col min="7" max="7" width="14" style="107" customWidth="1"/>
    <col min="8" max="8" width="2.140625" style="107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05" t="s">
        <v>0</v>
      </c>
      <c r="B2" s="106"/>
      <c r="C2" s="25"/>
    </row>
    <row r="3" spans="1:12" x14ac:dyDescent="0.25">
      <c r="A3" s="74" t="s">
        <v>30</v>
      </c>
      <c r="B3" s="55"/>
      <c r="C3" s="55"/>
    </row>
    <row r="4" spans="1:12" x14ac:dyDescent="0.25">
      <c r="A4" s="74" t="s">
        <v>1</v>
      </c>
      <c r="B4" s="55"/>
      <c r="C4" s="55"/>
    </row>
    <row r="5" spans="1:12" x14ac:dyDescent="0.25">
      <c r="A5" s="74" t="s">
        <v>2</v>
      </c>
      <c r="B5" s="55"/>
      <c r="C5" s="55"/>
    </row>
    <row r="6" spans="1:12" x14ac:dyDescent="0.25">
      <c r="A6" s="74" t="s">
        <v>3</v>
      </c>
      <c r="B6" s="55"/>
      <c r="C6" s="55"/>
    </row>
    <row r="7" spans="1:12" x14ac:dyDescent="0.25">
      <c r="A7" s="74" t="s">
        <v>4</v>
      </c>
      <c r="B7" s="55"/>
      <c r="C7" s="55"/>
    </row>
    <row r="8" spans="1:12" x14ac:dyDescent="0.25">
      <c r="A8" s="55"/>
      <c r="B8" s="55"/>
      <c r="C8" s="55"/>
    </row>
    <row r="9" spans="1:12" ht="15.75" thickBot="1" x14ac:dyDescent="0.3">
      <c r="A9" s="108"/>
      <c r="B9" s="108"/>
      <c r="C9" s="108"/>
      <c r="D9" s="108"/>
      <c r="E9" s="108"/>
      <c r="F9" s="108"/>
      <c r="G9" s="109"/>
      <c r="H9" s="109"/>
      <c r="I9" s="108"/>
    </row>
    <row r="10" spans="1:12" ht="24" thickBot="1" x14ac:dyDescent="0.4">
      <c r="A10" s="323" t="s">
        <v>5</v>
      </c>
      <c r="B10" s="324"/>
      <c r="C10" s="324"/>
      <c r="D10" s="324"/>
      <c r="E10" s="324"/>
      <c r="F10" s="324"/>
      <c r="G10" s="324"/>
      <c r="H10" s="324"/>
      <c r="I10" s="325"/>
    </row>
    <row r="12" spans="1:12" ht="23.25" customHeight="1" x14ac:dyDescent="0.25">
      <c r="A12" s="110" t="s">
        <v>6</v>
      </c>
      <c r="B12" s="110" t="s">
        <v>113</v>
      </c>
      <c r="C12" s="110"/>
      <c r="D12" s="110"/>
      <c r="E12" s="110"/>
      <c r="F12" s="110"/>
      <c r="G12" s="111" t="s">
        <v>7</v>
      </c>
      <c r="H12" s="111" t="s">
        <v>8</v>
      </c>
      <c r="I12" s="151" t="s">
        <v>118</v>
      </c>
    </row>
    <row r="13" spans="1:12" ht="23.25" customHeight="1" x14ac:dyDescent="0.25">
      <c r="A13" s="110"/>
      <c r="B13" s="110"/>
      <c r="C13" s="110"/>
      <c r="D13" s="110"/>
      <c r="E13" s="110"/>
      <c r="F13" s="110"/>
      <c r="G13" s="111" t="s">
        <v>9</v>
      </c>
      <c r="H13" s="111" t="s">
        <v>8</v>
      </c>
      <c r="I13" s="152" t="s">
        <v>109</v>
      </c>
    </row>
    <row r="14" spans="1:12" ht="23.25" customHeight="1" x14ac:dyDescent="0.25">
      <c r="A14" s="110" t="s">
        <v>11</v>
      </c>
      <c r="B14" s="110" t="s">
        <v>114</v>
      </c>
      <c r="C14" s="110"/>
      <c r="D14" s="110"/>
      <c r="E14" s="110"/>
      <c r="F14" s="110"/>
      <c r="G14" s="111" t="s">
        <v>10</v>
      </c>
      <c r="H14" s="111" t="s">
        <v>8</v>
      </c>
      <c r="I14" s="110" t="s">
        <v>29</v>
      </c>
    </row>
    <row r="15" spans="1:12" ht="27.75" customHeight="1" thickBot="1" x14ac:dyDescent="0.3">
      <c r="A15" s="112"/>
      <c r="B15" s="112"/>
      <c r="C15" s="112"/>
      <c r="D15" s="112"/>
      <c r="E15" s="112"/>
      <c r="F15" s="112"/>
      <c r="G15" s="113"/>
      <c r="H15" s="113"/>
      <c r="I15" s="112"/>
    </row>
    <row r="16" spans="1:12" ht="43.5" customHeight="1" x14ac:dyDescent="0.25">
      <c r="A16" s="114" t="s">
        <v>12</v>
      </c>
      <c r="B16" s="115" t="s">
        <v>115</v>
      </c>
      <c r="C16" s="116" t="s">
        <v>26</v>
      </c>
      <c r="D16" s="115" t="s">
        <v>116</v>
      </c>
      <c r="E16" s="115" t="s">
        <v>15</v>
      </c>
      <c r="F16" s="116" t="s">
        <v>121</v>
      </c>
      <c r="G16" s="326" t="s">
        <v>16</v>
      </c>
      <c r="H16" s="327"/>
      <c r="I16" s="117" t="s">
        <v>17</v>
      </c>
      <c r="L16" s="107"/>
    </row>
    <row r="17" spans="1:12" s="112" customFormat="1" ht="67.5" customHeight="1" x14ac:dyDescent="0.25">
      <c r="A17" s="118">
        <v>1</v>
      </c>
      <c r="B17" s="154" t="s">
        <v>122</v>
      </c>
      <c r="C17" s="119"/>
      <c r="D17" s="120" t="s">
        <v>119</v>
      </c>
      <c r="E17" s="121" t="s">
        <v>120</v>
      </c>
      <c r="F17" s="153">
        <v>172000</v>
      </c>
      <c r="G17" s="328">
        <v>5500000</v>
      </c>
      <c r="H17" s="328"/>
      <c r="I17" s="122">
        <f>G17</f>
        <v>5500000</v>
      </c>
      <c r="L17" s="113"/>
    </row>
    <row r="18" spans="1:12" ht="36" customHeight="1" thickBot="1" x14ac:dyDescent="0.3">
      <c r="A18" s="329" t="s">
        <v>18</v>
      </c>
      <c r="B18" s="330"/>
      <c r="C18" s="330"/>
      <c r="D18" s="330"/>
      <c r="E18" s="330"/>
      <c r="F18" s="330"/>
      <c r="G18" s="330"/>
      <c r="H18" s="331"/>
      <c r="I18" s="123">
        <f>SUM(I17:I17)</f>
        <v>5500000</v>
      </c>
    </row>
    <row r="19" spans="1:12" ht="21.75" customHeight="1" x14ac:dyDescent="0.25">
      <c r="A19" s="332"/>
      <c r="B19" s="332"/>
      <c r="C19" s="332"/>
      <c r="D19" s="332"/>
      <c r="E19" s="124"/>
      <c r="G19" s="125"/>
      <c r="H19" s="125"/>
      <c r="I19" s="126"/>
    </row>
    <row r="20" spans="1:12" ht="29.25" customHeight="1" x14ac:dyDescent="0.25">
      <c r="A20" s="127"/>
      <c r="B20" s="127"/>
      <c r="D20" s="127"/>
      <c r="E20" s="127"/>
      <c r="G20" s="128" t="s">
        <v>20</v>
      </c>
      <c r="H20" s="128"/>
      <c r="I20" s="129">
        <v>0</v>
      </c>
    </row>
    <row r="21" spans="1:12" ht="29.25" customHeight="1" thickBot="1" x14ac:dyDescent="0.3">
      <c r="A21" s="270"/>
      <c r="B21" s="270"/>
      <c r="D21" s="270"/>
      <c r="E21" s="270"/>
      <c r="G21" s="131" t="s">
        <v>117</v>
      </c>
      <c r="H21" s="131"/>
      <c r="I21" s="132">
        <v>0</v>
      </c>
    </row>
    <row r="22" spans="1:12" ht="29.25" customHeight="1" x14ac:dyDescent="0.25">
      <c r="A22" s="110"/>
      <c r="B22" s="110"/>
      <c r="D22" s="110"/>
      <c r="E22" s="133"/>
      <c r="G22" s="134" t="s">
        <v>27</v>
      </c>
      <c r="H22" s="135"/>
      <c r="I22" s="136">
        <f>I18</f>
        <v>5500000</v>
      </c>
    </row>
    <row r="23" spans="1:12" ht="20.25" customHeight="1" x14ac:dyDescent="0.25">
      <c r="A23" s="110"/>
      <c r="B23" s="110"/>
      <c r="D23" s="110"/>
      <c r="E23" s="133"/>
      <c r="G23" s="135"/>
      <c r="H23" s="135"/>
      <c r="I23" s="137"/>
    </row>
    <row r="24" spans="1:12" ht="18.75" x14ac:dyDescent="0.25">
      <c r="A24" s="138" t="s">
        <v>130</v>
      </c>
      <c r="B24" s="133"/>
      <c r="D24" s="110"/>
      <c r="E24" s="133"/>
      <c r="G24" s="135"/>
      <c r="H24" s="135"/>
      <c r="I24" s="137"/>
    </row>
    <row r="25" spans="1:12" ht="15.75" x14ac:dyDescent="0.25">
      <c r="A25" s="110"/>
      <c r="B25" s="110"/>
      <c r="D25" s="110"/>
      <c r="E25" s="133"/>
      <c r="G25" s="135"/>
      <c r="H25" s="135"/>
      <c r="I25" s="137"/>
    </row>
    <row r="26" spans="1:12" ht="18.75" x14ac:dyDescent="0.3">
      <c r="A26" s="139" t="s">
        <v>21</v>
      </c>
      <c r="B26" s="140"/>
      <c r="D26" s="140"/>
      <c r="E26" s="110"/>
      <c r="G26" s="111"/>
      <c r="H26" s="111"/>
      <c r="I26" s="110"/>
    </row>
    <row r="27" spans="1:12" ht="18.75" x14ac:dyDescent="0.3">
      <c r="A27" s="141" t="s">
        <v>22</v>
      </c>
      <c r="B27" s="133"/>
      <c r="D27" s="133"/>
      <c r="E27" s="110"/>
      <c r="G27" s="111"/>
      <c r="H27" s="111"/>
      <c r="I27" s="110"/>
      <c r="L27" s="142"/>
    </row>
    <row r="28" spans="1:12" ht="18.75" x14ac:dyDescent="0.3">
      <c r="A28" s="141" t="s">
        <v>33</v>
      </c>
      <c r="B28" s="133"/>
      <c r="D28" s="110"/>
      <c r="E28" s="110"/>
      <c r="G28" s="111"/>
      <c r="H28" s="111"/>
      <c r="I28" s="110"/>
    </row>
    <row r="29" spans="1:12" ht="18.75" x14ac:dyDescent="0.3">
      <c r="A29" s="143" t="s">
        <v>34</v>
      </c>
      <c r="B29" s="144"/>
      <c r="D29" s="144"/>
      <c r="E29" s="110"/>
      <c r="G29" s="111"/>
      <c r="H29" s="111"/>
      <c r="I29" s="110"/>
    </row>
    <row r="30" spans="1:12" ht="18.75" x14ac:dyDescent="0.3">
      <c r="A30" s="145" t="s">
        <v>35</v>
      </c>
      <c r="B30" s="146"/>
      <c r="D30" s="147"/>
      <c r="E30" s="110"/>
      <c r="G30" s="111"/>
      <c r="H30" s="111"/>
      <c r="I30" s="110"/>
    </row>
    <row r="31" spans="1:12" ht="15.75" x14ac:dyDescent="0.25">
      <c r="A31" s="146"/>
      <c r="B31" s="146"/>
      <c r="D31" s="148"/>
      <c r="E31" s="110"/>
      <c r="G31" s="111"/>
      <c r="H31" s="111"/>
      <c r="I31" s="110"/>
    </row>
    <row r="32" spans="1:12" ht="15.75" x14ac:dyDescent="0.25">
      <c r="A32" s="110"/>
      <c r="B32" s="110"/>
      <c r="D32" s="110"/>
      <c r="E32" s="110"/>
      <c r="G32" s="149" t="s">
        <v>43</v>
      </c>
      <c r="H32" s="333" t="str">
        <f>I13</f>
        <v xml:space="preserve"> 12 April 2021</v>
      </c>
      <c r="I32" s="333"/>
    </row>
    <row r="33" spans="1:9" ht="15.75" x14ac:dyDescent="0.25">
      <c r="A33" s="110"/>
      <c r="B33" s="110"/>
      <c r="D33" s="110"/>
      <c r="E33" s="110"/>
      <c r="G33" s="111"/>
      <c r="H33" s="111"/>
      <c r="I33" s="110"/>
    </row>
    <row r="34" spans="1:9" ht="15.75" x14ac:dyDescent="0.25">
      <c r="A34" s="110"/>
      <c r="B34" s="110"/>
      <c r="D34" s="110"/>
      <c r="E34" s="110"/>
      <c r="G34" s="111"/>
      <c r="H34" s="111"/>
      <c r="I34" s="110"/>
    </row>
    <row r="35" spans="1:9" ht="15.75" x14ac:dyDescent="0.25">
      <c r="A35" s="110"/>
      <c r="B35" s="110"/>
      <c r="D35" s="110"/>
      <c r="E35" s="110"/>
      <c r="G35" s="111"/>
      <c r="H35" s="111"/>
      <c r="I35" s="110"/>
    </row>
    <row r="36" spans="1:9" ht="26.25" customHeight="1" x14ac:dyDescent="0.25">
      <c r="A36" s="110"/>
      <c r="B36" s="110"/>
      <c r="D36" s="110"/>
      <c r="E36" s="110"/>
      <c r="G36" s="111"/>
      <c r="H36" s="111"/>
      <c r="I36" s="110"/>
    </row>
    <row r="37" spans="1:9" ht="15.75" x14ac:dyDescent="0.25">
      <c r="A37" s="110"/>
      <c r="B37" s="110"/>
      <c r="D37" s="110"/>
      <c r="E37" s="110"/>
      <c r="G37" s="111"/>
      <c r="H37" s="111"/>
      <c r="I37" s="110"/>
    </row>
    <row r="38" spans="1:9" ht="15.75" x14ac:dyDescent="0.25">
      <c r="A38" s="110"/>
      <c r="B38" s="110"/>
      <c r="D38" s="110"/>
      <c r="E38" s="110"/>
      <c r="G38" s="111"/>
      <c r="H38" s="111"/>
      <c r="I38" s="110"/>
    </row>
    <row r="39" spans="1:9" ht="15.75" x14ac:dyDescent="0.25">
      <c r="A39" s="110"/>
      <c r="B39" s="110"/>
      <c r="D39" s="110"/>
      <c r="E39" s="110"/>
      <c r="G39" s="111"/>
      <c r="H39" s="111"/>
      <c r="I39" s="110"/>
    </row>
    <row r="40" spans="1:9" ht="15.75" x14ac:dyDescent="0.25">
      <c r="A40" s="25"/>
      <c r="B40" s="25"/>
      <c r="D40" s="25"/>
      <c r="E40" s="25"/>
      <c r="G40" s="276" t="s">
        <v>24</v>
      </c>
      <c r="H40" s="276"/>
      <c r="I40" s="276"/>
    </row>
    <row r="41" spans="1:9" ht="15.75" x14ac:dyDescent="0.25">
      <c r="A41" s="25"/>
      <c r="B41" s="25"/>
      <c r="D41" s="25"/>
      <c r="E41" s="25"/>
      <c r="G41" s="150"/>
      <c r="H41" s="150"/>
      <c r="I41" s="25"/>
    </row>
    <row r="42" spans="1:9" ht="15.75" x14ac:dyDescent="0.25">
      <c r="A42" s="25"/>
      <c r="B42" s="25"/>
      <c r="D42" s="25"/>
      <c r="E42" s="25"/>
      <c r="G42" s="150"/>
      <c r="H42" s="150"/>
      <c r="I42" s="25"/>
    </row>
    <row r="43" spans="1:9" ht="15.75" x14ac:dyDescent="0.25">
      <c r="A43" s="25"/>
      <c r="B43" s="25"/>
      <c r="D43" s="25"/>
      <c r="E43" s="25"/>
      <c r="G43" s="150"/>
      <c r="H43" s="150"/>
      <c r="I43" s="25"/>
    </row>
    <row r="44" spans="1:9" ht="15.75" x14ac:dyDescent="0.25">
      <c r="A44" s="25"/>
      <c r="B44" s="25"/>
      <c r="D44" s="25"/>
      <c r="E44" s="25"/>
      <c r="G44" s="150"/>
      <c r="H44" s="150"/>
      <c r="I44" s="25"/>
    </row>
    <row r="45" spans="1:9" ht="15.75" x14ac:dyDescent="0.25">
      <c r="A45" s="25"/>
      <c r="B45" s="25"/>
      <c r="D45" s="25"/>
      <c r="E45" s="25"/>
      <c r="G45" s="150"/>
      <c r="H45" s="150"/>
      <c r="I45" s="25"/>
    </row>
    <row r="46" spans="1:9" ht="15.75" x14ac:dyDescent="0.25">
      <c r="A46" s="25"/>
      <c r="B46" s="25"/>
      <c r="D46" s="25"/>
      <c r="E46" s="25"/>
      <c r="G46" s="150"/>
      <c r="H46" s="150"/>
      <c r="I46" s="25"/>
    </row>
    <row r="47" spans="1:9" ht="15.75" x14ac:dyDescent="0.25">
      <c r="A47" s="25"/>
      <c r="B47" s="25"/>
      <c r="D47" s="25"/>
      <c r="E47" s="25"/>
      <c r="G47" s="150"/>
      <c r="H47" s="150"/>
      <c r="I47" s="25"/>
    </row>
    <row r="48" spans="1:9" ht="15.75" x14ac:dyDescent="0.25">
      <c r="A48" s="25"/>
      <c r="B48" s="25"/>
      <c r="D48" s="25"/>
      <c r="E48" s="25"/>
      <c r="G48" s="150"/>
      <c r="H48" s="150"/>
      <c r="I48" s="25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7"/>
  <sheetViews>
    <sheetView topLeftCell="A13" workbookViewId="0">
      <selection activeCell="H26" sqref="H26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3.85546875" style="2" customWidth="1"/>
    <col min="4" max="4" width="32.8554687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140625" style="2" customWidth="1"/>
    <col min="10" max="13" width="9.140625" style="2"/>
    <col min="14" max="14" width="25" style="2" customWidth="1"/>
    <col min="15" max="16" width="9.140625" style="2"/>
    <col min="17" max="17" width="11.7109375" style="2" customWidth="1"/>
    <col min="18" max="16384" width="9.140625" style="2"/>
  </cols>
  <sheetData>
    <row r="2" spans="1:9" x14ac:dyDescent="0.25">
      <c r="A2" s="1" t="s">
        <v>0</v>
      </c>
    </row>
    <row r="3" spans="1:9" x14ac:dyDescent="0.25">
      <c r="A3" s="28" t="s">
        <v>72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77" t="s">
        <v>5</v>
      </c>
      <c r="B10" s="278"/>
      <c r="C10" s="278"/>
      <c r="D10" s="278"/>
      <c r="E10" s="278"/>
      <c r="F10" s="278"/>
      <c r="G10" s="278"/>
      <c r="H10" s="278"/>
      <c r="I10" s="279"/>
    </row>
    <row r="12" spans="1:9" x14ac:dyDescent="0.25">
      <c r="A12" s="2" t="s">
        <v>6</v>
      </c>
      <c r="B12" s="2" t="s">
        <v>124</v>
      </c>
      <c r="G12" s="3" t="s">
        <v>7</v>
      </c>
      <c r="H12" s="6" t="s">
        <v>8</v>
      </c>
      <c r="I12" s="55" t="s">
        <v>123</v>
      </c>
    </row>
    <row r="13" spans="1:9" x14ac:dyDescent="0.25">
      <c r="G13" s="3" t="s">
        <v>9</v>
      </c>
      <c r="H13" s="6" t="s">
        <v>8</v>
      </c>
      <c r="I13" s="46" t="s">
        <v>109</v>
      </c>
    </row>
    <row r="14" spans="1:9" x14ac:dyDescent="0.25">
      <c r="G14" s="3" t="s">
        <v>10</v>
      </c>
      <c r="H14" s="6" t="s">
        <v>8</v>
      </c>
      <c r="I14" s="2" t="s">
        <v>58</v>
      </c>
    </row>
    <row r="15" spans="1:9" x14ac:dyDescent="0.25">
      <c r="A15" s="2" t="s">
        <v>11</v>
      </c>
      <c r="B15" s="2" t="s">
        <v>59</v>
      </c>
    </row>
    <row r="16" spans="1:9" ht="16.5" thickBot="1" x14ac:dyDescent="0.3"/>
    <row r="17" spans="1:22" ht="20.100000000000001" customHeight="1" x14ac:dyDescent="0.25">
      <c r="A17" s="8" t="s">
        <v>12</v>
      </c>
      <c r="B17" s="9" t="s">
        <v>13</v>
      </c>
      <c r="C17" s="9" t="s">
        <v>125</v>
      </c>
      <c r="D17" s="9" t="s">
        <v>14</v>
      </c>
      <c r="E17" s="9" t="s">
        <v>15</v>
      </c>
      <c r="F17" s="71" t="s">
        <v>121</v>
      </c>
      <c r="G17" s="289" t="s">
        <v>16</v>
      </c>
      <c r="H17" s="290"/>
      <c r="I17" s="10" t="s">
        <v>17</v>
      </c>
    </row>
    <row r="18" spans="1:22" ht="53.25" customHeight="1" x14ac:dyDescent="0.25">
      <c r="A18" s="32">
        <v>1</v>
      </c>
      <c r="B18" s="30">
        <v>44286</v>
      </c>
      <c r="C18" s="49" t="s">
        <v>126</v>
      </c>
      <c r="D18" s="155" t="s">
        <v>128</v>
      </c>
      <c r="E18" s="155" t="s">
        <v>127</v>
      </c>
      <c r="F18" s="156">
        <v>1</v>
      </c>
      <c r="G18" s="334">
        <v>600000</v>
      </c>
      <c r="H18" s="335"/>
      <c r="I18" s="157">
        <f>G18</f>
        <v>600000</v>
      </c>
    </row>
    <row r="19" spans="1:22" ht="25.5" customHeight="1" thickBot="1" x14ac:dyDescent="0.3">
      <c r="A19" s="284" t="s">
        <v>18</v>
      </c>
      <c r="B19" s="285"/>
      <c r="C19" s="285"/>
      <c r="D19" s="285"/>
      <c r="E19" s="285"/>
      <c r="F19" s="285"/>
      <c r="G19" s="285"/>
      <c r="H19" s="286"/>
      <c r="I19" s="11">
        <f>SUM(I18)</f>
        <v>600000</v>
      </c>
    </row>
    <row r="20" spans="1:22" x14ac:dyDescent="0.25">
      <c r="A20" s="287"/>
      <c r="B20" s="287"/>
      <c r="C20" s="70"/>
      <c r="D20" s="70"/>
      <c r="E20" s="70"/>
      <c r="F20" s="70"/>
      <c r="G20" s="12"/>
      <c r="H20" s="12"/>
      <c r="I20" s="13"/>
      <c r="Q20" s="58"/>
      <c r="R20" s="59"/>
      <c r="S20" s="60"/>
      <c r="U20" s="60"/>
      <c r="V20" s="60">
        <v>298</v>
      </c>
    </row>
    <row r="21" spans="1:22" ht="21.75" customHeight="1" x14ac:dyDescent="0.25">
      <c r="A21" s="70"/>
      <c r="B21" s="70"/>
      <c r="C21" s="70"/>
      <c r="D21" s="70"/>
      <c r="E21" s="70"/>
      <c r="F21" s="70"/>
      <c r="G21" s="14" t="s">
        <v>62</v>
      </c>
      <c r="H21" s="14"/>
      <c r="I21" s="61">
        <v>0</v>
      </c>
      <c r="Q21" s="58"/>
      <c r="R21" s="59"/>
      <c r="S21" s="60"/>
      <c r="U21" s="60"/>
      <c r="V21" s="60">
        <v>66</v>
      </c>
    </row>
    <row r="22" spans="1:22" ht="21.75" customHeight="1" thickBot="1" x14ac:dyDescent="0.3">
      <c r="D22" s="1"/>
      <c r="E22" s="1"/>
      <c r="F22" s="1"/>
      <c r="G22" s="15" t="s">
        <v>32</v>
      </c>
      <c r="H22" s="15"/>
      <c r="I22" s="158">
        <v>0</v>
      </c>
      <c r="J22" s="16"/>
      <c r="Q22" s="58"/>
      <c r="R22" s="59"/>
      <c r="S22" s="60"/>
      <c r="U22" s="60"/>
      <c r="V22" s="60">
        <v>5</v>
      </c>
    </row>
    <row r="23" spans="1:22" x14ac:dyDescent="0.25">
      <c r="D23" s="1"/>
      <c r="E23" s="1"/>
      <c r="F23" s="1"/>
      <c r="G23" s="17" t="s">
        <v>63</v>
      </c>
      <c r="H23" s="17"/>
      <c r="I23" s="18">
        <f>I19</f>
        <v>600000</v>
      </c>
      <c r="Q23" s="58"/>
      <c r="R23" s="59"/>
    </row>
    <row r="24" spans="1:22" x14ac:dyDescent="0.25">
      <c r="A24" s="1" t="s">
        <v>129</v>
      </c>
      <c r="D24" s="1"/>
      <c r="E24" s="1"/>
      <c r="F24" s="1"/>
      <c r="G24" s="17"/>
      <c r="H24" s="17"/>
      <c r="I24" s="18"/>
    </row>
    <row r="25" spans="1:22" x14ac:dyDescent="0.25">
      <c r="A25" s="19"/>
      <c r="D25" s="1"/>
      <c r="E25" s="1"/>
      <c r="F25" s="1"/>
      <c r="G25" s="17"/>
      <c r="H25" s="17"/>
      <c r="I25" s="18"/>
    </row>
    <row r="26" spans="1:22" x14ac:dyDescent="0.25">
      <c r="D26" s="1"/>
      <c r="E26" s="1"/>
      <c r="F26" s="1"/>
      <c r="G26" s="17"/>
      <c r="H26" s="17"/>
      <c r="I26" s="18"/>
    </row>
    <row r="27" spans="1:22" x14ac:dyDescent="0.25">
      <c r="A27" s="26" t="s">
        <v>21</v>
      </c>
    </row>
    <row r="28" spans="1:22" x14ac:dyDescent="0.25">
      <c r="A28" s="20" t="s">
        <v>22</v>
      </c>
      <c r="B28" s="20"/>
      <c r="C28" s="20"/>
      <c r="D28" s="7"/>
      <c r="E28" s="7"/>
      <c r="F28" s="7"/>
    </row>
    <row r="29" spans="1:22" x14ac:dyDescent="0.25">
      <c r="A29" s="20" t="s">
        <v>33</v>
      </c>
      <c r="B29" s="20"/>
      <c r="C29" s="20"/>
      <c r="D29" s="7"/>
      <c r="E29" s="7"/>
      <c r="F29" s="7"/>
    </row>
    <row r="30" spans="1:22" x14ac:dyDescent="0.25">
      <c r="A30" s="27" t="s">
        <v>34</v>
      </c>
      <c r="B30" s="21"/>
      <c r="C30" s="21"/>
      <c r="D30" s="7"/>
      <c r="E30" s="7"/>
      <c r="F30" s="7"/>
    </row>
    <row r="31" spans="1:22" x14ac:dyDescent="0.25">
      <c r="A31" s="22" t="s">
        <v>35</v>
      </c>
      <c r="B31" s="22"/>
      <c r="C31" s="22"/>
      <c r="D31" s="7"/>
      <c r="E31" s="7"/>
      <c r="F31" s="7"/>
    </row>
    <row r="32" spans="1:22" x14ac:dyDescent="0.25">
      <c r="A32" s="47"/>
      <c r="B32" s="47"/>
      <c r="C32" s="47"/>
    </row>
    <row r="33" spans="1:9" x14ac:dyDescent="0.25">
      <c r="A33" s="24"/>
      <c r="B33" s="24"/>
      <c r="C33" s="24"/>
    </row>
    <row r="34" spans="1:9" x14ac:dyDescent="0.25">
      <c r="G34" s="36" t="s">
        <v>43</v>
      </c>
      <c r="H34" s="274" t="str">
        <f>I13</f>
        <v xml:space="preserve"> 12 April 2021</v>
      </c>
      <c r="I34" s="275"/>
    </row>
    <row r="38" spans="1:9" ht="24.75" customHeight="1" x14ac:dyDescent="0.25"/>
    <row r="40" spans="1:9" x14ac:dyDescent="0.25">
      <c r="G40" s="288" t="s">
        <v>24</v>
      </c>
      <c r="H40" s="288"/>
      <c r="I40" s="288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64</v>
      </c>
      <c r="E47" s="7"/>
      <c r="F47" s="7"/>
      <c r="G47" s="2"/>
      <c r="H47" s="2"/>
    </row>
    <row r="48" spans="1:9" ht="18" x14ac:dyDescent="0.25">
      <c r="D48" s="64" t="s">
        <v>65</v>
      </c>
      <c r="E48" s="7"/>
      <c r="F48" s="7"/>
      <c r="G48" s="2"/>
      <c r="H48" s="2"/>
    </row>
    <row r="49" spans="4:8" ht="18" x14ac:dyDescent="0.25">
      <c r="D49" s="64" t="s">
        <v>66</v>
      </c>
      <c r="E49" s="7"/>
      <c r="F49" s="7"/>
      <c r="G49" s="2"/>
      <c r="H49" s="2"/>
    </row>
    <row r="50" spans="4:8" ht="18" x14ac:dyDescent="0.25">
      <c r="D50" s="64" t="s">
        <v>67</v>
      </c>
      <c r="E50" s="7"/>
      <c r="F50" s="7"/>
      <c r="G50" s="2"/>
      <c r="H50" s="2"/>
    </row>
    <row r="51" spans="4:8" ht="18" x14ac:dyDescent="0.25">
      <c r="D51" s="64" t="s">
        <v>68</v>
      </c>
      <c r="E51" s="7"/>
      <c r="F51" s="7"/>
      <c r="G51" s="2"/>
      <c r="H51" s="2"/>
    </row>
    <row r="52" spans="4:8" ht="16.5" thickBot="1" x14ac:dyDescent="0.3">
      <c r="D52" s="65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63"/>
      <c r="G56" s="2"/>
      <c r="H56" s="2"/>
    </row>
    <row r="57" spans="4:8" ht="18" x14ac:dyDescent="0.25">
      <c r="D57" s="64" t="s">
        <v>69</v>
      </c>
      <c r="E57" s="7"/>
      <c r="F57" s="7"/>
      <c r="G57" s="2"/>
      <c r="H57" s="2"/>
    </row>
    <row r="58" spans="4:8" ht="18" x14ac:dyDescent="0.25">
      <c r="D58" s="64" t="s">
        <v>70</v>
      </c>
      <c r="E58" s="7"/>
      <c r="F58" s="7"/>
      <c r="G58" s="2"/>
      <c r="H58" s="2"/>
    </row>
    <row r="59" spans="4:8" ht="18" x14ac:dyDescent="0.25">
      <c r="D59" s="64" t="s">
        <v>71</v>
      </c>
      <c r="E59" s="7"/>
      <c r="F59" s="7"/>
      <c r="G59" s="2"/>
      <c r="H59" s="2"/>
    </row>
    <row r="60" spans="4:8" ht="18" x14ac:dyDescent="0.25">
      <c r="D60" s="64" t="s">
        <v>72</v>
      </c>
      <c r="E60" s="7"/>
      <c r="F60" s="7"/>
      <c r="G60" s="2"/>
      <c r="H60" s="2"/>
    </row>
    <row r="61" spans="4:8" ht="18" x14ac:dyDescent="0.25">
      <c r="D61" s="66" t="s">
        <v>73</v>
      </c>
      <c r="E61" s="7"/>
      <c r="F61" s="7"/>
      <c r="G61" s="2"/>
      <c r="H61" s="2"/>
    </row>
    <row r="62" spans="4:8" ht="16.5" thickBot="1" x14ac:dyDescent="0.3">
      <c r="D62" s="65"/>
      <c r="E62" s="4"/>
      <c r="F62" s="4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64</v>
      </c>
      <c r="E68" s="7"/>
      <c r="F68" s="7"/>
      <c r="G68" s="2"/>
      <c r="H68" s="2"/>
    </row>
    <row r="69" spans="4:8" ht="18" x14ac:dyDescent="0.25">
      <c r="D69" s="64" t="s">
        <v>74</v>
      </c>
      <c r="E69" s="7"/>
      <c r="F69" s="7"/>
      <c r="G69" s="2"/>
      <c r="H69" s="2"/>
    </row>
    <row r="70" spans="4:8" ht="18" x14ac:dyDescent="0.25">
      <c r="D70" s="64" t="s">
        <v>75</v>
      </c>
      <c r="E70" s="7"/>
      <c r="F70" s="7"/>
      <c r="G70" s="2"/>
      <c r="H70" s="2"/>
    </row>
    <row r="71" spans="4:8" ht="18" x14ac:dyDescent="0.25">
      <c r="D71" s="64" t="s">
        <v>76</v>
      </c>
      <c r="E71" s="7"/>
      <c r="F71" s="7"/>
      <c r="G71" s="2"/>
      <c r="H71" s="2"/>
    </row>
    <row r="72" spans="4:8" ht="18" x14ac:dyDescent="0.25">
      <c r="D72" s="64" t="s">
        <v>77</v>
      </c>
      <c r="E72" s="7"/>
      <c r="F72" s="7"/>
      <c r="G72" s="2"/>
      <c r="H72" s="2"/>
    </row>
    <row r="73" spans="4:8" ht="16.5" thickBot="1" x14ac:dyDescent="0.3">
      <c r="D73" s="65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67" t="s">
        <v>78</v>
      </c>
      <c r="E76" s="7"/>
      <c r="F76" s="7"/>
    </row>
    <row r="77" spans="4:8" ht="18" x14ac:dyDescent="0.25">
      <c r="D77" s="67" t="s">
        <v>79</v>
      </c>
      <c r="E77" s="7"/>
      <c r="F77" s="7"/>
    </row>
    <row r="78" spans="4:8" ht="18" x14ac:dyDescent="0.25">
      <c r="D78" s="67" t="s">
        <v>80</v>
      </c>
      <c r="E78" s="7"/>
      <c r="F78" s="7"/>
    </row>
    <row r="79" spans="4:8" ht="18" x14ac:dyDescent="0.25">
      <c r="D79" s="67" t="s">
        <v>81</v>
      </c>
      <c r="E79" s="7"/>
      <c r="F79" s="7"/>
    </row>
    <row r="80" spans="4:8" ht="18" x14ac:dyDescent="0.25">
      <c r="D80" s="68" t="s">
        <v>82</v>
      </c>
      <c r="E80" s="7"/>
      <c r="F80" s="7"/>
    </row>
    <row r="81" spans="1:11" ht="16.5" thickBot="1" x14ac:dyDescent="0.3">
      <c r="D81" s="65"/>
      <c r="E81" s="4"/>
      <c r="F81" s="4"/>
      <c r="G81" s="2"/>
      <c r="H81" s="2"/>
    </row>
    <row r="82" spans="1:11" ht="16.5" thickBot="1" x14ac:dyDescent="0.3"/>
    <row r="83" spans="1:11" x14ac:dyDescent="0.25">
      <c r="D83" s="62"/>
      <c r="E83" s="63"/>
      <c r="F83" s="63"/>
    </row>
    <row r="84" spans="1:11" ht="18" x14ac:dyDescent="0.25">
      <c r="D84" s="64" t="s">
        <v>69</v>
      </c>
      <c r="E84" s="7"/>
      <c r="F84" s="7"/>
    </row>
    <row r="85" spans="1:11" ht="18" x14ac:dyDescent="0.25">
      <c r="D85" s="64" t="s">
        <v>70</v>
      </c>
      <c r="E85" s="7"/>
      <c r="F85" s="7"/>
    </row>
    <row r="86" spans="1:11" ht="18" x14ac:dyDescent="0.25">
      <c r="D86" s="64" t="s">
        <v>71</v>
      </c>
      <c r="E86" s="7"/>
      <c r="F86" s="7"/>
    </row>
    <row r="87" spans="1:11" ht="18" x14ac:dyDescent="0.25">
      <c r="D87" s="64" t="s">
        <v>72</v>
      </c>
      <c r="E87" s="7"/>
      <c r="F87" s="7"/>
    </row>
    <row r="88" spans="1:11" ht="18" x14ac:dyDescent="0.25">
      <c r="D88" s="66" t="s">
        <v>73</v>
      </c>
      <c r="E88" s="7"/>
      <c r="F88" s="7"/>
    </row>
    <row r="89" spans="1:11" ht="16.5" thickBot="1" x14ac:dyDescent="0.3">
      <c r="D89" s="65"/>
      <c r="E89" s="4"/>
      <c r="F89" s="4"/>
    </row>
    <row r="90" spans="1:11" ht="16.5" thickBot="1" x14ac:dyDescent="0.3"/>
    <row r="91" spans="1:11" x14ac:dyDescent="0.25">
      <c r="D91" s="62"/>
      <c r="E91" s="63"/>
      <c r="F91" s="63"/>
    </row>
    <row r="92" spans="1:11" ht="18" x14ac:dyDescent="0.25">
      <c r="D92" s="64" t="s">
        <v>69</v>
      </c>
      <c r="E92" s="7"/>
      <c r="F92" s="7"/>
    </row>
    <row r="93" spans="1:11" ht="18" x14ac:dyDescent="0.25">
      <c r="D93" s="64" t="s">
        <v>70</v>
      </c>
      <c r="E93" s="7"/>
      <c r="F93" s="7"/>
    </row>
    <row r="94" spans="1:11" ht="18" x14ac:dyDescent="0.25">
      <c r="D94" s="64" t="s">
        <v>71</v>
      </c>
      <c r="E94" s="7"/>
      <c r="F94" s="7"/>
    </row>
    <row r="95" spans="1:11" ht="18" x14ac:dyDescent="0.25">
      <c r="D95" s="64" t="s">
        <v>72</v>
      </c>
      <c r="E95" s="7"/>
      <c r="F95" s="7"/>
    </row>
    <row r="96" spans="1:11" s="3" customFormat="1" ht="18" x14ac:dyDescent="0.25">
      <c r="A96" s="2"/>
      <c r="B96" s="2"/>
      <c r="C96" s="2"/>
      <c r="D96" s="66" t="s">
        <v>73</v>
      </c>
      <c r="E96" s="7"/>
      <c r="F96" s="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4"/>
      <c r="F97" s="4"/>
      <c r="I97" s="2"/>
      <c r="J97" s="2"/>
      <c r="K97" s="2"/>
    </row>
  </sheetData>
  <mergeCells count="7">
    <mergeCell ref="G40:I40"/>
    <mergeCell ref="G17:H17"/>
    <mergeCell ref="G18:H18"/>
    <mergeCell ref="A19:H19"/>
    <mergeCell ref="A10:I10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3" workbookViewId="0">
      <selection activeCell="I21" sqref="I21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30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9"/>
    </row>
    <row r="12" spans="1:9" x14ac:dyDescent="0.25">
      <c r="A12" s="2" t="s">
        <v>6</v>
      </c>
      <c r="B12" s="2" t="s">
        <v>133</v>
      </c>
      <c r="G12" s="3" t="s">
        <v>7</v>
      </c>
      <c r="H12" s="6" t="s">
        <v>8</v>
      </c>
      <c r="I12" s="55" t="s">
        <v>131</v>
      </c>
    </row>
    <row r="13" spans="1:9" x14ac:dyDescent="0.25">
      <c r="G13" s="3" t="s">
        <v>9</v>
      </c>
      <c r="H13" s="6" t="s">
        <v>8</v>
      </c>
      <c r="I13" s="46" t="s">
        <v>132</v>
      </c>
    </row>
    <row r="14" spans="1:9" x14ac:dyDescent="0.25">
      <c r="G14" s="3" t="s">
        <v>10</v>
      </c>
      <c r="H14" s="6" t="s">
        <v>8</v>
      </c>
      <c r="I14" s="41"/>
    </row>
    <row r="15" spans="1:9" x14ac:dyDescent="0.25">
      <c r="A15" s="2" t="s">
        <v>11</v>
      </c>
      <c r="B15" s="2" t="s">
        <v>38</v>
      </c>
    </row>
    <row r="16" spans="1:9" ht="16.5" thickBot="1" x14ac:dyDescent="0.3">
      <c r="F16" s="4"/>
    </row>
    <row r="17" spans="1:18" ht="20.100000000000001" customHeight="1" x14ac:dyDescent="0.25">
      <c r="A17" s="42" t="s">
        <v>12</v>
      </c>
      <c r="B17" s="43" t="s">
        <v>13</v>
      </c>
      <c r="C17" s="43" t="s">
        <v>26</v>
      </c>
      <c r="D17" s="43" t="s">
        <v>14</v>
      </c>
      <c r="E17" s="43" t="s">
        <v>15</v>
      </c>
      <c r="F17" s="43" t="s">
        <v>28</v>
      </c>
      <c r="G17" s="280" t="s">
        <v>16</v>
      </c>
      <c r="H17" s="281"/>
      <c r="I17" s="44" t="s">
        <v>17</v>
      </c>
    </row>
    <row r="18" spans="1:18" ht="55.5" customHeight="1" x14ac:dyDescent="0.25">
      <c r="A18" s="32">
        <v>1</v>
      </c>
      <c r="B18" s="30">
        <v>44248</v>
      </c>
      <c r="C18" s="49"/>
      <c r="D18" s="31" t="s">
        <v>134</v>
      </c>
      <c r="E18" s="40" t="s">
        <v>135</v>
      </c>
      <c r="F18" s="33">
        <v>12</v>
      </c>
      <c r="G18" s="336">
        <v>1600000</v>
      </c>
      <c r="H18" s="336"/>
      <c r="I18" s="161">
        <f>F18*G18</f>
        <v>19200000</v>
      </c>
    </row>
    <row r="19" spans="1:18" ht="39" customHeight="1" x14ac:dyDescent="0.25">
      <c r="A19" s="32">
        <v>2</v>
      </c>
      <c r="B19" s="30">
        <v>44230</v>
      </c>
      <c r="C19" s="49" t="s">
        <v>136</v>
      </c>
      <c r="D19" s="31" t="s">
        <v>137</v>
      </c>
      <c r="E19" s="31" t="s">
        <v>138</v>
      </c>
      <c r="F19" s="31">
        <v>97</v>
      </c>
      <c r="G19" s="336">
        <v>7500000</v>
      </c>
      <c r="H19" s="336"/>
      <c r="I19" s="161">
        <f>G19</f>
        <v>7500000</v>
      </c>
    </row>
    <row r="20" spans="1:18" ht="45" customHeight="1" x14ac:dyDescent="0.25">
      <c r="A20" s="32">
        <v>3</v>
      </c>
      <c r="B20" s="30">
        <v>44270</v>
      </c>
      <c r="C20" s="49" t="s">
        <v>139</v>
      </c>
      <c r="D20" s="31" t="s">
        <v>140</v>
      </c>
      <c r="E20" s="31" t="s">
        <v>87</v>
      </c>
      <c r="F20" s="31">
        <v>30</v>
      </c>
      <c r="G20" s="336">
        <v>375000</v>
      </c>
      <c r="H20" s="336"/>
      <c r="I20" s="161">
        <f>G20</f>
        <v>375000</v>
      </c>
    </row>
    <row r="21" spans="1:18" ht="45" customHeight="1" x14ac:dyDescent="0.25">
      <c r="A21" s="32">
        <v>4</v>
      </c>
      <c r="B21" s="30">
        <v>44298</v>
      </c>
      <c r="C21" s="49" t="s">
        <v>141</v>
      </c>
      <c r="D21" s="31" t="s">
        <v>142</v>
      </c>
      <c r="E21" s="31" t="s">
        <v>143</v>
      </c>
      <c r="F21" s="31">
        <v>1</v>
      </c>
      <c r="G21" s="336">
        <v>2800000</v>
      </c>
      <c r="H21" s="336"/>
      <c r="I21" s="161">
        <f>G21</f>
        <v>2800000</v>
      </c>
      <c r="M21" s="2" t="s">
        <v>425</v>
      </c>
    </row>
    <row r="22" spans="1:18" ht="25.5" customHeight="1" thickBot="1" x14ac:dyDescent="0.3">
      <c r="A22" s="284" t="s">
        <v>18</v>
      </c>
      <c r="B22" s="285"/>
      <c r="C22" s="285"/>
      <c r="D22" s="285"/>
      <c r="E22" s="285"/>
      <c r="F22" s="285"/>
      <c r="G22" s="285"/>
      <c r="H22" s="286"/>
      <c r="I22" s="11">
        <f>SUM(I18:I21)</f>
        <v>29875000</v>
      </c>
    </row>
    <row r="23" spans="1:18" x14ac:dyDescent="0.25">
      <c r="A23" s="287"/>
      <c r="B23" s="287"/>
      <c r="C23" s="287"/>
      <c r="D23" s="287"/>
      <c r="E23" s="159"/>
      <c r="F23" s="159"/>
      <c r="G23" s="12"/>
      <c r="H23" s="12"/>
      <c r="I23" s="13"/>
    </row>
    <row r="24" spans="1:18" x14ac:dyDescent="0.25">
      <c r="E24" s="1"/>
      <c r="F24" s="1"/>
      <c r="G24" s="29" t="s">
        <v>20</v>
      </c>
      <c r="H24" s="29"/>
      <c r="I24" s="37">
        <v>0</v>
      </c>
      <c r="J24" s="16"/>
      <c r="R24" s="2" t="s">
        <v>25</v>
      </c>
    </row>
    <row r="25" spans="1:18" ht="16.5" thickBot="1" x14ac:dyDescent="0.3">
      <c r="E25" s="1"/>
      <c r="F25" s="1"/>
      <c r="G25" s="15" t="s">
        <v>32</v>
      </c>
      <c r="H25" s="15"/>
      <c r="I25" s="38">
        <v>0</v>
      </c>
      <c r="J25" s="16"/>
    </row>
    <row r="26" spans="1:18" ht="16.5" customHeight="1" x14ac:dyDescent="0.25">
      <c r="E26" s="1"/>
      <c r="F26" s="1"/>
      <c r="G26" s="17" t="s">
        <v>27</v>
      </c>
      <c r="H26" s="17"/>
      <c r="I26" s="18">
        <f>I22</f>
        <v>29875000</v>
      </c>
    </row>
    <row r="27" spans="1:18" x14ac:dyDescent="0.25">
      <c r="A27" s="1" t="s">
        <v>144</v>
      </c>
      <c r="E27" s="1"/>
      <c r="F27" s="1"/>
      <c r="G27" s="17"/>
      <c r="H27" s="17"/>
      <c r="I27" s="18"/>
    </row>
    <row r="28" spans="1:18" x14ac:dyDescent="0.25">
      <c r="A28" s="19"/>
      <c r="E28" s="1"/>
      <c r="F28" s="1"/>
      <c r="G28" s="17"/>
      <c r="H28" s="17"/>
      <c r="I28" s="18"/>
    </row>
    <row r="29" spans="1:18" x14ac:dyDescent="0.25">
      <c r="E29" s="1"/>
      <c r="F29" s="1"/>
      <c r="G29" s="17"/>
      <c r="H29" s="17"/>
      <c r="I29" s="18"/>
    </row>
    <row r="30" spans="1:18" x14ac:dyDescent="0.25">
      <c r="A30" s="26" t="s">
        <v>21</v>
      </c>
    </row>
    <row r="31" spans="1:18" x14ac:dyDescent="0.25">
      <c r="A31" s="20" t="s">
        <v>22</v>
      </c>
      <c r="B31" s="20"/>
      <c r="C31" s="20"/>
      <c r="D31" s="20"/>
      <c r="E31" s="7"/>
    </row>
    <row r="32" spans="1:18" x14ac:dyDescent="0.25">
      <c r="A32" s="20" t="s">
        <v>33</v>
      </c>
      <c r="B32" s="20"/>
      <c r="C32" s="20"/>
      <c r="D32" s="7"/>
      <c r="E32" s="7"/>
    </row>
    <row r="33" spans="1:9" x14ac:dyDescent="0.25">
      <c r="A33" s="27" t="s">
        <v>34</v>
      </c>
      <c r="B33" s="21"/>
      <c r="C33" s="21"/>
      <c r="D33" s="27"/>
      <c r="E33" s="7"/>
    </row>
    <row r="34" spans="1:9" x14ac:dyDescent="0.25">
      <c r="A34" s="22" t="s">
        <v>35</v>
      </c>
      <c r="B34" s="22"/>
      <c r="C34" s="22"/>
      <c r="D34" s="21"/>
      <c r="E34" s="7"/>
    </row>
    <row r="35" spans="1:9" x14ac:dyDescent="0.25">
      <c r="A35" s="47"/>
      <c r="B35" s="47"/>
      <c r="C35" s="47"/>
      <c r="D35" s="47"/>
    </row>
    <row r="36" spans="1:9" x14ac:dyDescent="0.25">
      <c r="A36" s="24"/>
      <c r="B36" s="24"/>
      <c r="C36" s="24"/>
      <c r="D36" s="45"/>
    </row>
    <row r="37" spans="1:9" x14ac:dyDescent="0.25">
      <c r="G37" s="36" t="s">
        <v>43</v>
      </c>
      <c r="H37" s="274" t="str">
        <f>+I13</f>
        <v xml:space="preserve"> 14 April 2021</v>
      </c>
      <c r="I37" s="275"/>
    </row>
    <row r="41" spans="1:9" x14ac:dyDescent="0.25">
      <c r="H41" s="3" t="s">
        <v>25</v>
      </c>
    </row>
    <row r="44" spans="1:9" x14ac:dyDescent="0.25">
      <c r="G44" s="276" t="s">
        <v>24</v>
      </c>
      <c r="H44" s="276"/>
      <c r="I44" s="276"/>
    </row>
  </sheetData>
  <mergeCells count="10">
    <mergeCell ref="A23:D23"/>
    <mergeCell ref="H37:I37"/>
    <mergeCell ref="G44:I44"/>
    <mergeCell ref="G21:H21"/>
    <mergeCell ref="A10:I10"/>
    <mergeCell ref="G17:H17"/>
    <mergeCell ref="G18:H18"/>
    <mergeCell ref="G19:H19"/>
    <mergeCell ref="G20:H20"/>
    <mergeCell ref="A22:H2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36</vt:i4>
      </vt:variant>
    </vt:vector>
  </HeadingPairs>
  <TitlesOfParts>
    <vt:vector size="89" baseType="lpstr">
      <vt:lpstr>120_BBI_Pemalang</vt:lpstr>
      <vt:lpstr>121_Pa Ari Tirta_Purwokerto</vt:lpstr>
      <vt:lpstr>122_UJP_kotabumi&amp;lampung</vt:lpstr>
      <vt:lpstr>123_Nurudin_Bangka</vt:lpstr>
      <vt:lpstr>124_Ayleen_Manado</vt:lpstr>
      <vt:lpstr>125_UJP_Metro</vt:lpstr>
      <vt:lpstr>126_Menara Warna_Dancow</vt:lpstr>
      <vt:lpstr>127_Temans_Jakarta</vt:lpstr>
      <vt:lpstr>128_PCS_Cargo</vt:lpstr>
      <vt:lpstr>130_Menara Warna_Poster</vt:lpstr>
      <vt:lpstr>131_Fastindo_Tanggerang</vt:lpstr>
      <vt:lpstr>132_POS_Bandung</vt:lpstr>
      <vt:lpstr>133_SSN_Jakarta</vt:lpstr>
      <vt:lpstr>134_Bpk. Albert_Jakarta</vt:lpstr>
      <vt:lpstr>135_Tensindo_Banjarmasin</vt:lpstr>
      <vt:lpstr>136_UJP_Diversey</vt:lpstr>
      <vt:lpstr>137_Menara Warna_Dancow</vt:lpstr>
      <vt:lpstr>138_PCS_Bengkulu</vt:lpstr>
      <vt:lpstr>139_Fastindo_Jogja</vt:lpstr>
      <vt:lpstr>140_Bpk. Taufik_Bogor</vt:lpstr>
      <vt:lpstr>141_Mega Duta_Sumatera</vt:lpstr>
      <vt:lpstr>142_Mega Duta_Sidoarjo</vt:lpstr>
      <vt:lpstr>143_Mega Duta_Stufing</vt:lpstr>
      <vt:lpstr>144_Bpk. Alex_kabanjahe</vt:lpstr>
      <vt:lpstr>145_Tensindo_Banjarmasin</vt:lpstr>
      <vt:lpstr>146_Bpk. Dwi_kemayoran</vt:lpstr>
      <vt:lpstr>146A_Bpk. Dwi_kemayoran Pel</vt:lpstr>
      <vt:lpstr>147_PT. Bona_Lampung</vt:lpstr>
      <vt:lpstr>147a_PT. Bona_Lampung Pel</vt:lpstr>
      <vt:lpstr>148_Fastindo_Mix</vt:lpstr>
      <vt:lpstr>149_Menara Warna_Dancow </vt:lpstr>
      <vt:lpstr>150_Fastindo_Mix </vt:lpstr>
      <vt:lpstr>151_Darma_jakarta</vt:lpstr>
      <vt:lpstr>152_ACT_SEWA</vt:lpstr>
      <vt:lpstr>153_Tamiang_Aceh</vt:lpstr>
      <vt:lpstr>154_Novatrans_Padang</vt:lpstr>
      <vt:lpstr>154A_Novatrans_Padang (2)</vt:lpstr>
      <vt:lpstr>155_PCS_Mix</vt:lpstr>
      <vt:lpstr>156_Mohamad Samba_Padang DP</vt:lpstr>
      <vt:lpstr>157_Mohamad Samba_Lampung</vt:lpstr>
      <vt:lpstr>158_Ibu Tari_Grobongan</vt:lpstr>
      <vt:lpstr>159_Ari Tirta_Banjarnegara</vt:lpstr>
      <vt:lpstr>160_Darma_Mix</vt:lpstr>
      <vt:lpstr>161_Bpk. Nugroho_Jakarta</vt:lpstr>
      <vt:lpstr>162_PT. Bona_Tanjung Karang</vt:lpstr>
      <vt:lpstr>163_Menara Warna_ReturDancow</vt:lpstr>
      <vt:lpstr>164_Tensindo_Aceh</vt:lpstr>
      <vt:lpstr>165_Tensindo_Jakarta</vt:lpstr>
      <vt:lpstr>166_PT. Dimanik_Riau</vt:lpstr>
      <vt:lpstr>167_Mega Duta_Semarang</vt:lpstr>
      <vt:lpstr>168_JNT_One Way</vt:lpstr>
      <vt:lpstr>_Pa Ari Tirta lubuk linga (3)</vt:lpstr>
      <vt:lpstr>Sheet5</vt:lpstr>
      <vt:lpstr>'120_BBI_Pemalang'!Print_Area</vt:lpstr>
      <vt:lpstr>'122_UJP_kotabumi&amp;lampung'!Print_Area</vt:lpstr>
      <vt:lpstr>'123_Nurudin_Bangka'!Print_Area</vt:lpstr>
      <vt:lpstr>'125_UJP_Metro'!Print_Area</vt:lpstr>
      <vt:lpstr>'127_Temans_Jakarta'!Print_Area</vt:lpstr>
      <vt:lpstr>'128_PCS_Cargo'!Print_Area</vt:lpstr>
      <vt:lpstr>'131_Fastindo_Tanggerang'!Print_Area</vt:lpstr>
      <vt:lpstr>'132_POS_Bandung'!Print_Area</vt:lpstr>
      <vt:lpstr>'136_UJP_Diversey'!Print_Area</vt:lpstr>
      <vt:lpstr>'138_PCS_Bengkulu'!Print_Area</vt:lpstr>
      <vt:lpstr>'139_Fastindo_Jogja'!Print_Area</vt:lpstr>
      <vt:lpstr>'140_Bpk. Taufik_Bogor'!Print_Area</vt:lpstr>
      <vt:lpstr>'144_Bpk. Alex_kabanjahe'!Print_Area</vt:lpstr>
      <vt:lpstr>'146_Bpk. Dwi_kemayoran'!Print_Area</vt:lpstr>
      <vt:lpstr>'146A_Bpk. Dwi_kemayoran Pel'!Print_Area</vt:lpstr>
      <vt:lpstr>'147_PT. Bona_Lampung'!Print_Area</vt:lpstr>
      <vt:lpstr>'147a_PT. Bona_Lampung Pel'!Print_Area</vt:lpstr>
      <vt:lpstr>'148_Fastindo_Mix'!Print_Area</vt:lpstr>
      <vt:lpstr>'150_Fastindo_Mix '!Print_Area</vt:lpstr>
      <vt:lpstr>'151_Darma_jakarta'!Print_Area</vt:lpstr>
      <vt:lpstr>'152_ACT_SEWA'!Print_Area</vt:lpstr>
      <vt:lpstr>'153_Tamiang_Aceh'!Print_Area</vt:lpstr>
      <vt:lpstr>'154_Novatrans_Padang'!Print_Area</vt:lpstr>
      <vt:lpstr>'154A_Novatrans_Padang (2)'!Print_Area</vt:lpstr>
      <vt:lpstr>'155_PCS_Mix'!Print_Area</vt:lpstr>
      <vt:lpstr>'156_Mohamad Samba_Padang DP'!Print_Area</vt:lpstr>
      <vt:lpstr>'157_Mohamad Samba_Lampung'!Print_Area</vt:lpstr>
      <vt:lpstr>'158_Ibu Tari_Grobongan'!Print_Area</vt:lpstr>
      <vt:lpstr>'160_Darma_Mix'!Print_Area</vt:lpstr>
      <vt:lpstr>'161_Bpk. Nugroho_Jakarta'!Print_Area</vt:lpstr>
      <vt:lpstr>'162_PT. Bona_Tanjung Karang'!Print_Area</vt:lpstr>
      <vt:lpstr>'126_Menara Warna_Dancow'!Print_Titles</vt:lpstr>
      <vt:lpstr>'130_Menara Warna_Poster'!Print_Titles</vt:lpstr>
      <vt:lpstr>'137_Menara Warna_Dancow'!Print_Titles</vt:lpstr>
      <vt:lpstr>'149_Menara Warna_Dancow '!Print_Titles</vt:lpstr>
      <vt:lpstr>'163_Menara Warna_ReturDancow'!Print_Titles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2021-12-16T07:12:04Z</dcterms:modified>
</cp:coreProperties>
</file>