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firstSheet="65" activeTab="66"/>
  </bookViews>
  <sheets>
    <sheet name="449_CV. Latansa_Sulawesi" sheetId="97" r:id="rId1"/>
    <sheet name="450_Kreasi Megah_Kendari" sheetId="98" r:id="rId2"/>
    <sheet name="451_Yeni Laudia_Jambi" sheetId="100" r:id="rId3"/>
    <sheet name="452_BBI_Makassar" sheetId="101" r:id="rId4"/>
    <sheet name="453_Ibu Feriyanti PCP_Lampung" sheetId="102" r:id="rId5"/>
    <sheet name="454_Bona_Lampung" sheetId="103" r:id="rId6"/>
    <sheet name="455_Buana Mandiri_ Jakarta" sheetId="104" r:id="rId7"/>
    <sheet name="456_Bpk. Sandro_Kupang" sheetId="105" r:id="rId8"/>
    <sheet name="457_Bpk. Ragil" sheetId="106" r:id="rId9"/>
    <sheet name="457A_Bpk. Ragil Pelunasan" sheetId="108" r:id="rId10"/>
    <sheet name="458_Bpk.Joe_Jember" sheetId="107" r:id="rId11"/>
    <sheet name="459_Bpk.Madih_Jakarta" sheetId="109" r:id="rId12"/>
    <sheet name="460_DN_Sumatera" sheetId="110" r:id="rId13"/>
    <sheet name="461_DN_Bima" sheetId="111" r:id="rId14"/>
    <sheet name="462_DN_Bengkulu&amp;Indrapuri" sheetId="112" r:id="rId15"/>
    <sheet name="463_DN_tanahtidung&amp;Sulawesi" sheetId="113" r:id="rId16"/>
    <sheet name="464_Jasa Anda_Mix" sheetId="114" r:id="rId17"/>
    <sheet name="465_Bpk.Faufik_Banjarmasin" sheetId="115" r:id="rId18"/>
    <sheet name="466_Bpk. Agus_Pare2" sheetId="116" r:id="rId19"/>
    <sheet name="466A_Bpk. Agus_Pare2 (2)" sheetId="165" r:id="rId20"/>
    <sheet name="467_BBI_MEDAN" sheetId="117" r:id="rId21"/>
    <sheet name="467_BBI_MEDAN_Pelunasan" sheetId="172" r:id="rId22"/>
    <sheet name="468_Ndoang Raharjo_Pekanbaru" sheetId="118" r:id="rId23"/>
    <sheet name="468_Ndoang Raharjo_Pekanbar Pel" sheetId="123" r:id="rId24"/>
    <sheet name="469_Menara_Bali NT" sheetId="83" r:id="rId25"/>
    <sheet name="470_Menara_Sulawesi " sheetId="82" r:id="rId26"/>
    <sheet name="471_Menara_Sumatera Ssln" sheetId="120" r:id="rId27"/>
    <sheet name="472_Menara_Bali NT Susulan" sheetId="121" r:id="rId28"/>
    <sheet name="473_Menara_Reguler_Mix" sheetId="124" r:id="rId29"/>
    <sheet name="474_Ibu Sisca_Pontianak" sheetId="125" r:id="rId30"/>
    <sheet name="475_Menara_Project AO" sheetId="126" r:id="rId31"/>
    <sheet name="476_Bona_Lampung " sheetId="127" r:id="rId32"/>
    <sheet name="477_Menara_Project AO " sheetId="128" r:id="rId33"/>
    <sheet name="478_Menara_Project POSM" sheetId="129" r:id="rId34"/>
    <sheet name="479_Bpk. Wahyu_Banjarmasin" sheetId="130" r:id="rId35"/>
    <sheet name="480_Bpk. Yopi_Jakarta" sheetId="131" r:id="rId36"/>
    <sheet name="481_Tensindo_Manggarai" sheetId="132" r:id="rId37"/>
    <sheet name="482_DN_Malang" sheetId="133" r:id="rId38"/>
    <sheet name="483_DN_Lamongan" sheetId="134" r:id="rId39"/>
    <sheet name="484_DN_Probolinggo" sheetId="135" r:id="rId40"/>
    <sheet name="485_DN_Mix" sheetId="136" r:id="rId41"/>
    <sheet name="486_DN_Mix " sheetId="137" r:id="rId42"/>
    <sheet name="487_DN_Mix " sheetId="139" r:id="rId43"/>
    <sheet name="488_DN_Mix" sheetId="140" r:id="rId44"/>
    <sheet name="489_DN_Sunagi Penuh" sheetId="141" r:id="rId45"/>
    <sheet name="490_Ibu caca_Jakarta" sheetId="142" r:id="rId46"/>
    <sheet name="491_Bpk. Rahman_Pulogebang" sheetId="143" r:id="rId47"/>
    <sheet name="492_Nafastindo_Glodok" sheetId="144" r:id="rId48"/>
    <sheet name="493_Mutiara Hati_Jakarta" sheetId="145" r:id="rId49"/>
    <sheet name="494_Ibu Dian_Batam" sheetId="146" r:id="rId50"/>
    <sheet name="495_PT.Siagang_Makasar" sheetId="153" r:id="rId51"/>
    <sheet name="496_Mitraindo_Batam" sheetId="157" r:id="rId52"/>
    <sheet name="497_Toko Acit_Pontianak" sheetId="159" r:id="rId53"/>
    <sheet name="498_Bpk Jimy_Kandangan" sheetId="160" r:id="rId54"/>
    <sheet name="499_Fastindo_Bandung" sheetId="161" r:id="rId55"/>
    <sheet name="500_Tensindo_Samarinda" sheetId="162" r:id="rId56"/>
    <sheet name="501_Mega Agro_Mix" sheetId="163" r:id="rId57"/>
    <sheet name="502_PT. Wirya_Tarakan" sheetId="164" r:id="rId58"/>
    <sheet name="503_Alkesindo_Mix" sheetId="167" r:id="rId59"/>
    <sheet name="504_Pandawa_Mix" sheetId="168" r:id="rId60"/>
    <sheet name="505_Jakarta Moving_Makassar" sheetId="169" r:id="rId61"/>
    <sheet name="506_Fastindo_Cikarang" sheetId="170" r:id="rId62"/>
    <sheet name="507_Lion_Bangka+Musi Rawas" sheetId="171" r:id="rId63"/>
    <sheet name="508_BBI_Mix" sheetId="166" r:id="rId64"/>
    <sheet name="509_Menara_Pekanbaru" sheetId="179" r:id="rId65"/>
    <sheet name="510_Menara_AO Bandung" sheetId="180" r:id="rId66"/>
    <sheet name="511_Bpk. Rahman_CHARTER fUSO" sheetId="181" r:id="rId67"/>
    <sheet name="512_Cargo Trans_Batam" sheetId="189" r:id="rId68"/>
    <sheet name="513_Venindo_Lampung" sheetId="190" r:id="rId69"/>
    <sheet name="514_Bpk. Pras_Binjai" sheetId="198" r:id="rId70"/>
    <sheet name="515_Bpk. Pras_Aceh" sheetId="199" r:id="rId71"/>
    <sheet name="516_AGM_Surabaya" sheetId="218" r:id="rId72"/>
    <sheet name="516A_Bpk. Vedo_Banten" sheetId="219" r:id="rId73"/>
    <sheet name="Sheet7" sheetId="152" r:id="rId74"/>
    <sheet name="463A_DN_tanahtidung" sheetId="148" r:id="rId75"/>
    <sheet name="463B_DN_tanahtidung" sheetId="154" r:id="rId76"/>
    <sheet name="463C_DN_Pasang Kayu" sheetId="149" r:id="rId77"/>
    <sheet name="463D_DN_Pasang Kayu" sheetId="155" r:id="rId78"/>
    <sheet name="461A_DN_Bima" sheetId="150" r:id="rId79"/>
    <sheet name="461B_DN_Kampar" sheetId="151" r:id="rId80"/>
    <sheet name="461C_DN_Kampar" sheetId="156" r:id="rId81"/>
    <sheet name="460A_DN_Fak2" sheetId="173" r:id="rId82"/>
    <sheet name="460B_DN_Fak2" sheetId="174" r:id="rId83"/>
    <sheet name="460C_DN_Humbang Hasudutan" sheetId="175" r:id="rId84"/>
    <sheet name="460D_DN_Humbang Hasudutan" sheetId="176" r:id="rId85"/>
    <sheet name="460E_DN_Samosir" sheetId="177" r:id="rId86"/>
    <sheet name="460F_DN_Samosir" sheetId="178" r:id="rId87"/>
    <sheet name="485A_DN_Bangka" sheetId="200" r:id="rId88"/>
    <sheet name="485B_DN_Bangka" sheetId="201" r:id="rId89"/>
    <sheet name="485C_DN_Bintan" sheetId="202" r:id="rId90"/>
    <sheet name="485D_DN_Bintan" sheetId="203" r:id="rId91"/>
    <sheet name="485E_DN_Pekalongan" sheetId="204" r:id="rId92"/>
    <sheet name="485F_DN_Pekalongan" sheetId="205" r:id="rId93"/>
    <sheet name="485G_DN_Probolinggo" sheetId="206" r:id="rId94"/>
    <sheet name="485H_DN_Probolinggo" sheetId="207" r:id="rId95"/>
    <sheet name="485I_DN_Semarang" sheetId="208" r:id="rId96"/>
    <sheet name="485J_DN_Wonosobo" sheetId="209" r:id="rId97"/>
    <sheet name="485K_DN_Wonosobo" sheetId="210" r:id="rId98"/>
    <sheet name="486A_DN_Tapanuli Utara" sheetId="182" r:id="rId99"/>
    <sheet name="486B_DN_Tapanuli Utara" sheetId="186" r:id="rId100"/>
    <sheet name="486C_DN_Rokan Hulu" sheetId="183" r:id="rId101"/>
    <sheet name="486D_DN_Rokan Hulu" sheetId="187" r:id="rId102"/>
    <sheet name="486E_DN_Kuantan Sengingi" sheetId="184" r:id="rId103"/>
    <sheet name="486F_DN_Kuantan Sengingi" sheetId="188" r:id="rId104"/>
    <sheet name="487A_DN_Tebo" sheetId="191" r:id="rId105"/>
    <sheet name="487B_DN_TEBO" sheetId="192" r:id="rId106"/>
    <sheet name="487C_DN_OGAN KOMERING ULU" sheetId="193" r:id="rId107"/>
    <sheet name="487D_DN_OGAN KOMERING ULU" sheetId="194" r:id="rId108"/>
    <sheet name="487E_DN_OGAN KOMERING ILIR" sheetId="195" r:id="rId109"/>
    <sheet name="487F_DN_OGAN KOMERING ILIR" sheetId="197" r:id="rId110"/>
    <sheet name="488A_DN_Sunagi Penuh" sheetId="211" r:id="rId111"/>
    <sheet name="488B_DN_Sunagi Penuh" sheetId="212" r:id="rId112"/>
    <sheet name="488C_DN_Jambi" sheetId="213" r:id="rId113"/>
    <sheet name="488D_DN_Jambi" sheetId="214" r:id="rId114"/>
    <sheet name="488E_DN_Kaur" sheetId="215" r:id="rId115"/>
    <sheet name="488F_DN_Kaur" sheetId="216" r:id="rId116"/>
    <sheet name="_Menara_Bali NT (3)" sheetId="185" r:id="rId117"/>
    <sheet name="_Menara_Bali NT (2)" sheetId="119" r:id="rId118"/>
  </sheets>
  <externalReferences>
    <externalReference r:id="rId119"/>
    <externalReference r:id="rId120"/>
  </externalReferences>
  <definedNames>
    <definedName name="_xlnm._FilterDatabase" localSheetId="117" hidden="1">'_Menara_Bali NT (2)'!$A$16:$J$18</definedName>
    <definedName name="_xlnm._FilterDatabase" localSheetId="116" hidden="1">'_Menara_Bali NT (3)'!$A$16:$J$18</definedName>
    <definedName name="_xlnm._FilterDatabase" localSheetId="0" hidden="1">'449_CV. Latansa_Sulawesi'!$A$16:$J$18</definedName>
    <definedName name="_xlnm._FilterDatabase" localSheetId="1" hidden="1">'450_Kreasi Megah_Kendari'!$A$16:$J$18</definedName>
    <definedName name="_xlnm._FilterDatabase" localSheetId="2" hidden="1">'451_Yeni Laudia_Jambi'!$A$16:$J$18</definedName>
    <definedName name="_xlnm._FilterDatabase" localSheetId="24" hidden="1">'469_Menara_Bali NT'!$A$16:$J$20</definedName>
    <definedName name="_xlnm._FilterDatabase" localSheetId="25" hidden="1">'470_Menara_Sulawesi '!$A$16:$J$21</definedName>
    <definedName name="_xlnm._FilterDatabase" localSheetId="26" hidden="1">'471_Menara_Sumatera Ssln'!$A$16:$J$23</definedName>
    <definedName name="_xlnm._FilterDatabase" localSheetId="27" hidden="1">'472_Menara_Bali NT Susulan'!$A$16:$J$18</definedName>
    <definedName name="_xlnm._FilterDatabase" localSheetId="28" hidden="1">'473_Menara_Reguler_Mix'!$A$16:$J$20</definedName>
    <definedName name="_xlnm._FilterDatabase" localSheetId="29" hidden="1">'474_Ibu Sisca_Pontianak'!$A$16:$I$20</definedName>
    <definedName name="_xlnm._FilterDatabase" localSheetId="30" hidden="1">'475_Menara_Project AO'!$A$16:$J$22</definedName>
    <definedName name="_xlnm._FilterDatabase" localSheetId="32" hidden="1">'477_Menara_Project AO '!$A$16:$J$21</definedName>
    <definedName name="_xlnm._FilterDatabase" localSheetId="33" hidden="1">'478_Menara_Project POSM'!$A$16:$J$19</definedName>
    <definedName name="_xlnm._FilterDatabase" localSheetId="60" hidden="1">'505_Jakarta Moving_Makassar'!$A$16:$J$18</definedName>
    <definedName name="_xlnm._FilterDatabase" localSheetId="64" hidden="1">'509_Menara_Pekanbaru'!$A$16:$J$18</definedName>
    <definedName name="_xlnm._FilterDatabase" localSheetId="65" hidden="1">'510_Menara_AO Bandung'!$A$16:$J$18</definedName>
    <definedName name="_xlnm._FilterDatabase" localSheetId="67" hidden="1">'512_Cargo Trans_Batam'!$A$17:$J$19</definedName>
    <definedName name="_xlnm._FilterDatabase" localSheetId="68" hidden="1">'513_Venindo_Lampung'!$A$17:$I$19</definedName>
    <definedName name="idxRatusan" localSheetId="3">{"";"seratus";"dua ratus";"tiga ratus";"empat ratus";"lima ratus";"enam ratus";"tujuh ratus";"delapan ratus";"sembilan ratus"}</definedName>
    <definedName name="idxRatusan" localSheetId="4">{"";"seratus";"dua ratus";"tiga ratus";"empat ratus";"lima ratus";"enam ratus";"tujuh ratus";"delapan ratus";"sembilan ratus"}</definedName>
    <definedName name="idxRatusan" localSheetId="5">{"";"seratus";"dua ratus";"tiga ratus";"empat ratus";"lima ratus";"enam ratus";"tujuh ratus";"delapan ratus";"sembilan ratus"}</definedName>
    <definedName name="idxRatusan" localSheetId="6">{"";"seratus";"dua ratus";"tiga ratus";"empat ratus";"lima ratus";"enam ratus";"tujuh ratus";"delapan ratus";"sembilan ratus"}</definedName>
    <definedName name="idxRatusan" localSheetId="7">{"";"seratus";"dua ratus";"tiga ratus";"empat ratus";"lima ratus";"enam ratus";"tujuh ratus";"delapan ratus";"sembilan ratus"}</definedName>
    <definedName name="idxRatusan" localSheetId="8">{"";"seratus";"dua ratus";"tiga ratus";"empat ratus";"lima ratus";"enam ratus";"tujuh ratus";"delapan ratus";"sembilan ratus"}</definedName>
    <definedName name="idxRatusan" localSheetId="9">{"";"seratus";"dua ratus";"tiga ratus";"empat ratus";"lima ratus";"enam ratus";"tujuh ratus";"delapan ratus";"sembilan ratus"}</definedName>
    <definedName name="idxRatusan" localSheetId="10">{"";"seratus";"dua ratus";"tiga ratus";"empat ratus";"lima ratus";"enam ratus";"tujuh ratus";"delapan ratus";"sembilan ratus"}</definedName>
    <definedName name="idxRatusan" localSheetId="11">{"";"seratus";"dua ratus";"tiga ratus";"empat ratus";"lima ratus";"enam ratus";"tujuh ratus";"delapan ratus";"sembilan ratus"}</definedName>
    <definedName name="idxRatusan" localSheetId="12">{"";"seratus";"dua ratus";"tiga ratus";"empat ratus";"lima ratus";"enam ratus";"tujuh ratus";"delapan ratus";"sembilan ratus"}</definedName>
    <definedName name="idxRatusan" localSheetId="81">{"";"seratus";"dua ratus";"tiga ratus";"empat ratus";"lima ratus";"enam ratus";"tujuh ratus";"delapan ratus";"sembilan ratus"}</definedName>
    <definedName name="idxRatusan" localSheetId="82">{"";"seratus";"dua ratus";"tiga ratus";"empat ratus";"lima ratus";"enam ratus";"tujuh ratus";"delapan ratus";"sembilan ratus"}</definedName>
    <definedName name="idxRatusan" localSheetId="83">{"";"seratus";"dua ratus";"tiga ratus";"empat ratus";"lima ratus";"enam ratus";"tujuh ratus";"delapan ratus";"sembilan ratus"}</definedName>
    <definedName name="idxRatusan" localSheetId="84">{"";"seratus";"dua ratus";"tiga ratus";"empat ratus";"lima ratus";"enam ratus";"tujuh ratus";"delapan ratus";"sembilan ratus"}</definedName>
    <definedName name="idxRatusan" localSheetId="85">{"";"seratus";"dua ratus";"tiga ratus";"empat ratus";"lima ratus";"enam ratus";"tujuh ratus";"delapan ratus";"sembilan ratus"}</definedName>
    <definedName name="idxRatusan" localSheetId="86">{"";"seratus";"dua ratus";"tiga ratus";"empat ratus";"lima ratus";"enam ratus";"tujuh ratus";"delapan ratus";"sembilan ratus"}</definedName>
    <definedName name="idxRatusan" localSheetId="13">{"";"seratus";"dua ratus";"tiga ratus";"empat ratus";"lima ratus";"enam ratus";"tujuh ratus";"delapan ratus";"sembilan ratus"}</definedName>
    <definedName name="idxRatusan" localSheetId="78">{"";"seratus";"dua ratus";"tiga ratus";"empat ratus";"lima ratus";"enam ratus";"tujuh ratus";"delapan ratus";"sembilan ratus"}</definedName>
    <definedName name="idxRatusan" localSheetId="79">{"";"seratus";"dua ratus";"tiga ratus";"empat ratus";"lima ratus";"enam ratus";"tujuh ratus";"delapan ratus";"sembilan ratus"}</definedName>
    <definedName name="idxRatusan" localSheetId="80">{"";"seratus";"dua ratus";"tiga ratus";"empat ratus";"lima ratus";"enam ratus";"tujuh ratus";"delapan ratus";"sembilan ratus"}</definedName>
    <definedName name="idxRatusan" localSheetId="14">{"";"seratus";"dua ratus";"tiga ratus";"empat ratus";"lima ratus";"enam ratus";"tujuh ratus";"delapan ratus";"sembilan ratus"}</definedName>
    <definedName name="idxRatusan" localSheetId="15">{"";"seratus";"dua ratus";"tiga ratus";"empat ratus";"lima ratus";"enam ratus";"tujuh ratus";"delapan ratus";"sembilan ratus"}</definedName>
    <definedName name="idxRatusan" localSheetId="74">{"";"seratus";"dua ratus";"tiga ratus";"empat ratus";"lima ratus";"enam ratus";"tujuh ratus";"delapan ratus";"sembilan ratus"}</definedName>
    <definedName name="idxRatusan" localSheetId="75">{"";"seratus";"dua ratus";"tiga ratus";"empat ratus";"lima ratus";"enam ratus";"tujuh ratus";"delapan ratus";"sembilan ratus"}</definedName>
    <definedName name="idxRatusan" localSheetId="76">{"";"seratus";"dua ratus";"tiga ratus";"empat ratus";"lima ratus";"enam ratus";"tujuh ratus";"delapan ratus";"sembilan ratus"}</definedName>
    <definedName name="idxRatusan" localSheetId="77">{"";"seratus";"dua ratus";"tiga ratus";"empat ratus";"lima ratus";"enam ratus";"tujuh ratus";"delapan ratus";"sembilan ratus"}</definedName>
    <definedName name="idxRatusan" localSheetId="17">{"";"seratus";"dua ratus";"tiga ratus";"empat ratus";"lima ratus";"enam ratus";"tujuh ratus";"delapan ratus";"sembilan ratus"}</definedName>
    <definedName name="idxRatusan" localSheetId="18">{"";"seratus";"dua ratus";"tiga ratus";"empat ratus";"lima ratus";"enam ratus";"tujuh ratus";"delapan ratus";"sembilan ratus"}</definedName>
    <definedName name="idxRatusan" localSheetId="19">{"";"seratus";"dua ratus";"tiga ratus";"empat ratus";"lima ratus";"enam ratus";"tujuh ratus";"delapan ratus";"sembilan ratus"}</definedName>
    <definedName name="idxRatusan" localSheetId="20">{"";"seratus";"dua ratus";"tiga ratus";"empat ratus";"lima ratus";"enam ratus";"tujuh ratus";"delapan ratus";"sembilan ratus"}</definedName>
    <definedName name="idxRatusan" localSheetId="21">{"";"seratus";"dua ratus";"tiga ratus";"empat ratus";"lima ratus";"enam ratus";"tujuh ratus";"delapan ratus";"sembilan ratus"}</definedName>
    <definedName name="idxRatusan" localSheetId="23">{"";"seratus";"dua ratus";"tiga ratus";"empat ratus";"lima ratus";"enam ratus";"tujuh ratus";"delapan ratus";"sembilan ratus"}</definedName>
    <definedName name="idxRatusan" localSheetId="22">{"";"seratus";"dua ratus";"tiga ratus";"empat ratus";"lima ratus";"enam ratus";"tujuh ratus";"delapan ratus";"sembilan ratus"}</definedName>
    <definedName name="idxRatusan" localSheetId="31">{"";"seratus";"dua ratus";"tiga ratus";"empat ratus";"lima ratus";"enam ratus";"tujuh ratus";"delapan ratus";"sembilan ratus"}</definedName>
    <definedName name="idxRatusan" localSheetId="34">{"";"seratus";"dua ratus";"tiga ratus";"empat ratus";"lima ratus";"enam ratus";"tujuh ratus";"delapan ratus";"sembilan ratus"}</definedName>
    <definedName name="idxRatusan" localSheetId="35">{"";"seratus";"dua ratus";"tiga ratus";"empat ratus";"lima ratus";"enam ratus";"tujuh ratus";"delapan ratus";"sembilan ratus"}</definedName>
    <definedName name="idxRatusan" localSheetId="36">{"";"seratus";"dua ratus";"tiga ratus";"empat ratus";"lima ratus";"enam ratus";"tujuh ratus";"delapan ratus";"sembilan ratus"}</definedName>
    <definedName name="idxRatusan" localSheetId="37">{"";"seratus";"dua ratus";"tiga ratus";"empat ratus";"lima ratus";"enam ratus";"tujuh ratus";"delapan ratus";"sembilan ratus"}</definedName>
    <definedName name="idxRatusan" localSheetId="38">{"";"seratus";"dua ratus";"tiga ratus";"empat ratus";"lima ratus";"enam ratus";"tujuh ratus";"delapan ratus";"sembilan ratus"}</definedName>
    <definedName name="idxRatusan" localSheetId="39">{"";"seratus";"dua ratus";"tiga ratus";"empat ratus";"lima ratus";"enam ratus";"tujuh ratus";"delapan ratus";"sembilan ratus"}</definedName>
    <definedName name="idxRatusan" localSheetId="40">{"";"seratus";"dua ratus";"tiga ratus";"empat ratus";"lima ratus";"enam ratus";"tujuh ratus";"delapan ratus";"sembilan ratus"}</definedName>
    <definedName name="idxRatusan" localSheetId="87">{"";"seratus";"dua ratus";"tiga ratus";"empat ratus";"lima ratus";"enam ratus";"tujuh ratus";"delapan ratus";"sembilan ratus"}</definedName>
    <definedName name="idxRatusan" localSheetId="88">{"";"seratus";"dua ratus";"tiga ratus";"empat ratus";"lima ratus";"enam ratus";"tujuh ratus";"delapan ratus";"sembilan ratus"}</definedName>
    <definedName name="idxRatusan" localSheetId="89">{"";"seratus";"dua ratus";"tiga ratus";"empat ratus";"lima ratus";"enam ratus";"tujuh ratus";"delapan ratus";"sembilan ratus"}</definedName>
    <definedName name="idxRatusan" localSheetId="90">{"";"seratus";"dua ratus";"tiga ratus";"empat ratus";"lima ratus";"enam ratus";"tujuh ratus";"delapan ratus";"sembilan ratus"}</definedName>
    <definedName name="idxRatusan" localSheetId="91">{"";"seratus";"dua ratus";"tiga ratus";"empat ratus";"lima ratus";"enam ratus";"tujuh ratus";"delapan ratus";"sembilan ratus"}</definedName>
    <definedName name="idxRatusan" localSheetId="92">{"";"seratus";"dua ratus";"tiga ratus";"empat ratus";"lima ratus";"enam ratus";"tujuh ratus";"delapan ratus";"sembilan ratus"}</definedName>
    <definedName name="idxRatusan" localSheetId="93">{"";"seratus";"dua ratus";"tiga ratus";"empat ratus";"lima ratus";"enam ratus";"tujuh ratus";"delapan ratus";"sembilan ratus"}</definedName>
    <definedName name="idxRatusan" localSheetId="94">{"";"seratus";"dua ratus";"tiga ratus";"empat ratus";"lima ratus";"enam ratus";"tujuh ratus";"delapan ratus";"sembilan ratus"}</definedName>
    <definedName name="idxRatusan" localSheetId="95">{"";"seratus";"dua ratus";"tiga ratus";"empat ratus";"lima ratus";"enam ratus";"tujuh ratus";"delapan ratus";"sembilan ratus"}</definedName>
    <definedName name="idxRatusan" localSheetId="96">{"";"seratus";"dua ratus";"tiga ratus";"empat ratus";"lima ratus";"enam ratus";"tujuh ratus";"delapan ratus";"sembilan ratus"}</definedName>
    <definedName name="idxRatusan" localSheetId="97">{"";"seratus";"dua ratus";"tiga ratus";"empat ratus";"lima ratus";"enam ratus";"tujuh ratus";"delapan ratus";"sembilan ratus"}</definedName>
    <definedName name="idxRatusan" localSheetId="41">{"";"seratus";"dua ratus";"tiga ratus";"empat ratus";"lima ratus";"enam ratus";"tujuh ratus";"delapan ratus";"sembilan ratus"}</definedName>
    <definedName name="idxRatusan" localSheetId="98">{"";"seratus";"dua ratus";"tiga ratus";"empat ratus";"lima ratus";"enam ratus";"tujuh ratus";"delapan ratus";"sembilan ratus"}</definedName>
    <definedName name="idxRatusan" localSheetId="99">{"";"seratus";"dua ratus";"tiga ratus";"empat ratus";"lima ratus";"enam ratus";"tujuh ratus";"delapan ratus";"sembilan ratus"}</definedName>
    <definedName name="idxRatusan" localSheetId="100">{"";"seratus";"dua ratus";"tiga ratus";"empat ratus";"lima ratus";"enam ratus";"tujuh ratus";"delapan ratus";"sembilan ratus"}</definedName>
    <definedName name="idxRatusan" localSheetId="101">{"";"seratus";"dua ratus";"tiga ratus";"empat ratus";"lima ratus";"enam ratus";"tujuh ratus";"delapan ratus";"sembilan ratus"}</definedName>
    <definedName name="idxRatusan" localSheetId="102">{"";"seratus";"dua ratus";"tiga ratus";"empat ratus";"lima ratus";"enam ratus";"tujuh ratus";"delapan ratus";"sembilan ratus"}</definedName>
    <definedName name="idxRatusan" localSheetId="103">{"";"seratus";"dua ratus";"tiga ratus";"empat ratus";"lima ratus";"enam ratus";"tujuh ratus";"delapan ratus";"sembilan ratus"}</definedName>
    <definedName name="idxRatusan" localSheetId="42">{"";"seratus";"dua ratus";"tiga ratus";"empat ratus";"lima ratus";"enam ratus";"tujuh ratus";"delapan ratus";"sembilan ratus"}</definedName>
    <definedName name="idxRatusan" localSheetId="104">{"";"seratus";"dua ratus";"tiga ratus";"empat ratus";"lima ratus";"enam ratus";"tujuh ratus";"delapan ratus";"sembilan ratus"}</definedName>
    <definedName name="idxRatusan" localSheetId="105">{"";"seratus";"dua ratus";"tiga ratus";"empat ratus";"lima ratus";"enam ratus";"tujuh ratus";"delapan ratus";"sembilan ratus"}</definedName>
    <definedName name="idxRatusan" localSheetId="106">{"";"seratus";"dua ratus";"tiga ratus";"empat ratus";"lima ratus";"enam ratus";"tujuh ratus";"delapan ratus";"sembilan ratus"}</definedName>
    <definedName name="idxRatusan" localSheetId="107">{"";"seratus";"dua ratus";"tiga ratus";"empat ratus";"lima ratus";"enam ratus";"tujuh ratus";"delapan ratus";"sembilan ratus"}</definedName>
    <definedName name="idxRatusan" localSheetId="108">{"";"seratus";"dua ratus";"tiga ratus";"empat ratus";"lima ratus";"enam ratus";"tujuh ratus";"delapan ratus";"sembilan ratus"}</definedName>
    <definedName name="idxRatusan" localSheetId="109">{"";"seratus";"dua ratus";"tiga ratus";"empat ratus";"lima ratus";"enam ratus";"tujuh ratus";"delapan ratus";"sembilan ratus"}</definedName>
    <definedName name="idxRatusan" localSheetId="43">{"";"seratus";"dua ratus";"tiga ratus";"empat ratus";"lima ratus";"enam ratus";"tujuh ratus";"delapan ratus";"sembilan ratus"}</definedName>
    <definedName name="idxRatusan" localSheetId="110">{"";"seratus";"dua ratus";"tiga ratus";"empat ratus";"lima ratus";"enam ratus";"tujuh ratus";"delapan ratus";"sembilan ratus"}</definedName>
    <definedName name="idxRatusan" localSheetId="111">{"";"seratus";"dua ratus";"tiga ratus";"empat ratus";"lima ratus";"enam ratus";"tujuh ratus";"delapan ratus";"sembilan ratus"}</definedName>
    <definedName name="idxRatusan" localSheetId="112">{"";"seratus";"dua ratus";"tiga ratus";"empat ratus";"lima ratus";"enam ratus";"tujuh ratus";"delapan ratus";"sembilan ratus"}</definedName>
    <definedName name="idxRatusan" localSheetId="113">{"";"seratus";"dua ratus";"tiga ratus";"empat ratus";"lima ratus";"enam ratus";"tujuh ratus";"delapan ratus";"sembilan ratus"}</definedName>
    <definedName name="idxRatusan" localSheetId="114">{"";"seratus";"dua ratus";"tiga ratus";"empat ratus";"lima ratus";"enam ratus";"tujuh ratus";"delapan ratus";"sembilan ratus"}</definedName>
    <definedName name="idxRatusan" localSheetId="115">{"";"seratus";"dua ratus";"tiga ratus";"empat ratus";"lima ratus";"enam ratus";"tujuh ratus";"delapan ratus";"sembilan ratus"}</definedName>
    <definedName name="idxRatusan" localSheetId="44">{"";"seratus";"dua ratus";"tiga ratus";"empat ratus";"lima ratus";"enam ratus";"tujuh ratus";"delapan ratus";"sembilan ratus"}</definedName>
    <definedName name="idxRatusan" localSheetId="45">{"";"seratus";"dua ratus";"tiga ratus";"empat ratus";"lima ratus";"enam ratus";"tujuh ratus";"delapan ratus";"sembilan ratus"}</definedName>
    <definedName name="idxRatusan" localSheetId="46">{"";"seratus";"dua ratus";"tiga ratus";"empat ratus";"lima ratus";"enam ratus";"tujuh ratus";"delapan ratus";"sembilan ratus"}</definedName>
    <definedName name="idxRatusan" localSheetId="47">{"";"seratus";"dua ratus";"tiga ratus";"empat ratus";"lima ratus";"enam ratus";"tujuh ratus";"delapan ratus";"sembilan ratus"}</definedName>
    <definedName name="idxRatusan" localSheetId="48">{"";"seratus";"dua ratus";"tiga ratus";"empat ratus";"lima ratus";"enam ratus";"tujuh ratus";"delapan ratus";"sembilan ratus"}</definedName>
    <definedName name="idxRatusan" localSheetId="49">{"";"seratus";"dua ratus";"tiga ratus";"empat ratus";"lima ratus";"enam ratus";"tujuh ratus";"delapan ratus";"sembilan ratus"}</definedName>
    <definedName name="idxRatusan" localSheetId="50">{"";"seratus";"dua ratus";"tiga ratus";"empat ratus";"lima ratus";"enam ratus";"tujuh ratus";"delapan ratus";"sembilan ratus"}</definedName>
    <definedName name="idxRatusan" localSheetId="51">{"";"seratus";"dua ratus";"tiga ratus";"empat ratus";"lima ratus";"enam ratus";"tujuh ratus";"delapan ratus";"sembilan ratus"}</definedName>
    <definedName name="idxRatusan" localSheetId="52">{"";"seratus";"dua ratus";"tiga ratus";"empat ratus";"lima ratus";"enam ratus";"tujuh ratus";"delapan ratus";"sembilan ratus"}</definedName>
    <definedName name="idxRatusan" localSheetId="53">{"";"seratus";"dua ratus";"tiga ratus";"empat ratus";"lima ratus";"enam ratus";"tujuh ratus";"delapan ratus";"sembilan ratus"}</definedName>
    <definedName name="idxRatusan" localSheetId="54">{"";"seratus";"dua ratus";"tiga ratus";"empat ratus";"lima ratus";"enam ratus";"tujuh ratus";"delapan ratus";"sembilan ratus"}</definedName>
    <definedName name="idxRatusan" localSheetId="55">{"";"seratus";"dua ratus";"tiga ratus";"empat ratus";"lima ratus";"enam ratus";"tujuh ratus";"delapan ratus";"sembilan ratus"}</definedName>
    <definedName name="idxRatusan" localSheetId="56">{"";"seratus";"dua ratus";"tiga ratus";"empat ratus";"lima ratus";"enam ratus";"tujuh ratus";"delapan ratus";"sembilan ratus"}</definedName>
    <definedName name="idxRatusan" localSheetId="57">{"";"seratus";"dua ratus";"tiga ratus";"empat ratus";"lima ratus";"enam ratus";"tujuh ratus";"delapan ratus";"sembilan ratus"}</definedName>
    <definedName name="idxRatusan" localSheetId="58">{"";"seratus";"dua ratus";"tiga ratus";"empat ratus";"lima ratus";"enam ratus";"tujuh ratus";"delapan ratus";"sembilan ratus"}</definedName>
    <definedName name="idxRatusan" localSheetId="59">{"";"seratus";"dua ratus";"tiga ratus";"empat ratus";"lima ratus";"enam ratus";"tujuh ratus";"delapan ratus";"sembilan ratus"}</definedName>
    <definedName name="idxRatusan" localSheetId="61">{"";"seratus";"dua ratus";"tiga ratus";"empat ratus";"lima ratus";"enam ratus";"tujuh ratus";"delapan ratus";"sembilan ratus"}</definedName>
    <definedName name="idxRatusan" localSheetId="62">{"";"seratus";"dua ratus";"tiga ratus";"empat ratus";"lima ratus";"enam ratus";"tujuh ratus";"delapan ratus";"sembilan ratus"}</definedName>
    <definedName name="idxRatusan" localSheetId="63">{"";"seratus";"dua ratus";"tiga ratus";"empat ratus";"lima ratus";"enam ratus";"tujuh ratus";"delapan ratus";"sembilan ratus"}</definedName>
    <definedName name="idxRatusan" localSheetId="66">{"";"seratus";"dua ratus";"tiga ratus";"empat ratus";"lima ratus";"enam ratus";"tujuh ratus";"delapan ratus";"sembilan ratus"}</definedName>
    <definedName name="idxRatusan" localSheetId="68">{"";"seratus";"dua ratus";"tiga ratus";"empat ratus";"lima ratus";"enam ratus";"tujuh ratus";"delapan ratus";"sembilan ratus"}</definedName>
    <definedName name="idxRatusan" localSheetId="69">{"";"seratus";"dua ratus";"tiga ratus";"empat ratus";"lima ratus";"enam ratus";"tujuh ratus";"delapan ratus";"sembilan ratus"}</definedName>
    <definedName name="idxRatusan" localSheetId="70">{"";"seratus";"dua ratus";"tiga ratus";"empat ratus";"lima ratus";"enam ratus";"tujuh ratus";"delapan ratus";"sembilan ratus"}</definedName>
    <definedName name="idxRatusan" localSheetId="71">{"";"seratus";"dua ratus";"tiga ratus";"empat ratus";"lima ratus";"enam ratus";"tujuh ratus";"delapan ratus";"sembilan ratus"}</definedName>
    <definedName name="idxRatusan" localSheetId="72">{"";"seratus";"dua ratus";"tiga ratus";"empat ratus";"lima ratus";"enam ratus";"tujuh ratus";"delapan ratus";"sembilan ratus"}</definedName>
    <definedName name="idxRatusan">{"";"seratus";"dua ratus";"tiga ratus";"empat ratus";"lima ratus";"enam ratus";"tujuh ratus";"delapan ratus";"sembilan ratus"}</definedName>
    <definedName name="idxSatuSampaiDuaPuluh" localSheetId="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InvoiceTotal">[1]Invoice!$E$37</definedName>
    <definedName name="juta" localSheetId="3">" "&amp;INDEX('452_BBI_Makassar'!idxRatusan,--LEFT(TEXT(RIGHT([0]!nilai,9),REPT("0",9)),1)+1)&amp;" "&amp;IF((--MID(TEXT(RIGHT([0]!nilai,9),REPT("0",9)),2,2)+1)&lt;=20,IF(--LEFT(TEXT(RIGHT([0]!nilai,9),REPT("0",9)),3)=1," satu juta",INDEX('452_BBI_Makassar'!idxSatuSampaiDuaPuluh,--LEFT(TEXT(RIGHT([0]!nilai,8),REPT("0",8)),2)+1)),INDEX('452_BBI_Makassar'!idxSatuSampaiDuaPuluh,--LEFT(RIGHT([0]!nilai,8),1)+1)&amp;" puluh "&amp;INDEX('452_BBI_Makassar'!idxSatuSampaiDuaPuluh,--LEFT(RIGHT([0]!nilai,7),1)+1))&amp;IF(OR(LEN([0]!nilai)&lt;=6,--LEFT(TEXT(RIGHT([0]!nilai,9),REPT("0",9)),3)={0;1}),""," juta")</definedName>
    <definedName name="juta" localSheetId="4">" "&amp;INDEX('453_Ibu Feriyanti PCP_Lampung'!idxRatusan,--LEFT(TEXT(RIGHT(nilai,9),REPT("0",9)),1)+1)&amp;" "&amp;IF((--MID(TEXT(RIGHT(nilai,9),REPT("0",9)),2,2)+1)&lt;=20,IF(--LEFT(TEXT(RIGHT(nilai,9),REPT("0",9)),3)=1," satu juta",INDEX('453_Ibu Feriyanti PCP_Lampung'!idxSatuSampaiDuaPuluh,--LEFT(TEXT(RIGHT(nilai,8),REPT("0",8)),2)+1)),INDEX('453_Ibu Feriyanti PCP_Lampung'!idxSatuSampaiDuaPuluh,--LEFT(RIGHT(nilai,8),1)+1)&amp;" puluh "&amp;INDEX('453_Ibu Feriyanti PCP_Lampung'!idxSatuSampaiDuaPuluh,--LEFT(RIGHT(nilai,7),1)+1))&amp;IF(OR(LEN(nilai)&lt;=6,--LEFT(TEXT(RIGHT(nilai,9),REPT("0",9)),3)={0;1}),""," juta")</definedName>
    <definedName name="juta" localSheetId="5">" "&amp;INDEX('454_Bona_Lampung'!idxRatusan,--LEFT(TEXT(RIGHT(nilai,9),REPT("0",9)),1)+1)&amp;" "&amp;IF((--MID(TEXT(RIGHT(nilai,9),REPT("0",9)),2,2)+1)&lt;=20,IF(--LEFT(TEXT(RIGHT(nilai,9),REPT("0",9)),3)=1," satu juta",INDEX('454_Bona_Lampung'!idxSatuSampaiDuaPuluh,--LEFT(TEXT(RIGHT(nilai,8),REPT("0",8)),2)+1)),INDEX('454_Bona_Lampung'!idxSatuSampaiDuaPuluh,--LEFT(RIGHT(nilai,8),1)+1)&amp;" puluh "&amp;INDEX('454_Bona_Lampung'!idxSatuSampaiDuaPuluh,--LEFT(RIGHT(nilai,7),1)+1))&amp;IF(OR(LEN(nilai)&lt;=6,--LEFT(TEXT(RIGHT(nilai,9),REPT("0",9)),3)={0;1}),""," juta")</definedName>
    <definedName name="juta" localSheetId="6">" "&amp;INDEX('455_Buana Mandiri_ Jakarta'!idxRatusan,--LEFT(TEXT(RIGHT([0]!nilai,9),REPT("0",9)),1)+1)&amp;" "&amp;IF((--MID(TEXT(RIGHT([0]!nilai,9),REPT("0",9)),2,2)+1)&lt;=20,IF(--LEFT(TEXT(RIGHT([0]!nilai,9),REPT("0",9)),3)=1," satu juta",INDEX('455_Buana Mandiri_ Jakarta'!idxSatuSampaiDuaPuluh,--LEFT(TEXT(RIGHT([0]!nilai,8),REPT("0",8)),2)+1)),INDEX('455_Buana Mandiri_ Jakarta'!idxSatuSampaiDuaPuluh,--LEFT(RIGHT([0]!nilai,8),1)+1)&amp;" puluh "&amp;INDEX('455_Buana Mandiri_ Jakarta'!idxSatuSampaiDuaPuluh,--LEFT(RIGHT([0]!nilai,7),1)+1))&amp;IF(OR(LEN([0]!nilai)&lt;=6,--LEFT(TEXT(RIGHT([0]!nilai,9),REPT("0",9)),3)={0;1}),""," juta")</definedName>
    <definedName name="juta" localSheetId="7">" "&amp;INDEX('456_Bpk. Sandro_Kupang'!idxRatusan,--LEFT(TEXT(RIGHT([0]!nilai,9),REPT("0",9)),1)+1)&amp;" "&amp;IF((--MID(TEXT(RIGHT([0]!nilai,9),REPT("0",9)),2,2)+1)&lt;=20,IF(--LEFT(TEXT(RIGHT([0]!nilai,9),REPT("0",9)),3)=1," satu juta",INDEX('456_Bpk. Sandro_Kupang'!idxSatuSampaiDuaPuluh,--LEFT(TEXT(RIGHT([0]!nilai,8),REPT("0",8)),2)+1)),INDEX('456_Bpk. Sandro_Kupang'!idxSatuSampaiDuaPuluh,--LEFT(RIGHT([0]!nilai,8),1)+1)&amp;" puluh "&amp;INDEX('456_Bpk. Sandro_Kupang'!idxSatuSampaiDuaPuluh,--LEFT(RIGHT([0]!nilai,7),1)+1))&amp;IF(OR(LEN([0]!nilai)&lt;=6,--LEFT(TEXT(RIGHT([0]!nilai,9),REPT("0",9)),3)={0;1}),""," juta")</definedName>
    <definedName name="juta" localSheetId="8">" "&amp;INDEX('457_Bpk. Ragil'!idxRatusan,--LEFT(TEXT(RIGHT([0]!nilai,9),REPT("0",9)),1)+1)&amp;" "&amp;IF((--MID(TEXT(RIGHT([0]!nilai,9),REPT("0",9)),2,2)+1)&lt;=20,IF(--LEFT(TEXT(RIGHT([0]!nilai,9),REPT("0",9)),3)=1," satu juta",INDEX('457_Bpk. Ragil'!idxSatuSampaiDuaPuluh,--LEFT(TEXT(RIGHT([0]!nilai,8),REPT("0",8)),2)+1)),INDEX('457_Bpk. Ragil'!idxSatuSampaiDuaPuluh,--LEFT(RIGHT([0]!nilai,8),1)+1)&amp;" puluh "&amp;INDEX('457_Bpk. Ragil'!idxSatuSampaiDuaPuluh,--LEFT(RIGHT([0]!nilai,7),1)+1))&amp;IF(OR(LEN([0]!nilai)&lt;=6,--LEFT(TEXT(RIGHT([0]!nilai,9),REPT("0",9)),3)={0;1}),""," juta")</definedName>
    <definedName name="juta" localSheetId="9">" "&amp;INDEX('457A_Bpk. Ragil Pelunasan'!idxRatusan,--LEFT(TEXT(RIGHT([0]!nilai,9),REPT("0",9)),1)+1)&amp;" "&amp;IF((--MID(TEXT(RIGHT([0]!nilai,9),REPT("0",9)),2,2)+1)&lt;=20,IF(--LEFT(TEXT(RIGHT([0]!nilai,9),REPT("0",9)),3)=1," satu juta",INDEX('457A_Bpk. Ragil Pelunasan'!idxSatuSampaiDuaPuluh,--LEFT(TEXT(RIGHT([0]!nilai,8),REPT("0",8)),2)+1)),INDEX('457A_Bpk. Ragil Pelunasan'!idxSatuSampaiDuaPuluh,--LEFT(RIGHT([0]!nilai,8),1)+1)&amp;" puluh "&amp;INDEX('457A_Bpk. Ragil Pelunasan'!idxSatuSampaiDuaPuluh,--LEFT(RIGHT([0]!nilai,7),1)+1))&amp;IF(OR(LEN([0]!nilai)&lt;=6,--LEFT(TEXT(RIGHT([0]!nilai,9),REPT("0",9)),3)={0;1}),""," juta")</definedName>
    <definedName name="juta" localSheetId="10">" "&amp;INDEX('458_Bpk.Joe_Jember'!idxRatusan,--LEFT(TEXT(RIGHT([0]!nilai,9),REPT("0",9)),1)+1)&amp;" "&amp;IF((--MID(TEXT(RIGHT([0]!nilai,9),REPT("0",9)),2,2)+1)&lt;=20,IF(--LEFT(TEXT(RIGHT([0]!nilai,9),REPT("0",9)),3)=1," satu juta",INDEX('458_Bpk.Joe_Jember'!idxSatuSampaiDuaPuluh,--LEFT(TEXT(RIGHT([0]!nilai,8),REPT("0",8)),2)+1)),INDEX('458_Bpk.Joe_Jember'!idxSatuSampaiDuaPuluh,--LEFT(RIGHT([0]!nilai,8),1)+1)&amp;" puluh "&amp;INDEX('458_Bpk.Joe_Jember'!idxSatuSampaiDuaPuluh,--LEFT(RIGHT([0]!nilai,7),1)+1))&amp;IF(OR(LEN([0]!nilai)&lt;=6,--LEFT(TEXT(RIGHT([0]!nilai,9),REPT("0",9)),3)={0;1}),""," juta")</definedName>
    <definedName name="juta" localSheetId="11">" "&amp;INDEX('459_Bpk.Madih_Jakarta'!idxRatusan,--LEFT(TEXT(RIGHT([0]!nilai,9),REPT("0",9)),1)+1)&amp;" "&amp;IF((--MID(TEXT(RIGHT([0]!nilai,9),REPT("0",9)),2,2)+1)&lt;=20,IF(--LEFT(TEXT(RIGHT([0]!nilai,9),REPT("0",9)),3)=1," satu juta",INDEX('459_Bpk.Madih_Jakarta'!idxSatuSampaiDuaPuluh,--LEFT(TEXT(RIGHT([0]!nilai,8),REPT("0",8)),2)+1)),INDEX('459_Bpk.Madih_Jakarta'!idxSatuSampaiDuaPuluh,--LEFT(RIGHT([0]!nilai,8),1)+1)&amp;" puluh "&amp;INDEX('459_Bpk.Madih_Jakarta'!idxSatuSampaiDuaPuluh,--LEFT(RIGHT([0]!nilai,7),1)+1))&amp;IF(OR(LEN([0]!nilai)&lt;=6,--LEFT(TEXT(RIGHT([0]!nilai,9),REPT("0",9)),3)={0;1}),""," juta")</definedName>
    <definedName name="juta" localSheetId="12">" "&amp;INDEX('460_DN_Sumatera'!idxRatusan,--LEFT(TEXT(RIGHT(nilai,9),REPT("0",9)),1)+1)&amp;" "&amp;IF((--MID(TEXT(RIGHT(nilai,9),REPT("0",9)),2,2)+1)&lt;=20,IF(--LEFT(TEXT(RIGHT(nilai,9),REPT("0",9)),3)=1," satu juta",INDEX('460_DN_Sumatera'!idxSatuSampaiDuaPuluh,--LEFT(TEXT(RIGHT(nilai,8),REPT("0",8)),2)+1)),INDEX('460_DN_Sumatera'!idxSatuSampaiDuaPuluh,--LEFT(RIGHT(nilai,8),1)+1)&amp;" puluh "&amp;INDEX('460_DN_Sumatera'!idxSatuSampaiDuaPuluh,--LEFT(RIGHT(nilai,7),1)+1))&amp;IF(OR(LEN(nilai)&lt;=6,--LEFT(TEXT(RIGHT(nilai,9),REPT("0",9)),3)={0;1}),""," juta")</definedName>
    <definedName name="juta" localSheetId="81">" "&amp;INDEX('460A_DN_Fak2'!idxRatusan,--LEFT(TEXT(RIGHT([0]!nilai,9),REPT("0",9)),1)+1)&amp;" "&amp;IF((--MID(TEXT(RIGHT([0]!nilai,9),REPT("0",9)),2,2)+1)&lt;=20,IF(--LEFT(TEXT(RIGHT([0]!nilai,9),REPT("0",9)),3)=1," satu juta",INDEX('460A_DN_Fak2'!idxSatuSampaiDuaPuluh,--LEFT(TEXT(RIGHT([0]!nilai,8),REPT("0",8)),2)+1)),INDEX('460A_DN_Fak2'!idxSatuSampaiDuaPuluh,--LEFT(RIGHT([0]!nilai,8),1)+1)&amp;" puluh "&amp;INDEX('460A_DN_Fak2'!idxSatuSampaiDuaPuluh,--LEFT(RIGHT([0]!nilai,7),1)+1))&amp;IF(OR(LEN([0]!nilai)&lt;=6,--LEFT(TEXT(RIGHT([0]!nilai,9),REPT("0",9)),3)={0;1}),""," juta")</definedName>
    <definedName name="juta" localSheetId="82">" "&amp;INDEX('460B_DN_Fak2'!idxRatusan,--LEFT(TEXT(RIGHT([0]!nilai,9),REPT("0",9)),1)+1)&amp;" "&amp;IF((--MID(TEXT(RIGHT([0]!nilai,9),REPT("0",9)),2,2)+1)&lt;=20,IF(--LEFT(TEXT(RIGHT([0]!nilai,9),REPT("0",9)),3)=1," satu juta",INDEX('460B_DN_Fak2'!idxSatuSampaiDuaPuluh,--LEFT(TEXT(RIGHT([0]!nilai,8),REPT("0",8)),2)+1)),INDEX('460B_DN_Fak2'!idxSatuSampaiDuaPuluh,--LEFT(RIGHT([0]!nilai,8),1)+1)&amp;" puluh "&amp;INDEX('460B_DN_Fak2'!idxSatuSampaiDuaPuluh,--LEFT(RIGHT([0]!nilai,7),1)+1))&amp;IF(OR(LEN([0]!nilai)&lt;=6,--LEFT(TEXT(RIGHT([0]!nilai,9),REPT("0",9)),3)={0;1}),""," juta")</definedName>
    <definedName name="juta" localSheetId="83">" "&amp;INDEX('460C_DN_Humbang Hasudutan'!idxRatusan,--LEFT(TEXT(RIGHT([0]!nilai,9),REPT("0",9)),1)+1)&amp;" "&amp;IF((--MID(TEXT(RIGHT([0]!nilai,9),REPT("0",9)),2,2)+1)&lt;=20,IF(--LEFT(TEXT(RIGHT([0]!nilai,9),REPT("0",9)),3)=1," satu juta",INDEX('460C_DN_Humbang Hasudutan'!idxSatuSampaiDuaPuluh,--LEFT(TEXT(RIGHT([0]!nilai,8),REPT("0",8)),2)+1)),INDEX('460C_DN_Humbang Hasudutan'!idxSatuSampaiDuaPuluh,--LEFT(RIGHT([0]!nilai,8),1)+1)&amp;" puluh "&amp;INDEX('460C_DN_Humbang Hasudutan'!idxSatuSampaiDuaPuluh,--LEFT(RIGHT([0]!nilai,7),1)+1))&amp;IF(OR(LEN([0]!nilai)&lt;=6,--LEFT(TEXT(RIGHT([0]!nilai,9),REPT("0",9)),3)={0;1}),""," juta")</definedName>
    <definedName name="juta" localSheetId="84">" "&amp;INDEX('460D_DN_Humbang Hasudutan'!idxRatusan,--LEFT(TEXT(RIGHT([0]!nilai,9),REPT("0",9)),1)+1)&amp;" "&amp;IF((--MID(TEXT(RIGHT([0]!nilai,9),REPT("0",9)),2,2)+1)&lt;=20,IF(--LEFT(TEXT(RIGHT([0]!nilai,9),REPT("0",9)),3)=1," satu juta",INDEX('460D_DN_Humbang Hasudutan'!idxSatuSampaiDuaPuluh,--LEFT(TEXT(RIGHT([0]!nilai,8),REPT("0",8)),2)+1)),INDEX('460D_DN_Humbang Hasudutan'!idxSatuSampaiDuaPuluh,--LEFT(RIGHT([0]!nilai,8),1)+1)&amp;" puluh "&amp;INDEX('460D_DN_Humbang Hasudutan'!idxSatuSampaiDuaPuluh,--LEFT(RIGHT([0]!nilai,7),1)+1))&amp;IF(OR(LEN([0]!nilai)&lt;=6,--LEFT(TEXT(RIGHT([0]!nilai,9),REPT("0",9)),3)={0;1}),""," juta")</definedName>
    <definedName name="juta" localSheetId="85">" "&amp;INDEX('460E_DN_Samosir'!idxRatusan,--LEFT(TEXT(RIGHT([0]!nilai,9),REPT("0",9)),1)+1)&amp;" "&amp;IF((--MID(TEXT(RIGHT([0]!nilai,9),REPT("0",9)),2,2)+1)&lt;=20,IF(--LEFT(TEXT(RIGHT([0]!nilai,9),REPT("0",9)),3)=1," satu juta",INDEX('460E_DN_Samosir'!idxSatuSampaiDuaPuluh,--LEFT(TEXT(RIGHT([0]!nilai,8),REPT("0",8)),2)+1)),INDEX('460E_DN_Samosir'!idxSatuSampaiDuaPuluh,--LEFT(RIGHT([0]!nilai,8),1)+1)&amp;" puluh "&amp;INDEX('460E_DN_Samosir'!idxSatuSampaiDuaPuluh,--LEFT(RIGHT([0]!nilai,7),1)+1))&amp;IF(OR(LEN([0]!nilai)&lt;=6,--LEFT(TEXT(RIGHT([0]!nilai,9),REPT("0",9)),3)={0;1}),""," juta")</definedName>
    <definedName name="juta" localSheetId="86">" "&amp;INDEX('460F_DN_Samosir'!idxRatusan,--LEFT(TEXT(RIGHT([0]!nilai,9),REPT("0",9)),1)+1)&amp;" "&amp;IF((--MID(TEXT(RIGHT([0]!nilai,9),REPT("0",9)),2,2)+1)&lt;=20,IF(--LEFT(TEXT(RIGHT([0]!nilai,9),REPT("0",9)),3)=1," satu juta",INDEX('460F_DN_Samosir'!idxSatuSampaiDuaPuluh,--LEFT(TEXT(RIGHT([0]!nilai,8),REPT("0",8)),2)+1)),INDEX('460F_DN_Samosir'!idxSatuSampaiDuaPuluh,--LEFT(RIGHT([0]!nilai,8),1)+1)&amp;" puluh "&amp;INDEX('460F_DN_Samosir'!idxSatuSampaiDuaPuluh,--LEFT(RIGHT([0]!nilai,7),1)+1))&amp;IF(OR(LEN([0]!nilai)&lt;=6,--LEFT(TEXT(RIGHT([0]!nilai,9),REPT("0",9)),3)={0;1}),""," juta")</definedName>
    <definedName name="juta" localSheetId="13">" "&amp;INDEX('461_DN_Bima'!idxRatusan,--LEFT(TEXT(RIGHT([0]!nilai,9),REPT("0",9)),1)+1)&amp;" "&amp;IF((--MID(TEXT(RIGHT([0]!nilai,9),REPT("0",9)),2,2)+1)&lt;=20,IF(--LEFT(TEXT(RIGHT([0]!nilai,9),REPT("0",9)),3)=1," satu juta",INDEX('461_DN_Bima'!idxSatuSampaiDuaPuluh,--LEFT(TEXT(RIGHT([0]!nilai,8),REPT("0",8)),2)+1)),INDEX('461_DN_Bima'!idxSatuSampaiDuaPuluh,--LEFT(RIGHT([0]!nilai,8),1)+1)&amp;" puluh "&amp;INDEX('461_DN_Bima'!idxSatuSampaiDuaPuluh,--LEFT(RIGHT([0]!nilai,7),1)+1))&amp;IF(OR(LEN([0]!nilai)&lt;=6,--LEFT(TEXT(RIGHT([0]!nilai,9),REPT("0",9)),3)={0;1}),""," juta")</definedName>
    <definedName name="juta" localSheetId="78">" "&amp;INDEX('461A_DN_Bima'!idxRatusan,--LEFT(TEXT(RIGHT([0]!nilai,9),REPT("0",9)),1)+1)&amp;" "&amp;IF((--MID(TEXT(RIGHT([0]!nilai,9),REPT("0",9)),2,2)+1)&lt;=20,IF(--LEFT(TEXT(RIGHT([0]!nilai,9),REPT("0",9)),3)=1," satu juta",INDEX('461A_DN_Bima'!idxSatuSampaiDuaPuluh,--LEFT(TEXT(RIGHT([0]!nilai,8),REPT("0",8)),2)+1)),INDEX('461A_DN_Bima'!idxSatuSampaiDuaPuluh,--LEFT(RIGHT([0]!nilai,8),1)+1)&amp;" puluh "&amp;INDEX('461A_DN_Bima'!idxSatuSampaiDuaPuluh,--LEFT(RIGHT([0]!nilai,7),1)+1))&amp;IF(OR(LEN([0]!nilai)&lt;=6,--LEFT(TEXT(RIGHT([0]!nilai,9),REPT("0",9)),3)={0;1}),""," juta")</definedName>
    <definedName name="juta" localSheetId="79">" "&amp;INDEX('461B_DN_Kampar'!idxRatusan,--LEFT(TEXT(RIGHT([0]!nilai,9),REPT("0",9)),1)+1)&amp;" "&amp;IF((--MID(TEXT(RIGHT([0]!nilai,9),REPT("0",9)),2,2)+1)&lt;=20,IF(--LEFT(TEXT(RIGHT([0]!nilai,9),REPT("0",9)),3)=1," satu juta",INDEX('461B_DN_Kampar'!idxSatuSampaiDuaPuluh,--LEFT(TEXT(RIGHT([0]!nilai,8),REPT("0",8)),2)+1)),INDEX('461B_DN_Kampar'!idxSatuSampaiDuaPuluh,--LEFT(RIGHT([0]!nilai,8),1)+1)&amp;" puluh "&amp;INDEX('461B_DN_Kampar'!idxSatuSampaiDuaPuluh,--LEFT(RIGHT([0]!nilai,7),1)+1))&amp;IF(OR(LEN([0]!nilai)&lt;=6,--LEFT(TEXT(RIGHT([0]!nilai,9),REPT("0",9)),3)={0;1}),""," juta")</definedName>
    <definedName name="juta" localSheetId="80">" "&amp;INDEX('461C_DN_Kampar'!idxRatusan,--LEFT(TEXT(RIGHT([0]!nilai,9),REPT("0",9)),1)+1)&amp;" "&amp;IF((--MID(TEXT(RIGHT([0]!nilai,9),REPT("0",9)),2,2)+1)&lt;=20,IF(--LEFT(TEXT(RIGHT([0]!nilai,9),REPT("0",9)),3)=1," satu juta",INDEX('461C_DN_Kampar'!idxSatuSampaiDuaPuluh,--LEFT(TEXT(RIGHT([0]!nilai,8),REPT("0",8)),2)+1)),INDEX('461C_DN_Kampar'!idxSatuSampaiDuaPuluh,--LEFT(RIGHT([0]!nilai,8),1)+1)&amp;" puluh "&amp;INDEX('461C_DN_Kampar'!idxSatuSampaiDuaPuluh,--LEFT(RIGHT([0]!nilai,7),1)+1))&amp;IF(OR(LEN([0]!nilai)&lt;=6,--LEFT(TEXT(RIGHT([0]!nilai,9),REPT("0",9)),3)={0;1}),""," juta")</definedName>
    <definedName name="juta" localSheetId="14">" "&amp;INDEX('462_DN_Bengkulu&amp;Indrapuri'!idxRatusan,--LEFT(TEXT(RIGHT([0]!nilai,9),REPT("0",9)),1)+1)&amp;" "&amp;IF((--MID(TEXT(RIGHT([0]!nilai,9),REPT("0",9)),2,2)+1)&lt;=20,IF(--LEFT(TEXT(RIGHT([0]!nilai,9),REPT("0",9)),3)=1," satu juta",INDEX('462_DN_Bengkulu&amp;Indrapuri'!idxSatuSampaiDuaPuluh,--LEFT(TEXT(RIGHT([0]!nilai,8),REPT("0",8)),2)+1)),INDEX('462_DN_Bengkulu&amp;Indrapuri'!idxSatuSampaiDuaPuluh,--LEFT(RIGHT([0]!nilai,8),1)+1)&amp;" puluh "&amp;INDEX('462_DN_Bengkulu&amp;Indrapuri'!idxSatuSampaiDuaPuluh,--LEFT(RIGHT([0]!nilai,7),1)+1))&amp;IF(OR(LEN([0]!nilai)&lt;=6,--LEFT(TEXT(RIGHT([0]!nilai,9),REPT("0",9)),3)={0;1}),""," juta")</definedName>
    <definedName name="juta" localSheetId="15">" "&amp;INDEX('463_DN_tanahtidung&amp;Sulawesi'!idxRatusan,--LEFT(TEXT(RIGHT([0]!nilai,9),REPT("0",9)),1)+1)&amp;" "&amp;IF((--MID(TEXT(RIGHT([0]!nilai,9),REPT("0",9)),2,2)+1)&lt;=20,IF(--LEFT(TEXT(RIGHT([0]!nilai,9),REPT("0",9)),3)=1," satu juta",INDEX('463_DN_tanahtidung&amp;Sulawesi'!idxSatuSampaiDuaPuluh,--LEFT(TEXT(RIGHT([0]!nilai,8),REPT("0",8)),2)+1)),INDEX('463_DN_tanahtidung&amp;Sulawesi'!idxSatuSampaiDuaPuluh,--LEFT(RIGHT([0]!nilai,8),1)+1)&amp;" puluh "&amp;INDEX('463_DN_tanahtidung&amp;Sulawesi'!idxSatuSampaiDuaPuluh,--LEFT(RIGHT([0]!nilai,7),1)+1))&amp;IF(OR(LEN([0]!nilai)&lt;=6,--LEFT(TEXT(RIGHT([0]!nilai,9),REPT("0",9)),3)={0;1}),""," juta")</definedName>
    <definedName name="juta" localSheetId="74">" "&amp;INDEX('463A_DN_tanahtidung'!idxRatusan,--LEFT(TEXT(RIGHT([0]!nilai,9),REPT("0",9)),1)+1)&amp;" "&amp;IF((--MID(TEXT(RIGHT([0]!nilai,9),REPT("0",9)),2,2)+1)&lt;=20,IF(--LEFT(TEXT(RIGHT([0]!nilai,9),REPT("0",9)),3)=1," satu juta",INDEX('463A_DN_tanahtidung'!idxSatuSampaiDuaPuluh,--LEFT(TEXT(RIGHT([0]!nilai,8),REPT("0",8)),2)+1)),INDEX('463A_DN_tanahtidung'!idxSatuSampaiDuaPuluh,--LEFT(RIGHT([0]!nilai,8),1)+1)&amp;" puluh "&amp;INDEX('463A_DN_tanahtidung'!idxSatuSampaiDuaPuluh,--LEFT(RIGHT([0]!nilai,7),1)+1))&amp;IF(OR(LEN([0]!nilai)&lt;=6,--LEFT(TEXT(RIGHT([0]!nilai,9),REPT("0",9)),3)={0;1}),""," juta")</definedName>
    <definedName name="juta" localSheetId="75">" "&amp;INDEX('463B_DN_tanahtidung'!idxRatusan,--LEFT(TEXT(RIGHT([0]!nilai,9),REPT("0",9)),1)+1)&amp;" "&amp;IF((--MID(TEXT(RIGHT([0]!nilai,9),REPT("0",9)),2,2)+1)&lt;=20,IF(--LEFT(TEXT(RIGHT([0]!nilai,9),REPT("0",9)),3)=1," satu juta",INDEX('463B_DN_tanahtidung'!idxSatuSampaiDuaPuluh,--LEFT(TEXT(RIGHT([0]!nilai,8),REPT("0",8)),2)+1)),INDEX('463B_DN_tanahtidung'!idxSatuSampaiDuaPuluh,--LEFT(RIGHT([0]!nilai,8),1)+1)&amp;" puluh "&amp;INDEX('463B_DN_tanahtidung'!idxSatuSampaiDuaPuluh,--LEFT(RIGHT([0]!nilai,7),1)+1))&amp;IF(OR(LEN([0]!nilai)&lt;=6,--LEFT(TEXT(RIGHT([0]!nilai,9),REPT("0",9)),3)={0;1}),""," juta")</definedName>
    <definedName name="juta" localSheetId="76">" "&amp;INDEX('463C_DN_Pasang Kayu'!idxRatusan,--LEFT(TEXT(RIGHT([0]!nilai,9),REPT("0",9)),1)+1)&amp;" "&amp;IF((--MID(TEXT(RIGHT([0]!nilai,9),REPT("0",9)),2,2)+1)&lt;=20,IF(--LEFT(TEXT(RIGHT([0]!nilai,9),REPT("0",9)),3)=1," satu juta",INDEX('463C_DN_Pasang Kayu'!idxSatuSampaiDuaPuluh,--LEFT(TEXT(RIGHT([0]!nilai,8),REPT("0",8)),2)+1)),INDEX('463C_DN_Pasang Kayu'!idxSatuSampaiDuaPuluh,--LEFT(RIGHT([0]!nilai,8),1)+1)&amp;" puluh "&amp;INDEX('463C_DN_Pasang Kayu'!idxSatuSampaiDuaPuluh,--LEFT(RIGHT([0]!nilai,7),1)+1))&amp;IF(OR(LEN([0]!nilai)&lt;=6,--LEFT(TEXT(RIGHT([0]!nilai,9),REPT("0",9)),3)={0;1}),""," juta")</definedName>
    <definedName name="juta" localSheetId="77">" "&amp;INDEX('463D_DN_Pasang Kayu'!idxRatusan,--LEFT(TEXT(RIGHT([0]!nilai,9),REPT("0",9)),1)+1)&amp;" "&amp;IF((--MID(TEXT(RIGHT([0]!nilai,9),REPT("0",9)),2,2)+1)&lt;=20,IF(--LEFT(TEXT(RIGHT([0]!nilai,9),REPT("0",9)),3)=1," satu juta",INDEX('463D_DN_Pasang Kayu'!idxSatuSampaiDuaPuluh,--LEFT(TEXT(RIGHT([0]!nilai,8),REPT("0",8)),2)+1)),INDEX('463D_DN_Pasang Kayu'!idxSatuSampaiDuaPuluh,--LEFT(RIGHT([0]!nilai,8),1)+1)&amp;" puluh "&amp;INDEX('463D_DN_Pasang Kayu'!idxSatuSampaiDuaPuluh,--LEFT(RIGHT([0]!nilai,7),1)+1))&amp;IF(OR(LEN([0]!nilai)&lt;=6,--LEFT(TEXT(RIGHT([0]!nilai,9),REPT("0",9)),3)={0;1}),""," juta")</definedName>
    <definedName name="juta" localSheetId="17">" "&amp;INDEX('465_Bpk.Faufik_Banjarmasin'!idxRatusan,--LEFT(TEXT(RIGHT([0]!nilai,9),REPT("0",9)),1)+1)&amp;" "&amp;IF((--MID(TEXT(RIGHT([0]!nilai,9),REPT("0",9)),2,2)+1)&lt;=20,IF(--LEFT(TEXT(RIGHT([0]!nilai,9),REPT("0",9)),3)=1," satu juta",INDEX('465_Bpk.Faufik_Banjarmasin'!idxSatuSampaiDuaPuluh,--LEFT(TEXT(RIGHT([0]!nilai,8),REPT("0",8)),2)+1)),INDEX('465_Bpk.Faufik_Banjarmasin'!idxSatuSampaiDuaPuluh,--LEFT(RIGHT([0]!nilai,8),1)+1)&amp;" puluh "&amp;INDEX('465_Bpk.Faufik_Banjarmasin'!idxSatuSampaiDuaPuluh,--LEFT(RIGHT([0]!nilai,7),1)+1))&amp;IF(OR(LEN([0]!nilai)&lt;=6,--LEFT(TEXT(RIGHT([0]!nilai,9),REPT("0",9)),3)={0;1}),""," juta")</definedName>
    <definedName name="juta" localSheetId="18">" "&amp;INDEX('466_Bpk. Agus_Pare2'!idxRatusan,--LEFT(TEXT(RIGHT([0]!nilai,9),REPT("0",9)),1)+1)&amp;" "&amp;IF((--MID(TEXT(RIGHT([0]!nilai,9),REPT("0",9)),2,2)+1)&lt;=20,IF(--LEFT(TEXT(RIGHT([0]!nilai,9),REPT("0",9)),3)=1," satu juta",INDEX('466_Bpk. Agus_Pare2'!idxSatuSampaiDuaPuluh,--LEFT(TEXT(RIGHT([0]!nilai,8),REPT("0",8)),2)+1)),INDEX('466_Bpk. Agus_Pare2'!idxSatuSampaiDuaPuluh,--LEFT(RIGHT([0]!nilai,8),1)+1)&amp;" puluh "&amp;INDEX('466_Bpk. Agus_Pare2'!idxSatuSampaiDuaPuluh,--LEFT(RIGHT([0]!nilai,7),1)+1))&amp;IF(OR(LEN([0]!nilai)&lt;=6,--LEFT(TEXT(RIGHT([0]!nilai,9),REPT("0",9)),3)={0;1}),""," juta")</definedName>
    <definedName name="juta" localSheetId="19">" "&amp;INDEX('466A_Bpk. Agus_Pare2 (2)'!idxRatusan,--LEFT(TEXT(RIGHT([0]!nilai,9),REPT("0",9)),1)+1)&amp;" "&amp;IF((--MID(TEXT(RIGHT([0]!nilai,9),REPT("0",9)),2,2)+1)&lt;=20,IF(--LEFT(TEXT(RIGHT([0]!nilai,9),REPT("0",9)),3)=1," satu juta",INDEX('466A_Bpk. Agus_Pare2 (2)'!idxSatuSampaiDuaPuluh,--LEFT(TEXT(RIGHT([0]!nilai,8),REPT("0",8)),2)+1)),INDEX('466A_Bpk. Agus_Pare2 (2)'!idxSatuSampaiDuaPuluh,--LEFT(RIGHT([0]!nilai,8),1)+1)&amp;" puluh "&amp;INDEX('466A_Bpk. Agus_Pare2 (2)'!idxSatuSampaiDuaPuluh,--LEFT(RIGHT([0]!nilai,7),1)+1))&amp;IF(OR(LEN([0]!nilai)&lt;=6,--LEFT(TEXT(RIGHT([0]!nilai,9),REPT("0",9)),3)={0;1}),""," juta")</definedName>
    <definedName name="juta" localSheetId="20">" "&amp;INDEX('467_BBI_MEDAN'!idxRatusan,--LEFT(TEXT(RIGHT([0]!nilai,9),REPT("0",9)),1)+1)&amp;" "&amp;IF((--MID(TEXT(RIGHT([0]!nilai,9),REPT("0",9)),2,2)+1)&lt;=20,IF(--LEFT(TEXT(RIGHT([0]!nilai,9),REPT("0",9)),3)=1," satu juta",INDEX('467_BBI_MEDAN'!idxSatuSampaiDuaPuluh,--LEFT(TEXT(RIGHT([0]!nilai,8),REPT("0",8)),2)+1)),INDEX('467_BBI_MEDAN'!idxSatuSampaiDuaPuluh,--LEFT(RIGHT([0]!nilai,8),1)+1)&amp;" puluh "&amp;INDEX('467_BBI_MEDAN'!idxSatuSampaiDuaPuluh,--LEFT(RIGHT([0]!nilai,7),1)+1))&amp;IF(OR(LEN([0]!nilai)&lt;=6,--LEFT(TEXT(RIGHT([0]!nilai,9),REPT("0",9)),3)={0;1}),""," juta")</definedName>
    <definedName name="juta" localSheetId="21">" "&amp;INDEX('467_BBI_MEDAN_Pelunasan'!idxRatusan,--LEFT(TEXT(RIGHT([0]!nilai,9),REPT("0",9)),1)+1)&amp;" "&amp;IF((--MID(TEXT(RIGHT([0]!nilai,9),REPT("0",9)),2,2)+1)&lt;=20,IF(--LEFT(TEXT(RIGHT([0]!nilai,9),REPT("0",9)),3)=1," satu juta",INDEX('467_BBI_MEDAN_Pelunasan'!idxSatuSampaiDuaPuluh,--LEFT(TEXT(RIGHT([0]!nilai,8),REPT("0",8)),2)+1)),INDEX('467_BBI_MEDAN_Pelunasan'!idxSatuSampaiDuaPuluh,--LEFT(RIGHT([0]!nilai,8),1)+1)&amp;" puluh "&amp;INDEX('467_BBI_MEDAN_Pelunasan'!idxSatuSampaiDuaPuluh,--LEFT(RIGHT([0]!nilai,7),1)+1))&amp;IF(OR(LEN([0]!nilai)&lt;=6,--LEFT(TEXT(RIGHT([0]!nilai,9),REPT("0",9)),3)={0;1}),""," juta")</definedName>
    <definedName name="juta" localSheetId="23">" "&amp;INDEX('468_Ndoang Raharjo_Pekanbar Pel'!idxRatusan,--LEFT(TEXT(RIGHT([0]!nilai,9),REPT("0",9)),1)+1)&amp;" "&amp;IF((--MID(TEXT(RIGHT([0]!nilai,9),REPT("0",9)),2,2)+1)&lt;=20,IF(--LEFT(TEXT(RIGHT([0]!nilai,9),REPT("0",9)),3)=1," satu juta",INDEX('468_Ndoang Raharjo_Pekanbar Pel'!idxSatuSampaiDuaPuluh,--LEFT(TEXT(RIGHT([0]!nilai,8),REPT("0",8)),2)+1)),INDEX('468_Ndoang Raharjo_Pekanbar Pel'!idxSatuSampaiDuaPuluh,--LEFT(RIGHT([0]!nilai,8),1)+1)&amp;" puluh "&amp;INDEX('468_Ndoang Raharjo_Pekanbar Pel'!idxSatuSampaiDuaPuluh,--LEFT(RIGHT([0]!nilai,7),1)+1))&amp;IF(OR(LEN([0]!nilai)&lt;=6,--LEFT(TEXT(RIGHT([0]!nilai,9),REPT("0",9)),3)={0;1}),""," juta")</definedName>
    <definedName name="juta" localSheetId="22">" "&amp;INDEX('468_Ndoang Raharjo_Pekanbaru'!idxRatusan,--LEFT(TEXT(RIGHT([0]!nilai,9),REPT("0",9)),1)+1)&amp;" "&amp;IF((--MID(TEXT(RIGHT([0]!nilai,9),REPT("0",9)),2,2)+1)&lt;=20,IF(--LEFT(TEXT(RIGHT([0]!nilai,9),REPT("0",9)),3)=1," satu juta",INDEX('468_Ndoang Raharjo_Pekanbaru'!idxSatuSampaiDuaPuluh,--LEFT(TEXT(RIGHT([0]!nilai,8),REPT("0",8)),2)+1)),INDEX('468_Ndoang Raharjo_Pekanbaru'!idxSatuSampaiDuaPuluh,--LEFT(RIGHT([0]!nilai,8),1)+1)&amp;" puluh "&amp;INDEX('468_Ndoang Raharjo_Pekanbaru'!idxSatuSampaiDuaPuluh,--LEFT(RIGHT([0]!nilai,7),1)+1))&amp;IF(OR(LEN([0]!nilai)&lt;=6,--LEFT(TEXT(RIGHT([0]!nilai,9),REPT("0",9)),3)={0;1}),""," juta")</definedName>
    <definedName name="juta" localSheetId="31">" "&amp;INDEX('476_Bona_Lampung '!idxRatusan,--LEFT(TEXT(RIGHT([0]!nilai,9),REPT("0",9)),1)+1)&amp;" "&amp;IF((--MID(TEXT(RIGHT([0]!nilai,9),REPT("0",9)),2,2)+1)&lt;=20,IF(--LEFT(TEXT(RIGHT([0]!nilai,9),REPT("0",9)),3)=1," satu juta",INDEX('476_Bona_Lampung '!idxSatuSampaiDuaPuluh,--LEFT(TEXT(RIGHT([0]!nilai,8),REPT("0",8)),2)+1)),INDEX('476_Bona_Lampung '!idxSatuSampaiDuaPuluh,--LEFT(RIGHT([0]!nilai,8),1)+1)&amp;" puluh "&amp;INDEX('476_Bona_Lampung '!idxSatuSampaiDuaPuluh,--LEFT(RIGHT([0]!nilai,7),1)+1))&amp;IF(OR(LEN([0]!nilai)&lt;=6,--LEFT(TEXT(RIGHT([0]!nilai,9),REPT("0",9)),3)={0;1}),""," juta")</definedName>
    <definedName name="juta" localSheetId="34">" "&amp;INDEX('479_Bpk. Wahyu_Banjarmasin'!idxRatusan,--LEFT(TEXT(RIGHT([0]!nilai,9),REPT("0",9)),1)+1)&amp;" "&amp;IF((--MID(TEXT(RIGHT([0]!nilai,9),REPT("0",9)),2,2)+1)&lt;=20,IF(--LEFT(TEXT(RIGHT([0]!nilai,9),REPT("0",9)),3)=1," satu juta",INDEX('479_Bpk. Wahyu_Banjarmasin'!idxSatuSampaiDuaPuluh,--LEFT(TEXT(RIGHT([0]!nilai,8),REPT("0",8)),2)+1)),INDEX('479_Bpk. Wahyu_Banjarmasin'!idxSatuSampaiDuaPuluh,--LEFT(RIGHT([0]!nilai,8),1)+1)&amp;" puluh "&amp;INDEX('479_Bpk. Wahyu_Banjarmasin'!idxSatuSampaiDuaPuluh,--LEFT(RIGHT([0]!nilai,7),1)+1))&amp;IF(OR(LEN([0]!nilai)&lt;=6,--LEFT(TEXT(RIGHT([0]!nilai,9),REPT("0",9)),3)={0;1}),""," juta")</definedName>
    <definedName name="juta" localSheetId="35">" "&amp;INDEX('480_Bpk. Yopi_Jakarta'!idxRatusan,--LEFT(TEXT(RIGHT([0]!nilai,9),REPT("0",9)),1)+1)&amp;" "&amp;IF((--MID(TEXT(RIGHT([0]!nilai,9),REPT("0",9)),2,2)+1)&lt;=20,IF(--LEFT(TEXT(RIGHT([0]!nilai,9),REPT("0",9)),3)=1," satu juta",INDEX('480_Bpk. Yopi_Jakarta'!idxSatuSampaiDuaPuluh,--LEFT(TEXT(RIGHT([0]!nilai,8),REPT("0",8)),2)+1)),INDEX('480_Bpk. Yopi_Jakarta'!idxSatuSampaiDuaPuluh,--LEFT(RIGHT([0]!nilai,8),1)+1)&amp;" puluh "&amp;INDEX('480_Bpk. Yopi_Jakarta'!idxSatuSampaiDuaPuluh,--LEFT(RIGHT([0]!nilai,7),1)+1))&amp;IF(OR(LEN([0]!nilai)&lt;=6,--LEFT(TEXT(RIGHT([0]!nilai,9),REPT("0",9)),3)={0;1}),""," juta")</definedName>
    <definedName name="juta" localSheetId="36">" "&amp;INDEX('481_Tensindo_Manggarai'!idxRatusan,--LEFT(TEXT(RIGHT([0]!nilai,9),REPT("0",9)),1)+1)&amp;" "&amp;IF((--MID(TEXT(RIGHT([0]!nilai,9),REPT("0",9)),2,2)+1)&lt;=20,IF(--LEFT(TEXT(RIGHT([0]!nilai,9),REPT("0",9)),3)=1," satu juta",INDEX('481_Tensindo_Manggarai'!idxSatuSampaiDuaPuluh,--LEFT(TEXT(RIGHT([0]!nilai,8),REPT("0",8)),2)+1)),INDEX('481_Tensindo_Manggarai'!idxSatuSampaiDuaPuluh,--LEFT(RIGHT([0]!nilai,8),1)+1)&amp;" puluh "&amp;INDEX('481_Tensindo_Manggarai'!idxSatuSampaiDuaPuluh,--LEFT(RIGHT([0]!nilai,7),1)+1))&amp;IF(OR(LEN([0]!nilai)&lt;=6,--LEFT(TEXT(RIGHT([0]!nilai,9),REPT("0",9)),3)={0;1}),""," juta")</definedName>
    <definedName name="juta" localSheetId="37">" "&amp;INDEX('482_DN_Malang'!idxRatusan,--LEFT(TEXT(RIGHT([0]!nilai,9),REPT("0",9)),1)+1)&amp;" "&amp;IF((--MID(TEXT(RIGHT([0]!nilai,9),REPT("0",9)),2,2)+1)&lt;=20,IF(--LEFT(TEXT(RIGHT([0]!nilai,9),REPT("0",9)),3)=1," satu juta",INDEX('482_DN_Malang'!idxSatuSampaiDuaPuluh,--LEFT(TEXT(RIGHT([0]!nilai,8),REPT("0",8)),2)+1)),INDEX('482_DN_Malang'!idxSatuSampaiDuaPuluh,--LEFT(RIGHT([0]!nilai,8),1)+1)&amp;" puluh "&amp;INDEX('482_DN_Malang'!idxSatuSampaiDuaPuluh,--LEFT(RIGHT([0]!nilai,7),1)+1))&amp;IF(OR(LEN([0]!nilai)&lt;=6,--LEFT(TEXT(RIGHT([0]!nilai,9),REPT("0",9)),3)={0;1}),""," juta")</definedName>
    <definedName name="juta" localSheetId="38">" "&amp;INDEX('483_DN_Lamongan'!idxRatusan,--LEFT(TEXT(RIGHT([0]!nilai,9),REPT("0",9)),1)+1)&amp;" "&amp;IF((--MID(TEXT(RIGHT([0]!nilai,9),REPT("0",9)),2,2)+1)&lt;=20,IF(--LEFT(TEXT(RIGHT([0]!nilai,9),REPT("0",9)),3)=1," satu juta",INDEX('483_DN_Lamongan'!idxSatuSampaiDuaPuluh,--LEFT(TEXT(RIGHT([0]!nilai,8),REPT("0",8)),2)+1)),INDEX('483_DN_Lamongan'!idxSatuSampaiDuaPuluh,--LEFT(RIGHT([0]!nilai,8),1)+1)&amp;" puluh "&amp;INDEX('483_DN_Lamongan'!idxSatuSampaiDuaPuluh,--LEFT(RIGHT([0]!nilai,7),1)+1))&amp;IF(OR(LEN([0]!nilai)&lt;=6,--LEFT(TEXT(RIGHT([0]!nilai,9),REPT("0",9)),3)={0;1}),""," juta")</definedName>
    <definedName name="juta" localSheetId="39">" "&amp;INDEX('484_DN_Probolinggo'!idxRatusan,--LEFT(TEXT(RIGHT([0]!nilai,9),REPT("0",9)),1)+1)&amp;" "&amp;IF((--MID(TEXT(RIGHT([0]!nilai,9),REPT("0",9)),2,2)+1)&lt;=20,IF(--LEFT(TEXT(RIGHT([0]!nilai,9),REPT("0",9)),3)=1," satu juta",INDEX('484_DN_Probolinggo'!idxSatuSampaiDuaPuluh,--LEFT(TEXT(RIGHT([0]!nilai,8),REPT("0",8)),2)+1)),INDEX('484_DN_Probolinggo'!idxSatuSampaiDuaPuluh,--LEFT(RIGHT([0]!nilai,8),1)+1)&amp;" puluh "&amp;INDEX('484_DN_Probolinggo'!idxSatuSampaiDuaPuluh,--LEFT(RIGHT([0]!nilai,7),1)+1))&amp;IF(OR(LEN([0]!nilai)&lt;=6,--LEFT(TEXT(RIGHT([0]!nilai,9),REPT("0",9)),3)={0;1}),""," juta")</definedName>
    <definedName name="juta" localSheetId="40">" "&amp;INDEX('485_DN_Mix'!idxRatusan,--LEFT(TEXT(RIGHT([0]!nilai,9),REPT("0",9)),1)+1)&amp;" "&amp;IF((--MID(TEXT(RIGHT([0]!nilai,9),REPT("0",9)),2,2)+1)&lt;=20,IF(--LEFT(TEXT(RIGHT([0]!nilai,9),REPT("0",9)),3)=1," satu juta",INDEX('485_DN_Mix'!idxSatuSampaiDuaPuluh,--LEFT(TEXT(RIGHT([0]!nilai,8),REPT("0",8)),2)+1)),INDEX('485_DN_Mix'!idxSatuSampaiDuaPuluh,--LEFT(RIGHT([0]!nilai,8),1)+1)&amp;" puluh "&amp;INDEX('485_DN_Mix'!idxSatuSampaiDuaPuluh,--LEFT(RIGHT([0]!nilai,7),1)+1))&amp;IF(OR(LEN([0]!nilai)&lt;=6,--LEFT(TEXT(RIGHT([0]!nilai,9),REPT("0",9)),3)={0;1}),""," juta")</definedName>
    <definedName name="juta" localSheetId="87">" "&amp;INDEX('485A_DN_Bangka'!idxRatusan,--LEFT(TEXT(RIGHT([0]!nilai,9),REPT("0",9)),1)+1)&amp;" "&amp;IF((--MID(TEXT(RIGHT([0]!nilai,9),REPT("0",9)),2,2)+1)&lt;=20,IF(--LEFT(TEXT(RIGHT([0]!nilai,9),REPT("0",9)),3)=1," satu juta",INDEX('485A_DN_Bangka'!idxSatuSampaiDuaPuluh,--LEFT(TEXT(RIGHT([0]!nilai,8),REPT("0",8)),2)+1)),INDEX('485A_DN_Bangka'!idxSatuSampaiDuaPuluh,--LEFT(RIGHT([0]!nilai,8),1)+1)&amp;" puluh "&amp;INDEX('485A_DN_Bangka'!idxSatuSampaiDuaPuluh,--LEFT(RIGHT([0]!nilai,7),1)+1))&amp;IF(OR(LEN([0]!nilai)&lt;=6,--LEFT(TEXT(RIGHT([0]!nilai,9),REPT("0",9)),3)={0;1}),""," juta")</definedName>
    <definedName name="juta" localSheetId="88">" "&amp;INDEX('485B_DN_Bangka'!idxRatusan,--LEFT(TEXT(RIGHT([0]!nilai,9),REPT("0",9)),1)+1)&amp;" "&amp;IF((--MID(TEXT(RIGHT([0]!nilai,9),REPT("0",9)),2,2)+1)&lt;=20,IF(--LEFT(TEXT(RIGHT([0]!nilai,9),REPT("0",9)),3)=1," satu juta",INDEX('485B_DN_Bangka'!idxSatuSampaiDuaPuluh,--LEFT(TEXT(RIGHT([0]!nilai,8),REPT("0",8)),2)+1)),INDEX('485B_DN_Bangka'!idxSatuSampaiDuaPuluh,--LEFT(RIGHT([0]!nilai,8),1)+1)&amp;" puluh "&amp;INDEX('485B_DN_Bangka'!idxSatuSampaiDuaPuluh,--LEFT(RIGHT([0]!nilai,7),1)+1))&amp;IF(OR(LEN([0]!nilai)&lt;=6,--LEFT(TEXT(RIGHT([0]!nilai,9),REPT("0",9)),3)={0;1}),""," juta")</definedName>
    <definedName name="juta" localSheetId="89">" "&amp;INDEX('485C_DN_Bintan'!idxRatusan,--LEFT(TEXT(RIGHT([0]!nilai,9),REPT("0",9)),1)+1)&amp;" "&amp;IF((--MID(TEXT(RIGHT([0]!nilai,9),REPT("0",9)),2,2)+1)&lt;=20,IF(--LEFT(TEXT(RIGHT([0]!nilai,9),REPT("0",9)),3)=1," satu juta",INDEX('485C_DN_Bintan'!idxSatuSampaiDuaPuluh,--LEFT(TEXT(RIGHT([0]!nilai,8),REPT("0",8)),2)+1)),INDEX('485C_DN_Bintan'!idxSatuSampaiDuaPuluh,--LEFT(RIGHT([0]!nilai,8),1)+1)&amp;" puluh "&amp;INDEX('485C_DN_Bintan'!idxSatuSampaiDuaPuluh,--LEFT(RIGHT([0]!nilai,7),1)+1))&amp;IF(OR(LEN([0]!nilai)&lt;=6,--LEFT(TEXT(RIGHT([0]!nilai,9),REPT("0",9)),3)={0;1}),""," juta")</definedName>
    <definedName name="juta" localSheetId="90">" "&amp;INDEX('485D_DN_Bintan'!idxRatusan,--LEFT(TEXT(RIGHT([0]!nilai,9),REPT("0",9)),1)+1)&amp;" "&amp;IF((--MID(TEXT(RIGHT([0]!nilai,9),REPT("0",9)),2,2)+1)&lt;=20,IF(--LEFT(TEXT(RIGHT([0]!nilai,9),REPT("0",9)),3)=1," satu juta",INDEX('485D_DN_Bintan'!idxSatuSampaiDuaPuluh,--LEFT(TEXT(RIGHT([0]!nilai,8),REPT("0",8)),2)+1)),INDEX('485D_DN_Bintan'!idxSatuSampaiDuaPuluh,--LEFT(RIGHT([0]!nilai,8),1)+1)&amp;" puluh "&amp;INDEX('485D_DN_Bintan'!idxSatuSampaiDuaPuluh,--LEFT(RIGHT([0]!nilai,7),1)+1))&amp;IF(OR(LEN([0]!nilai)&lt;=6,--LEFT(TEXT(RIGHT([0]!nilai,9),REPT("0",9)),3)={0;1}),""," juta")</definedName>
    <definedName name="juta" localSheetId="91">" "&amp;INDEX('485E_DN_Pekalongan'!idxRatusan,--LEFT(TEXT(RIGHT([0]!nilai,9),REPT("0",9)),1)+1)&amp;" "&amp;IF((--MID(TEXT(RIGHT([0]!nilai,9),REPT("0",9)),2,2)+1)&lt;=20,IF(--LEFT(TEXT(RIGHT([0]!nilai,9),REPT("0",9)),3)=1," satu juta",INDEX('485E_DN_Pekalongan'!idxSatuSampaiDuaPuluh,--LEFT(TEXT(RIGHT([0]!nilai,8),REPT("0",8)),2)+1)),INDEX('485E_DN_Pekalongan'!idxSatuSampaiDuaPuluh,--LEFT(RIGHT([0]!nilai,8),1)+1)&amp;" puluh "&amp;INDEX('485E_DN_Pekalongan'!idxSatuSampaiDuaPuluh,--LEFT(RIGHT([0]!nilai,7),1)+1))&amp;IF(OR(LEN([0]!nilai)&lt;=6,--LEFT(TEXT(RIGHT([0]!nilai,9),REPT("0",9)),3)={0;1}),""," juta")</definedName>
    <definedName name="juta" localSheetId="92">" "&amp;INDEX('485F_DN_Pekalongan'!idxRatusan,--LEFT(TEXT(RIGHT([0]!nilai,9),REPT("0",9)),1)+1)&amp;" "&amp;IF((--MID(TEXT(RIGHT([0]!nilai,9),REPT("0",9)),2,2)+1)&lt;=20,IF(--LEFT(TEXT(RIGHT([0]!nilai,9),REPT("0",9)),3)=1," satu juta",INDEX('485F_DN_Pekalongan'!idxSatuSampaiDuaPuluh,--LEFT(TEXT(RIGHT([0]!nilai,8),REPT("0",8)),2)+1)),INDEX('485F_DN_Pekalongan'!idxSatuSampaiDuaPuluh,--LEFT(RIGHT([0]!nilai,8),1)+1)&amp;" puluh "&amp;INDEX('485F_DN_Pekalongan'!idxSatuSampaiDuaPuluh,--LEFT(RIGHT([0]!nilai,7),1)+1))&amp;IF(OR(LEN([0]!nilai)&lt;=6,--LEFT(TEXT(RIGHT([0]!nilai,9),REPT("0",9)),3)={0;1}),""," juta")</definedName>
    <definedName name="juta" localSheetId="93">" "&amp;INDEX('485G_DN_Probolinggo'!idxRatusan,--LEFT(TEXT(RIGHT([0]!nilai,9),REPT("0",9)),1)+1)&amp;" "&amp;IF((--MID(TEXT(RIGHT([0]!nilai,9),REPT("0",9)),2,2)+1)&lt;=20,IF(--LEFT(TEXT(RIGHT([0]!nilai,9),REPT("0",9)),3)=1," satu juta",INDEX('485G_DN_Probolinggo'!idxSatuSampaiDuaPuluh,--LEFT(TEXT(RIGHT([0]!nilai,8),REPT("0",8)),2)+1)),INDEX('485G_DN_Probolinggo'!idxSatuSampaiDuaPuluh,--LEFT(RIGHT([0]!nilai,8),1)+1)&amp;" puluh "&amp;INDEX('485G_DN_Probolinggo'!idxSatuSampaiDuaPuluh,--LEFT(RIGHT([0]!nilai,7),1)+1))&amp;IF(OR(LEN([0]!nilai)&lt;=6,--LEFT(TEXT(RIGHT([0]!nilai,9),REPT("0",9)),3)={0;1}),""," juta")</definedName>
    <definedName name="juta" localSheetId="94">" "&amp;INDEX('485H_DN_Probolinggo'!idxRatusan,--LEFT(TEXT(RIGHT([0]!nilai,9),REPT("0",9)),1)+1)&amp;" "&amp;IF((--MID(TEXT(RIGHT([0]!nilai,9),REPT("0",9)),2,2)+1)&lt;=20,IF(--LEFT(TEXT(RIGHT([0]!nilai,9),REPT("0",9)),3)=1," satu juta",INDEX('485H_DN_Probolinggo'!idxSatuSampaiDuaPuluh,--LEFT(TEXT(RIGHT([0]!nilai,8),REPT("0",8)),2)+1)),INDEX('485H_DN_Probolinggo'!idxSatuSampaiDuaPuluh,--LEFT(RIGHT([0]!nilai,8),1)+1)&amp;" puluh "&amp;INDEX('485H_DN_Probolinggo'!idxSatuSampaiDuaPuluh,--LEFT(RIGHT([0]!nilai,7),1)+1))&amp;IF(OR(LEN([0]!nilai)&lt;=6,--LEFT(TEXT(RIGHT([0]!nilai,9),REPT("0",9)),3)={0;1}),""," juta")</definedName>
    <definedName name="juta" localSheetId="95">" "&amp;INDEX('485I_DN_Semarang'!idxRatusan,--LEFT(TEXT(RIGHT([0]!nilai,9),REPT("0",9)),1)+1)&amp;" "&amp;IF((--MID(TEXT(RIGHT([0]!nilai,9),REPT("0",9)),2,2)+1)&lt;=20,IF(--LEFT(TEXT(RIGHT([0]!nilai,9),REPT("0",9)),3)=1," satu juta",INDEX('485I_DN_Semarang'!idxSatuSampaiDuaPuluh,--LEFT(TEXT(RIGHT([0]!nilai,8),REPT("0",8)),2)+1)),INDEX('485I_DN_Semarang'!idxSatuSampaiDuaPuluh,--LEFT(RIGHT([0]!nilai,8),1)+1)&amp;" puluh "&amp;INDEX('485I_DN_Semarang'!idxSatuSampaiDuaPuluh,--LEFT(RIGHT([0]!nilai,7),1)+1))&amp;IF(OR(LEN([0]!nilai)&lt;=6,--LEFT(TEXT(RIGHT([0]!nilai,9),REPT("0",9)),3)={0;1}),""," juta")</definedName>
    <definedName name="juta" localSheetId="96">" "&amp;INDEX('485J_DN_Wonosobo'!idxRatusan,--LEFT(TEXT(RIGHT([0]!nilai,9),REPT("0",9)),1)+1)&amp;" "&amp;IF((--MID(TEXT(RIGHT([0]!nilai,9),REPT("0",9)),2,2)+1)&lt;=20,IF(--LEFT(TEXT(RIGHT([0]!nilai,9),REPT("0",9)),3)=1," satu juta",INDEX('485J_DN_Wonosobo'!idxSatuSampaiDuaPuluh,--LEFT(TEXT(RIGHT([0]!nilai,8),REPT("0",8)),2)+1)),INDEX('485J_DN_Wonosobo'!idxSatuSampaiDuaPuluh,--LEFT(RIGHT([0]!nilai,8),1)+1)&amp;" puluh "&amp;INDEX('485J_DN_Wonosobo'!idxSatuSampaiDuaPuluh,--LEFT(RIGHT([0]!nilai,7),1)+1))&amp;IF(OR(LEN([0]!nilai)&lt;=6,--LEFT(TEXT(RIGHT([0]!nilai,9),REPT("0",9)),3)={0;1}),""," juta")</definedName>
    <definedName name="juta" localSheetId="97">" "&amp;INDEX('485K_DN_Wonosobo'!idxRatusan,--LEFT(TEXT(RIGHT([0]!nilai,9),REPT("0",9)),1)+1)&amp;" "&amp;IF((--MID(TEXT(RIGHT([0]!nilai,9),REPT("0",9)),2,2)+1)&lt;=20,IF(--LEFT(TEXT(RIGHT([0]!nilai,9),REPT("0",9)),3)=1," satu juta",INDEX('485K_DN_Wonosobo'!idxSatuSampaiDuaPuluh,--LEFT(TEXT(RIGHT([0]!nilai,8),REPT("0",8)),2)+1)),INDEX('485K_DN_Wonosobo'!idxSatuSampaiDuaPuluh,--LEFT(RIGHT([0]!nilai,8),1)+1)&amp;" puluh "&amp;INDEX('485K_DN_Wonosobo'!idxSatuSampaiDuaPuluh,--LEFT(RIGHT([0]!nilai,7),1)+1))&amp;IF(OR(LEN([0]!nilai)&lt;=6,--LEFT(TEXT(RIGHT([0]!nilai,9),REPT("0",9)),3)={0;1}),""," juta")</definedName>
    <definedName name="juta" localSheetId="41">" "&amp;INDEX('486_DN_Mix '!idxRatusan,--LEFT(TEXT(RIGHT([0]!nilai,9),REPT("0",9)),1)+1)&amp;" "&amp;IF((--MID(TEXT(RIGHT([0]!nilai,9),REPT("0",9)),2,2)+1)&lt;=20,IF(--LEFT(TEXT(RIGHT([0]!nilai,9),REPT("0",9)),3)=1," satu juta",INDEX('486_DN_Mix '!idxSatuSampaiDuaPuluh,--LEFT(TEXT(RIGHT([0]!nilai,8),REPT("0",8)),2)+1)),INDEX('486_DN_Mix '!idxSatuSampaiDuaPuluh,--LEFT(RIGHT([0]!nilai,8),1)+1)&amp;" puluh "&amp;INDEX('486_DN_Mix '!idxSatuSampaiDuaPuluh,--LEFT(RIGHT([0]!nilai,7),1)+1))&amp;IF(OR(LEN([0]!nilai)&lt;=6,--LEFT(TEXT(RIGHT([0]!nilai,9),REPT("0",9)),3)={0;1}),""," juta")</definedName>
    <definedName name="juta" localSheetId="98">" "&amp;INDEX('486A_DN_Tapanuli Utara'!idxRatusan,--LEFT(TEXT(RIGHT([0]!nilai,9),REPT("0",9)),1)+1)&amp;" "&amp;IF((--MID(TEXT(RIGHT([0]!nilai,9),REPT("0",9)),2,2)+1)&lt;=20,IF(--LEFT(TEXT(RIGHT([0]!nilai,9),REPT("0",9)),3)=1," satu juta",INDEX('486A_DN_Tapanuli Utara'!idxSatuSampaiDuaPuluh,--LEFT(TEXT(RIGHT([0]!nilai,8),REPT("0",8)),2)+1)),INDEX('486A_DN_Tapanuli Utara'!idxSatuSampaiDuaPuluh,--LEFT(RIGHT([0]!nilai,8),1)+1)&amp;" puluh "&amp;INDEX('486A_DN_Tapanuli Utara'!idxSatuSampaiDuaPuluh,--LEFT(RIGHT([0]!nilai,7),1)+1))&amp;IF(OR(LEN([0]!nilai)&lt;=6,--LEFT(TEXT(RIGHT([0]!nilai,9),REPT("0",9)),3)={0;1}),""," juta")</definedName>
    <definedName name="juta" localSheetId="99">" "&amp;INDEX('486B_DN_Tapanuli Utara'!idxRatusan,--LEFT(TEXT(RIGHT([0]!nilai,9),REPT("0",9)),1)+1)&amp;" "&amp;IF((--MID(TEXT(RIGHT([0]!nilai,9),REPT("0",9)),2,2)+1)&lt;=20,IF(--LEFT(TEXT(RIGHT([0]!nilai,9),REPT("0",9)),3)=1," satu juta",INDEX('486B_DN_Tapanuli Utara'!idxSatuSampaiDuaPuluh,--LEFT(TEXT(RIGHT([0]!nilai,8),REPT("0",8)),2)+1)),INDEX('486B_DN_Tapanuli Utara'!idxSatuSampaiDuaPuluh,--LEFT(RIGHT([0]!nilai,8),1)+1)&amp;" puluh "&amp;INDEX('486B_DN_Tapanuli Utara'!idxSatuSampaiDuaPuluh,--LEFT(RIGHT([0]!nilai,7),1)+1))&amp;IF(OR(LEN([0]!nilai)&lt;=6,--LEFT(TEXT(RIGHT([0]!nilai,9),REPT("0",9)),3)={0;1}),""," juta")</definedName>
    <definedName name="juta" localSheetId="100">" "&amp;INDEX('486C_DN_Rokan Hulu'!idxRatusan,--LEFT(TEXT(RIGHT([0]!nilai,9),REPT("0",9)),1)+1)&amp;" "&amp;IF((--MID(TEXT(RIGHT([0]!nilai,9),REPT("0",9)),2,2)+1)&lt;=20,IF(--LEFT(TEXT(RIGHT([0]!nilai,9),REPT("0",9)),3)=1," satu juta",INDEX('486C_DN_Rokan Hulu'!idxSatuSampaiDuaPuluh,--LEFT(TEXT(RIGHT([0]!nilai,8),REPT("0",8)),2)+1)),INDEX('486C_DN_Rokan Hulu'!idxSatuSampaiDuaPuluh,--LEFT(RIGHT([0]!nilai,8),1)+1)&amp;" puluh "&amp;INDEX('486C_DN_Rokan Hulu'!idxSatuSampaiDuaPuluh,--LEFT(RIGHT([0]!nilai,7),1)+1))&amp;IF(OR(LEN([0]!nilai)&lt;=6,--LEFT(TEXT(RIGHT([0]!nilai,9),REPT("0",9)),3)={0;1}),""," juta")</definedName>
    <definedName name="juta" localSheetId="101">" "&amp;INDEX('486D_DN_Rokan Hulu'!idxRatusan,--LEFT(TEXT(RIGHT([0]!nilai,9),REPT("0",9)),1)+1)&amp;" "&amp;IF((--MID(TEXT(RIGHT([0]!nilai,9),REPT("0",9)),2,2)+1)&lt;=20,IF(--LEFT(TEXT(RIGHT([0]!nilai,9),REPT("0",9)),3)=1," satu juta",INDEX('486D_DN_Rokan Hulu'!idxSatuSampaiDuaPuluh,--LEFT(TEXT(RIGHT([0]!nilai,8),REPT("0",8)),2)+1)),INDEX('486D_DN_Rokan Hulu'!idxSatuSampaiDuaPuluh,--LEFT(RIGHT([0]!nilai,8),1)+1)&amp;" puluh "&amp;INDEX('486D_DN_Rokan Hulu'!idxSatuSampaiDuaPuluh,--LEFT(RIGHT([0]!nilai,7),1)+1))&amp;IF(OR(LEN([0]!nilai)&lt;=6,--LEFT(TEXT(RIGHT([0]!nilai,9),REPT("0",9)),3)={0;1}),""," juta")</definedName>
    <definedName name="juta" localSheetId="102">" "&amp;INDEX('486E_DN_Kuantan Sengingi'!idxRatusan,--LEFT(TEXT(RIGHT([0]!nilai,9),REPT("0",9)),1)+1)&amp;" "&amp;IF((--MID(TEXT(RIGHT([0]!nilai,9),REPT("0",9)),2,2)+1)&lt;=20,IF(--LEFT(TEXT(RIGHT([0]!nilai,9),REPT("0",9)),3)=1," satu juta",INDEX('486E_DN_Kuantan Sengingi'!idxSatuSampaiDuaPuluh,--LEFT(TEXT(RIGHT([0]!nilai,8),REPT("0",8)),2)+1)),INDEX('486E_DN_Kuantan Sengingi'!idxSatuSampaiDuaPuluh,--LEFT(RIGHT([0]!nilai,8),1)+1)&amp;" puluh "&amp;INDEX('486E_DN_Kuantan Sengingi'!idxSatuSampaiDuaPuluh,--LEFT(RIGHT([0]!nilai,7),1)+1))&amp;IF(OR(LEN([0]!nilai)&lt;=6,--LEFT(TEXT(RIGHT([0]!nilai,9),REPT("0",9)),3)={0;1}),""," juta")</definedName>
    <definedName name="juta" localSheetId="103">" "&amp;INDEX('486F_DN_Kuantan Sengingi'!idxRatusan,--LEFT(TEXT(RIGHT([0]!nilai,9),REPT("0",9)),1)+1)&amp;" "&amp;IF((--MID(TEXT(RIGHT([0]!nilai,9),REPT("0",9)),2,2)+1)&lt;=20,IF(--LEFT(TEXT(RIGHT([0]!nilai,9),REPT("0",9)),3)=1," satu juta",INDEX('486F_DN_Kuantan Sengingi'!idxSatuSampaiDuaPuluh,--LEFT(TEXT(RIGHT([0]!nilai,8),REPT("0",8)),2)+1)),INDEX('486F_DN_Kuantan Sengingi'!idxSatuSampaiDuaPuluh,--LEFT(RIGHT([0]!nilai,8),1)+1)&amp;" puluh "&amp;INDEX('486F_DN_Kuantan Sengingi'!idxSatuSampaiDuaPuluh,--LEFT(RIGHT([0]!nilai,7),1)+1))&amp;IF(OR(LEN([0]!nilai)&lt;=6,--LEFT(TEXT(RIGHT([0]!nilai,9),REPT("0",9)),3)={0;1}),""," juta")</definedName>
    <definedName name="juta" localSheetId="42">" "&amp;INDEX('487_DN_Mix '!idxRatusan,--LEFT(TEXT(RIGHT([0]!nilai,9),REPT("0",9)),1)+1)&amp;" "&amp;IF((--MID(TEXT(RIGHT([0]!nilai,9),REPT("0",9)),2,2)+1)&lt;=20,IF(--LEFT(TEXT(RIGHT([0]!nilai,9),REPT("0",9)),3)=1," satu juta",INDEX('487_DN_Mix '!idxSatuSampaiDuaPuluh,--LEFT(TEXT(RIGHT([0]!nilai,8),REPT("0",8)),2)+1)),INDEX('487_DN_Mix '!idxSatuSampaiDuaPuluh,--LEFT(RIGHT([0]!nilai,8),1)+1)&amp;" puluh "&amp;INDEX('487_DN_Mix '!idxSatuSampaiDuaPuluh,--LEFT(RIGHT([0]!nilai,7),1)+1))&amp;IF(OR(LEN([0]!nilai)&lt;=6,--LEFT(TEXT(RIGHT([0]!nilai,9),REPT("0",9)),3)={0;1}),""," juta")</definedName>
    <definedName name="juta" localSheetId="104">" "&amp;INDEX('487A_DN_Tebo'!idxRatusan,--LEFT(TEXT(RIGHT([0]!nilai,9),REPT("0",9)),1)+1)&amp;" "&amp;IF((--MID(TEXT(RIGHT([0]!nilai,9),REPT("0",9)),2,2)+1)&lt;=20,IF(--LEFT(TEXT(RIGHT([0]!nilai,9),REPT("0",9)),3)=1," satu juta",INDEX('487A_DN_Tebo'!idxSatuSampaiDuaPuluh,--LEFT(TEXT(RIGHT([0]!nilai,8),REPT("0",8)),2)+1)),INDEX('487A_DN_Tebo'!idxSatuSampaiDuaPuluh,--LEFT(RIGHT([0]!nilai,8),1)+1)&amp;" puluh "&amp;INDEX('487A_DN_Tebo'!idxSatuSampaiDuaPuluh,--LEFT(RIGHT([0]!nilai,7),1)+1))&amp;IF(OR(LEN([0]!nilai)&lt;=6,--LEFT(TEXT(RIGHT([0]!nilai,9),REPT("0",9)),3)={0;1}),""," juta")</definedName>
    <definedName name="juta" localSheetId="105">" "&amp;INDEX('487B_DN_TEBO'!idxRatusan,--LEFT(TEXT(RIGHT([0]!nilai,9),REPT("0",9)),1)+1)&amp;" "&amp;IF((--MID(TEXT(RIGHT([0]!nilai,9),REPT("0",9)),2,2)+1)&lt;=20,IF(--LEFT(TEXT(RIGHT([0]!nilai,9),REPT("0",9)),3)=1," satu juta",INDEX('487B_DN_TEBO'!idxSatuSampaiDuaPuluh,--LEFT(TEXT(RIGHT([0]!nilai,8),REPT("0",8)),2)+1)),INDEX('487B_DN_TEBO'!idxSatuSampaiDuaPuluh,--LEFT(RIGHT([0]!nilai,8),1)+1)&amp;" puluh "&amp;INDEX('487B_DN_TEBO'!idxSatuSampaiDuaPuluh,--LEFT(RIGHT([0]!nilai,7),1)+1))&amp;IF(OR(LEN([0]!nilai)&lt;=6,--LEFT(TEXT(RIGHT([0]!nilai,9),REPT("0",9)),3)={0;1}),""," juta")</definedName>
    <definedName name="juta" localSheetId="106">" "&amp;INDEX('487C_DN_OGAN KOMERING ULU'!idxRatusan,--LEFT(TEXT(RIGHT([0]!nilai,9),REPT("0",9)),1)+1)&amp;" "&amp;IF((--MID(TEXT(RIGHT([0]!nilai,9),REPT("0",9)),2,2)+1)&lt;=20,IF(--LEFT(TEXT(RIGHT([0]!nilai,9),REPT("0",9)),3)=1," satu juta",INDEX('487C_DN_OGAN KOMERING ULU'!idxSatuSampaiDuaPuluh,--LEFT(TEXT(RIGHT([0]!nilai,8),REPT("0",8)),2)+1)),INDEX('487C_DN_OGAN KOMERING ULU'!idxSatuSampaiDuaPuluh,--LEFT(RIGHT([0]!nilai,8),1)+1)&amp;" puluh "&amp;INDEX('487C_DN_OGAN KOMERING ULU'!idxSatuSampaiDuaPuluh,--LEFT(RIGHT([0]!nilai,7),1)+1))&amp;IF(OR(LEN([0]!nilai)&lt;=6,--LEFT(TEXT(RIGHT([0]!nilai,9),REPT("0",9)),3)={0;1}),""," juta")</definedName>
    <definedName name="juta" localSheetId="107">" "&amp;INDEX('487D_DN_OGAN KOMERING ULU'!idxRatusan,--LEFT(TEXT(RIGHT([0]!nilai,9),REPT("0",9)),1)+1)&amp;" "&amp;IF((--MID(TEXT(RIGHT([0]!nilai,9),REPT("0",9)),2,2)+1)&lt;=20,IF(--LEFT(TEXT(RIGHT([0]!nilai,9),REPT("0",9)),3)=1," satu juta",INDEX('487D_DN_OGAN KOMERING ULU'!idxSatuSampaiDuaPuluh,--LEFT(TEXT(RIGHT([0]!nilai,8),REPT("0",8)),2)+1)),INDEX('487D_DN_OGAN KOMERING ULU'!idxSatuSampaiDuaPuluh,--LEFT(RIGHT([0]!nilai,8),1)+1)&amp;" puluh "&amp;INDEX('487D_DN_OGAN KOMERING ULU'!idxSatuSampaiDuaPuluh,--LEFT(RIGHT([0]!nilai,7),1)+1))&amp;IF(OR(LEN([0]!nilai)&lt;=6,--LEFT(TEXT(RIGHT([0]!nilai,9),REPT("0",9)),3)={0;1}),""," juta")</definedName>
    <definedName name="juta" localSheetId="108">" "&amp;INDEX('487E_DN_OGAN KOMERING ILIR'!idxRatusan,--LEFT(TEXT(RIGHT([0]!nilai,9),REPT("0",9)),1)+1)&amp;" "&amp;IF((--MID(TEXT(RIGHT([0]!nilai,9),REPT("0",9)),2,2)+1)&lt;=20,IF(--LEFT(TEXT(RIGHT([0]!nilai,9),REPT("0",9)),3)=1," satu juta",INDEX('487E_DN_OGAN KOMERING ILIR'!idxSatuSampaiDuaPuluh,--LEFT(TEXT(RIGHT([0]!nilai,8),REPT("0",8)),2)+1)),INDEX('487E_DN_OGAN KOMERING ILIR'!idxSatuSampaiDuaPuluh,--LEFT(RIGHT([0]!nilai,8),1)+1)&amp;" puluh "&amp;INDEX('487E_DN_OGAN KOMERING ILIR'!idxSatuSampaiDuaPuluh,--LEFT(RIGHT([0]!nilai,7),1)+1))&amp;IF(OR(LEN([0]!nilai)&lt;=6,--LEFT(TEXT(RIGHT([0]!nilai,9),REPT("0",9)),3)={0;1}),""," juta")</definedName>
    <definedName name="juta" localSheetId="109">" "&amp;INDEX('487F_DN_OGAN KOMERING ILIR'!idxRatusan,--LEFT(TEXT(RIGHT([0]!nilai,9),REPT("0",9)),1)+1)&amp;" "&amp;IF((--MID(TEXT(RIGHT([0]!nilai,9),REPT("0",9)),2,2)+1)&lt;=20,IF(--LEFT(TEXT(RIGHT([0]!nilai,9),REPT("0",9)),3)=1," satu juta",INDEX('487F_DN_OGAN KOMERING ILIR'!idxSatuSampaiDuaPuluh,--LEFT(TEXT(RIGHT([0]!nilai,8),REPT("0",8)),2)+1)),INDEX('487F_DN_OGAN KOMERING ILIR'!idxSatuSampaiDuaPuluh,--LEFT(RIGHT([0]!nilai,8),1)+1)&amp;" puluh "&amp;INDEX('487F_DN_OGAN KOMERING ILIR'!idxSatuSampaiDuaPuluh,--LEFT(RIGHT([0]!nilai,7),1)+1))&amp;IF(OR(LEN([0]!nilai)&lt;=6,--LEFT(TEXT(RIGHT([0]!nilai,9),REPT("0",9)),3)={0;1}),""," juta")</definedName>
    <definedName name="juta" localSheetId="43">" "&amp;INDEX('488_DN_Mix'!idxRatusan,--LEFT(TEXT(RIGHT([0]!nilai,9),REPT("0",9)),1)+1)&amp;" "&amp;IF((--MID(TEXT(RIGHT([0]!nilai,9),REPT("0",9)),2,2)+1)&lt;=20,IF(--LEFT(TEXT(RIGHT([0]!nilai,9),REPT("0",9)),3)=1," satu juta",INDEX('488_DN_Mix'!idxSatuSampaiDuaPuluh,--LEFT(TEXT(RIGHT([0]!nilai,8),REPT("0",8)),2)+1)),INDEX('488_DN_Mix'!idxSatuSampaiDuaPuluh,--LEFT(RIGHT([0]!nilai,8),1)+1)&amp;" puluh "&amp;INDEX('488_DN_Mix'!idxSatuSampaiDuaPuluh,--LEFT(RIGHT([0]!nilai,7),1)+1))&amp;IF(OR(LEN([0]!nilai)&lt;=6,--LEFT(TEXT(RIGHT([0]!nilai,9),REPT("0",9)),3)={0;1}),""," juta")</definedName>
    <definedName name="juta" localSheetId="110">" "&amp;INDEX('488A_DN_Sunagi Penuh'!idxRatusan,--LEFT(TEXT(RIGHT([0]!nilai,9),REPT("0",9)),1)+1)&amp;" "&amp;IF((--MID(TEXT(RIGHT([0]!nilai,9),REPT("0",9)),2,2)+1)&lt;=20,IF(--LEFT(TEXT(RIGHT([0]!nilai,9),REPT("0",9)),3)=1," satu juta",INDEX('488A_DN_Sunagi Penuh'!idxSatuSampaiDuaPuluh,--LEFT(TEXT(RIGHT([0]!nilai,8),REPT("0",8)),2)+1)),INDEX('488A_DN_Sunagi Penuh'!idxSatuSampaiDuaPuluh,--LEFT(RIGHT([0]!nilai,8),1)+1)&amp;" puluh "&amp;INDEX('488A_DN_Sunagi Penuh'!idxSatuSampaiDuaPuluh,--LEFT(RIGHT([0]!nilai,7),1)+1))&amp;IF(OR(LEN([0]!nilai)&lt;=6,--LEFT(TEXT(RIGHT([0]!nilai,9),REPT("0",9)),3)={0;1}),""," juta")</definedName>
    <definedName name="juta" localSheetId="111">" "&amp;INDEX('488B_DN_Sunagi Penuh'!idxRatusan,--LEFT(TEXT(RIGHT([0]!nilai,9),REPT("0",9)),1)+1)&amp;" "&amp;IF((--MID(TEXT(RIGHT([0]!nilai,9),REPT("0",9)),2,2)+1)&lt;=20,IF(--LEFT(TEXT(RIGHT([0]!nilai,9),REPT("0",9)),3)=1," satu juta",INDEX('488B_DN_Sunagi Penuh'!idxSatuSampaiDuaPuluh,--LEFT(TEXT(RIGHT([0]!nilai,8),REPT("0",8)),2)+1)),INDEX('488B_DN_Sunagi Penuh'!idxSatuSampaiDuaPuluh,--LEFT(RIGHT([0]!nilai,8),1)+1)&amp;" puluh "&amp;INDEX('488B_DN_Sunagi Penuh'!idxSatuSampaiDuaPuluh,--LEFT(RIGHT([0]!nilai,7),1)+1))&amp;IF(OR(LEN([0]!nilai)&lt;=6,--LEFT(TEXT(RIGHT([0]!nilai,9),REPT("0",9)),3)={0;1}),""," juta")</definedName>
    <definedName name="juta" localSheetId="112">" "&amp;INDEX('488C_DN_Jambi'!idxRatusan,--LEFT(TEXT(RIGHT([0]!nilai,9),REPT("0",9)),1)+1)&amp;" "&amp;IF((--MID(TEXT(RIGHT([0]!nilai,9),REPT("0",9)),2,2)+1)&lt;=20,IF(--LEFT(TEXT(RIGHT([0]!nilai,9),REPT("0",9)),3)=1," satu juta",INDEX('488C_DN_Jambi'!idxSatuSampaiDuaPuluh,--LEFT(TEXT(RIGHT([0]!nilai,8),REPT("0",8)),2)+1)),INDEX('488C_DN_Jambi'!idxSatuSampaiDuaPuluh,--LEFT(RIGHT([0]!nilai,8),1)+1)&amp;" puluh "&amp;INDEX('488C_DN_Jambi'!idxSatuSampaiDuaPuluh,--LEFT(RIGHT([0]!nilai,7),1)+1))&amp;IF(OR(LEN([0]!nilai)&lt;=6,--LEFT(TEXT(RIGHT([0]!nilai,9),REPT("0",9)),3)={0;1}),""," juta")</definedName>
    <definedName name="juta" localSheetId="113">" "&amp;INDEX('488D_DN_Jambi'!idxRatusan,--LEFT(TEXT(RIGHT([0]!nilai,9),REPT("0",9)),1)+1)&amp;" "&amp;IF((--MID(TEXT(RIGHT([0]!nilai,9),REPT("0",9)),2,2)+1)&lt;=20,IF(--LEFT(TEXT(RIGHT([0]!nilai,9),REPT("0",9)),3)=1," satu juta",INDEX('488D_DN_Jambi'!idxSatuSampaiDuaPuluh,--LEFT(TEXT(RIGHT([0]!nilai,8),REPT("0",8)),2)+1)),INDEX('488D_DN_Jambi'!idxSatuSampaiDuaPuluh,--LEFT(RIGHT([0]!nilai,8),1)+1)&amp;" puluh "&amp;INDEX('488D_DN_Jambi'!idxSatuSampaiDuaPuluh,--LEFT(RIGHT([0]!nilai,7),1)+1))&amp;IF(OR(LEN([0]!nilai)&lt;=6,--LEFT(TEXT(RIGHT([0]!nilai,9),REPT("0",9)),3)={0;1}),""," juta")</definedName>
    <definedName name="juta" localSheetId="114">" "&amp;INDEX('488E_DN_Kaur'!idxRatusan,--LEFT(TEXT(RIGHT([0]!nilai,9),REPT("0",9)),1)+1)&amp;" "&amp;IF((--MID(TEXT(RIGHT([0]!nilai,9),REPT("0",9)),2,2)+1)&lt;=20,IF(--LEFT(TEXT(RIGHT([0]!nilai,9),REPT("0",9)),3)=1," satu juta",INDEX('488E_DN_Kaur'!idxSatuSampaiDuaPuluh,--LEFT(TEXT(RIGHT([0]!nilai,8),REPT("0",8)),2)+1)),INDEX('488E_DN_Kaur'!idxSatuSampaiDuaPuluh,--LEFT(RIGHT([0]!nilai,8),1)+1)&amp;" puluh "&amp;INDEX('488E_DN_Kaur'!idxSatuSampaiDuaPuluh,--LEFT(RIGHT([0]!nilai,7),1)+1))&amp;IF(OR(LEN([0]!nilai)&lt;=6,--LEFT(TEXT(RIGHT([0]!nilai,9),REPT("0",9)),3)={0;1}),""," juta")</definedName>
    <definedName name="juta" localSheetId="115">" "&amp;INDEX('488F_DN_Kaur'!idxRatusan,--LEFT(TEXT(RIGHT([0]!nilai,9),REPT("0",9)),1)+1)&amp;" "&amp;IF((--MID(TEXT(RIGHT([0]!nilai,9),REPT("0",9)),2,2)+1)&lt;=20,IF(--LEFT(TEXT(RIGHT([0]!nilai,9),REPT("0",9)),3)=1," satu juta",INDEX('488F_DN_Kaur'!idxSatuSampaiDuaPuluh,--LEFT(TEXT(RIGHT([0]!nilai,8),REPT("0",8)),2)+1)),INDEX('488F_DN_Kaur'!idxSatuSampaiDuaPuluh,--LEFT(RIGHT([0]!nilai,8),1)+1)&amp;" puluh "&amp;INDEX('488F_DN_Kaur'!idxSatuSampaiDuaPuluh,--LEFT(RIGHT([0]!nilai,7),1)+1))&amp;IF(OR(LEN([0]!nilai)&lt;=6,--LEFT(TEXT(RIGHT([0]!nilai,9),REPT("0",9)),3)={0;1}),""," juta")</definedName>
    <definedName name="juta" localSheetId="44">" "&amp;INDEX('489_DN_Sunagi Penuh'!idxRatusan,--LEFT(TEXT(RIGHT([0]!nilai,9),REPT("0",9)),1)+1)&amp;" "&amp;IF((--MID(TEXT(RIGHT([0]!nilai,9),REPT("0",9)),2,2)+1)&lt;=20,IF(--LEFT(TEXT(RIGHT([0]!nilai,9),REPT("0",9)),3)=1," satu juta",INDEX('489_DN_Sunagi Penuh'!idxSatuSampaiDuaPuluh,--LEFT(TEXT(RIGHT([0]!nilai,8),REPT("0",8)),2)+1)),INDEX('489_DN_Sunagi Penuh'!idxSatuSampaiDuaPuluh,--LEFT(RIGHT([0]!nilai,8),1)+1)&amp;" puluh "&amp;INDEX('489_DN_Sunagi Penuh'!idxSatuSampaiDuaPuluh,--LEFT(RIGHT([0]!nilai,7),1)+1))&amp;IF(OR(LEN([0]!nilai)&lt;=6,--LEFT(TEXT(RIGHT([0]!nilai,9),REPT("0",9)),3)={0;1}),""," juta")</definedName>
    <definedName name="juta" localSheetId="45">" "&amp;INDEX('490_Ibu caca_Jakarta'!idxRatusan,--LEFT(TEXT(RIGHT(nilai,9),REPT("0",9)),1)+1)&amp;" "&amp;IF((--MID(TEXT(RIGHT(nilai,9),REPT("0",9)),2,2)+1)&lt;=20,IF(--LEFT(TEXT(RIGHT(nilai,9),REPT("0",9)),3)=1," satu juta",INDEX('490_Ibu caca_Jakarta'!idxSatuSampaiDuaPuluh,--LEFT(TEXT(RIGHT(nilai,8),REPT("0",8)),2)+1)),INDEX('490_Ibu caca_Jakarta'!idxSatuSampaiDuaPuluh,--LEFT(RIGHT(nilai,8),1)+1)&amp;" puluh "&amp;INDEX('490_Ibu caca_Jakarta'!idxSatuSampaiDuaPuluh,--LEFT(RIGHT(nilai,7),1)+1))&amp;IF(OR(LEN(nilai)&lt;=6,--LEFT(TEXT(RIGHT(nilai,9),REPT("0",9)),3)={0;1}),""," juta")</definedName>
    <definedName name="juta" localSheetId="46">" "&amp;INDEX('491_Bpk. Rahman_Pulogebang'!idxRatusan,--LEFT(TEXT(RIGHT([0]!nilai,9),REPT("0",9)),1)+1)&amp;" "&amp;IF((--MID(TEXT(RIGHT([0]!nilai,9),REPT("0",9)),2,2)+1)&lt;=20,IF(--LEFT(TEXT(RIGHT([0]!nilai,9),REPT("0",9)),3)=1," satu juta",INDEX('491_Bpk. Rahman_Pulogebang'!idxSatuSampaiDuaPuluh,--LEFT(TEXT(RIGHT([0]!nilai,8),REPT("0",8)),2)+1)),INDEX('491_Bpk. Rahman_Pulogebang'!idxSatuSampaiDuaPuluh,--LEFT(RIGHT([0]!nilai,8),1)+1)&amp;" puluh "&amp;INDEX('491_Bpk. Rahman_Pulogebang'!idxSatuSampaiDuaPuluh,--LEFT(RIGHT([0]!nilai,7),1)+1))&amp;IF(OR(LEN([0]!nilai)&lt;=6,--LEFT(TEXT(RIGHT([0]!nilai,9),REPT("0",9)),3)={0;1}),""," juta")</definedName>
    <definedName name="juta" localSheetId="47">" "&amp;INDEX('492_Nafastindo_Glodok'!idxRatusan,--LEFT(TEXT(RIGHT([0]!nilai,9),REPT("0",9)),1)+1)&amp;" "&amp;IF((--MID(TEXT(RIGHT([0]!nilai,9),REPT("0",9)),2,2)+1)&lt;=20,IF(--LEFT(TEXT(RIGHT([0]!nilai,9),REPT("0",9)),3)=1," satu juta",INDEX('492_Nafastindo_Glodok'!idxSatuSampaiDuaPuluh,--LEFT(TEXT(RIGHT([0]!nilai,8),REPT("0",8)),2)+1)),INDEX('492_Nafastindo_Glodok'!idxSatuSampaiDuaPuluh,--LEFT(RIGHT([0]!nilai,8),1)+1)&amp;" puluh "&amp;INDEX('492_Nafastindo_Glodok'!idxSatuSampaiDuaPuluh,--LEFT(RIGHT([0]!nilai,7),1)+1))&amp;IF(OR(LEN([0]!nilai)&lt;=6,--LEFT(TEXT(RIGHT([0]!nilai,9),REPT("0",9)),3)={0;1}),""," juta")</definedName>
    <definedName name="juta" localSheetId="48">" "&amp;INDEX('493_Mutiara Hati_Jakarta'!idxRatusan,--LEFT(TEXT(RIGHT([0]!nilai,9),REPT("0",9)),1)+1)&amp;" "&amp;IF((--MID(TEXT(RIGHT([0]!nilai,9),REPT("0",9)),2,2)+1)&lt;=20,IF(--LEFT(TEXT(RIGHT([0]!nilai,9),REPT("0",9)),3)=1," satu juta",INDEX('493_Mutiara Hati_Jakarta'!idxSatuSampaiDuaPuluh,--LEFT(TEXT(RIGHT([0]!nilai,8),REPT("0",8)),2)+1)),INDEX('493_Mutiara Hati_Jakarta'!idxSatuSampaiDuaPuluh,--LEFT(RIGHT([0]!nilai,8),1)+1)&amp;" puluh "&amp;INDEX('493_Mutiara Hati_Jakarta'!idxSatuSampaiDuaPuluh,--LEFT(RIGHT([0]!nilai,7),1)+1))&amp;IF(OR(LEN([0]!nilai)&lt;=6,--LEFT(TEXT(RIGHT([0]!nilai,9),REPT("0",9)),3)={0;1}),""," juta")</definedName>
    <definedName name="juta" localSheetId="49">" "&amp;INDEX('494_Ibu Dian_Batam'!idxRatusan,--LEFT(TEXT(RIGHT([0]!nilai,9),REPT("0",9)),1)+1)&amp;" "&amp;IF((--MID(TEXT(RIGHT([0]!nilai,9),REPT("0",9)),2,2)+1)&lt;=20,IF(--LEFT(TEXT(RIGHT([0]!nilai,9),REPT("0",9)),3)=1," satu juta",INDEX('494_Ibu Dian_Batam'!idxSatuSampaiDuaPuluh,--LEFT(TEXT(RIGHT([0]!nilai,8),REPT("0",8)),2)+1)),INDEX('494_Ibu Dian_Batam'!idxSatuSampaiDuaPuluh,--LEFT(RIGHT([0]!nilai,8),1)+1)&amp;" puluh "&amp;INDEX('494_Ibu Dian_Batam'!idxSatuSampaiDuaPuluh,--LEFT(RIGHT([0]!nilai,7),1)+1))&amp;IF(OR(LEN([0]!nilai)&lt;=6,--LEFT(TEXT(RIGHT([0]!nilai,9),REPT("0",9)),3)={0;1}),""," juta")</definedName>
    <definedName name="juta" localSheetId="50">" "&amp;INDEX('495_PT.Siagang_Makasar'!idxRatusan,--LEFT(TEXT(RIGHT([0]!nilai,9),REPT("0",9)),1)+1)&amp;" "&amp;IF((--MID(TEXT(RIGHT([0]!nilai,9),REPT("0",9)),2,2)+1)&lt;=20,IF(--LEFT(TEXT(RIGHT([0]!nilai,9),REPT("0",9)),3)=1," satu juta",INDEX('495_PT.Siagang_Makasar'!idxSatuSampaiDuaPuluh,--LEFT(TEXT(RIGHT([0]!nilai,8),REPT("0",8)),2)+1)),INDEX('495_PT.Siagang_Makasar'!idxSatuSampaiDuaPuluh,--LEFT(RIGHT([0]!nilai,8),1)+1)&amp;" puluh "&amp;INDEX('495_PT.Siagang_Makasar'!idxSatuSampaiDuaPuluh,--LEFT(RIGHT([0]!nilai,7),1)+1))&amp;IF(OR(LEN([0]!nilai)&lt;=6,--LEFT(TEXT(RIGHT([0]!nilai,9),REPT("0",9)),3)={0;1}),""," juta")</definedName>
    <definedName name="juta" localSheetId="51">" "&amp;INDEX('496_Mitraindo_Batam'!idxRatusan,--LEFT(TEXT(RIGHT([0]!nilai,9),REPT("0",9)),1)+1)&amp;" "&amp;IF((--MID(TEXT(RIGHT([0]!nilai,9),REPT("0",9)),2,2)+1)&lt;=20,IF(--LEFT(TEXT(RIGHT([0]!nilai,9),REPT("0",9)),3)=1," satu juta",INDEX('496_Mitraindo_Batam'!idxSatuSampaiDuaPuluh,--LEFT(TEXT(RIGHT([0]!nilai,8),REPT("0",8)),2)+1)),INDEX('496_Mitraindo_Batam'!idxSatuSampaiDuaPuluh,--LEFT(RIGHT([0]!nilai,8),1)+1)&amp;" puluh "&amp;INDEX('496_Mitraindo_Batam'!idxSatuSampaiDuaPuluh,--LEFT(RIGHT([0]!nilai,7),1)+1))&amp;IF(OR(LEN([0]!nilai)&lt;=6,--LEFT(TEXT(RIGHT([0]!nilai,9),REPT("0",9)),3)={0;1}),""," juta")</definedName>
    <definedName name="juta" localSheetId="52">" "&amp;INDEX('497_Toko Acit_Pontianak'!idxRatusan,--LEFT(TEXT(RIGHT([0]!nilai,9),REPT("0",9)),1)+1)&amp;" "&amp;IF((--MID(TEXT(RIGHT([0]!nilai,9),REPT("0",9)),2,2)+1)&lt;=20,IF(--LEFT(TEXT(RIGHT([0]!nilai,9),REPT("0",9)),3)=1," satu juta",INDEX('497_Toko Acit_Pontianak'!idxSatuSampaiDuaPuluh,--LEFT(TEXT(RIGHT([0]!nilai,8),REPT("0",8)),2)+1)),INDEX('497_Toko Acit_Pontianak'!idxSatuSampaiDuaPuluh,--LEFT(RIGHT([0]!nilai,8),1)+1)&amp;" puluh "&amp;INDEX('497_Toko Acit_Pontianak'!idxSatuSampaiDuaPuluh,--LEFT(RIGHT([0]!nilai,7),1)+1))&amp;IF(OR(LEN([0]!nilai)&lt;=6,--LEFT(TEXT(RIGHT([0]!nilai,9),REPT("0",9)),3)={0;1}),""," juta")</definedName>
    <definedName name="juta" localSheetId="53">" "&amp;INDEX('498_Bpk Jimy_Kandangan'!idxRatusan,--LEFT(TEXT(RIGHT([0]!nilai,9),REPT("0",9)),1)+1)&amp;" "&amp;IF((--MID(TEXT(RIGHT([0]!nilai,9),REPT("0",9)),2,2)+1)&lt;=20,IF(--LEFT(TEXT(RIGHT([0]!nilai,9),REPT("0",9)),3)=1," satu juta",INDEX('498_Bpk Jimy_Kandangan'!idxSatuSampaiDuaPuluh,--LEFT(TEXT(RIGHT([0]!nilai,8),REPT("0",8)),2)+1)),INDEX('498_Bpk Jimy_Kandangan'!idxSatuSampaiDuaPuluh,--LEFT(RIGHT([0]!nilai,8),1)+1)&amp;" puluh "&amp;INDEX('498_Bpk Jimy_Kandangan'!idxSatuSampaiDuaPuluh,--LEFT(RIGHT([0]!nilai,7),1)+1))&amp;IF(OR(LEN([0]!nilai)&lt;=6,--LEFT(TEXT(RIGHT([0]!nilai,9),REPT("0",9)),3)={0;1}),""," juta")</definedName>
    <definedName name="juta" localSheetId="54">" "&amp;INDEX('499_Fastindo_Bandung'!idxRatusan,--LEFT(TEXT(RIGHT(nilai,9),REPT("0",9)),1)+1)&amp;" "&amp;IF((--MID(TEXT(RIGHT(nilai,9),REPT("0",9)),2,2)+1)&lt;=20,IF(--LEFT(TEXT(RIGHT(nilai,9),REPT("0",9)),3)=1," satu juta",INDEX('499_Fastindo_Bandung'!idxSatuSampaiDuaPuluh,--LEFT(TEXT(RIGHT(nilai,8),REPT("0",8)),2)+1)),INDEX('499_Fastindo_Bandung'!idxSatuSampaiDuaPuluh,--LEFT(RIGHT(nilai,8),1)+1)&amp;" puluh "&amp;INDEX('499_Fastindo_Bandung'!idxSatuSampaiDuaPuluh,--LEFT(RIGHT(nilai,7),1)+1))&amp;IF(OR(LEN(nilai)&lt;=6,--LEFT(TEXT(RIGHT(nilai,9),REPT("0",9)),3)={0;1}),""," juta")</definedName>
    <definedName name="juta" localSheetId="55">" "&amp;INDEX('500_Tensindo_Samarinda'!idxRatusan,--LEFT(TEXT(RIGHT([0]!nilai,9),REPT("0",9)),1)+1)&amp;" "&amp;IF((--MID(TEXT(RIGHT([0]!nilai,9),REPT("0",9)),2,2)+1)&lt;=20,IF(--LEFT(TEXT(RIGHT([0]!nilai,9),REPT("0",9)),3)=1," satu juta",INDEX('500_Tensindo_Samarinda'!idxSatuSampaiDuaPuluh,--LEFT(TEXT(RIGHT([0]!nilai,8),REPT("0",8)),2)+1)),INDEX('500_Tensindo_Samarinda'!idxSatuSampaiDuaPuluh,--LEFT(RIGHT([0]!nilai,8),1)+1)&amp;" puluh "&amp;INDEX('500_Tensindo_Samarinda'!idxSatuSampaiDuaPuluh,--LEFT(RIGHT([0]!nilai,7),1)+1))&amp;IF(OR(LEN([0]!nilai)&lt;=6,--LEFT(TEXT(RIGHT([0]!nilai,9),REPT("0",9)),3)={0;1}),""," juta")</definedName>
    <definedName name="juta" localSheetId="56">" "&amp;INDEX('501_Mega Agro_Mix'!idxRatusan,--LEFT(TEXT(RIGHT([0]!nilai,9),REPT("0",9)),1)+1)&amp;" "&amp;IF((--MID(TEXT(RIGHT([0]!nilai,9),REPT("0",9)),2,2)+1)&lt;=20,IF(--LEFT(TEXT(RIGHT([0]!nilai,9),REPT("0",9)),3)=1," satu juta",INDEX('501_Mega Agro_Mix'!idxSatuSampaiDuaPuluh,--LEFT(TEXT(RIGHT([0]!nilai,8),REPT("0",8)),2)+1)),INDEX('501_Mega Agro_Mix'!idxSatuSampaiDuaPuluh,--LEFT(RIGHT([0]!nilai,8),1)+1)&amp;" puluh "&amp;INDEX('501_Mega Agro_Mix'!idxSatuSampaiDuaPuluh,--LEFT(RIGHT([0]!nilai,7),1)+1))&amp;IF(OR(LEN([0]!nilai)&lt;=6,--LEFT(TEXT(RIGHT([0]!nilai,9),REPT("0",9)),3)={0;1}),""," juta")</definedName>
    <definedName name="juta" localSheetId="57">" "&amp;INDEX('502_PT. Wirya_Tarakan'!idxRatusan,--LEFT(TEXT(RIGHT([0]!nilai,9),REPT("0",9)),1)+1)&amp;" "&amp;IF((--MID(TEXT(RIGHT([0]!nilai,9),REPT("0",9)),2,2)+1)&lt;=20,IF(--LEFT(TEXT(RIGHT([0]!nilai,9),REPT("0",9)),3)=1," satu juta",INDEX('502_PT. Wirya_Tarakan'!idxSatuSampaiDuaPuluh,--LEFT(TEXT(RIGHT([0]!nilai,8),REPT("0",8)),2)+1)),INDEX('502_PT. Wirya_Tarakan'!idxSatuSampaiDuaPuluh,--LEFT(RIGHT([0]!nilai,8),1)+1)&amp;" puluh "&amp;INDEX('502_PT. Wirya_Tarakan'!idxSatuSampaiDuaPuluh,--LEFT(RIGHT([0]!nilai,7),1)+1))&amp;IF(OR(LEN([0]!nilai)&lt;=6,--LEFT(TEXT(RIGHT([0]!nilai,9),REPT("0",9)),3)={0;1}),""," juta")</definedName>
    <definedName name="juta" localSheetId="58">" "&amp;INDEX('503_Alkesindo_Mix'!idxRatusan,--LEFT(TEXT(RIGHT([0]!nilai,9),REPT("0",9)),1)+1)&amp;" "&amp;IF((--MID(TEXT(RIGHT([0]!nilai,9),REPT("0",9)),2,2)+1)&lt;=20,IF(--LEFT(TEXT(RIGHT([0]!nilai,9),REPT("0",9)),3)=1," satu juta",INDEX('503_Alkesindo_Mix'!idxSatuSampaiDuaPuluh,--LEFT(TEXT(RIGHT([0]!nilai,8),REPT("0",8)),2)+1)),INDEX('503_Alkesindo_Mix'!idxSatuSampaiDuaPuluh,--LEFT(RIGHT([0]!nilai,8),1)+1)&amp;" puluh "&amp;INDEX('503_Alkesindo_Mix'!idxSatuSampaiDuaPuluh,--LEFT(RIGHT([0]!nilai,7),1)+1))&amp;IF(OR(LEN([0]!nilai)&lt;=6,--LEFT(TEXT(RIGHT([0]!nilai,9),REPT("0",9)),3)={0;1}),""," juta")</definedName>
    <definedName name="juta" localSheetId="59">" "&amp;INDEX('504_Pandawa_Mix'!idxRatusan,--LEFT(TEXT(RIGHT([0]!nilai,9),REPT("0",9)),1)+1)&amp;" "&amp;IF((--MID(TEXT(RIGHT([0]!nilai,9),REPT("0",9)),2,2)+1)&lt;=20,IF(--LEFT(TEXT(RIGHT([0]!nilai,9),REPT("0",9)),3)=1," satu juta",INDEX('504_Pandawa_Mix'!idxSatuSampaiDuaPuluh,--LEFT(TEXT(RIGHT([0]!nilai,8),REPT("0",8)),2)+1)),INDEX('504_Pandawa_Mix'!idxSatuSampaiDuaPuluh,--LEFT(RIGHT([0]!nilai,8),1)+1)&amp;" puluh "&amp;INDEX('504_Pandawa_Mix'!idxSatuSampaiDuaPuluh,--LEFT(RIGHT([0]!nilai,7),1)+1))&amp;IF(OR(LEN([0]!nilai)&lt;=6,--LEFT(TEXT(RIGHT([0]!nilai,9),REPT("0",9)),3)={0;1}),""," juta")</definedName>
    <definedName name="juta" localSheetId="61">" "&amp;INDEX('506_Fastindo_Cikarang'!idxRatusan,--LEFT(TEXT(RIGHT([0]!nilai,9),REPT("0",9)),1)+1)&amp;" "&amp;IF((--MID(TEXT(RIGHT([0]!nilai,9),REPT("0",9)),2,2)+1)&lt;=20,IF(--LEFT(TEXT(RIGHT([0]!nilai,9),REPT("0",9)),3)=1," satu juta",INDEX('506_Fastindo_Cikarang'!idxSatuSampaiDuaPuluh,--LEFT(TEXT(RIGHT([0]!nilai,8),REPT("0",8)),2)+1)),INDEX('506_Fastindo_Cikarang'!idxSatuSampaiDuaPuluh,--LEFT(RIGHT([0]!nilai,8),1)+1)&amp;" puluh "&amp;INDEX('506_Fastindo_Cikarang'!idxSatuSampaiDuaPuluh,--LEFT(RIGHT([0]!nilai,7),1)+1))&amp;IF(OR(LEN([0]!nilai)&lt;=6,--LEFT(TEXT(RIGHT([0]!nilai,9),REPT("0",9)),3)={0;1}),""," juta")</definedName>
    <definedName name="juta" localSheetId="62">" "&amp;INDEX('507_Lion_Bangka+Musi Rawas'!idxRatusan,--LEFT(TEXT(RIGHT([0]!nilai,9),REPT("0",9)),1)+1)&amp;" "&amp;IF((--MID(TEXT(RIGHT([0]!nilai,9),REPT("0",9)),2,2)+1)&lt;=20,IF(--LEFT(TEXT(RIGHT([0]!nilai,9),REPT("0",9)),3)=1," satu juta",INDEX('507_Lion_Bangka+Musi Rawas'!idxSatuSampaiDuaPuluh,--LEFT(TEXT(RIGHT([0]!nilai,8),REPT("0",8)),2)+1)),INDEX('507_Lion_Bangka+Musi Rawas'!idxSatuSampaiDuaPuluh,--LEFT(RIGHT([0]!nilai,8),1)+1)&amp;" puluh "&amp;INDEX('507_Lion_Bangka+Musi Rawas'!idxSatuSampaiDuaPuluh,--LEFT(RIGHT([0]!nilai,7),1)+1))&amp;IF(OR(LEN([0]!nilai)&lt;=6,--LEFT(TEXT(RIGHT([0]!nilai,9),REPT("0",9)),3)={0;1}),""," juta")</definedName>
    <definedName name="juta" localSheetId="63">" "&amp;INDEX('508_BBI_Mix'!idxRatusan,--LEFT(TEXT(RIGHT([0]!nilai,9),REPT("0",9)),1)+1)&amp;" "&amp;IF((--MID(TEXT(RIGHT([0]!nilai,9),REPT("0",9)),2,2)+1)&lt;=20,IF(--LEFT(TEXT(RIGHT([0]!nilai,9),REPT("0",9)),3)=1," satu juta",INDEX('508_BBI_Mix'!idxSatuSampaiDuaPuluh,--LEFT(TEXT(RIGHT([0]!nilai,8),REPT("0",8)),2)+1)),INDEX('508_BBI_Mix'!idxSatuSampaiDuaPuluh,--LEFT(RIGHT([0]!nilai,8),1)+1)&amp;" puluh "&amp;INDEX('508_BBI_Mix'!idxSatuSampaiDuaPuluh,--LEFT(RIGHT([0]!nilai,7),1)+1))&amp;IF(OR(LEN([0]!nilai)&lt;=6,--LEFT(TEXT(RIGHT([0]!nilai,9),REPT("0",9)),3)={0;1}),""," juta")</definedName>
    <definedName name="juta" localSheetId="66">" "&amp;INDEX('511_Bpk. Rahman_CHARTER fUSO'!idxRatusan,--LEFT(TEXT(RIGHT([0]!nilai,9),REPT("0",9)),1)+1)&amp;" "&amp;IF((--MID(TEXT(RIGHT([0]!nilai,9),REPT("0",9)),2,2)+1)&lt;=20,IF(--LEFT(TEXT(RIGHT([0]!nilai,9),REPT("0",9)),3)=1," satu juta",INDEX('511_Bpk. Rahman_CHARTER fUSO'!idxSatuSampaiDuaPuluh,--LEFT(TEXT(RIGHT([0]!nilai,8),REPT("0",8)),2)+1)),INDEX('511_Bpk. Rahman_CHARTER fUSO'!idxSatuSampaiDuaPuluh,--LEFT(RIGHT([0]!nilai,8),1)+1)&amp;" puluh "&amp;INDEX('511_Bpk. Rahman_CHARTER fUSO'!idxSatuSampaiDuaPuluh,--LEFT(RIGHT([0]!nilai,7),1)+1))&amp;IF(OR(LEN([0]!nilai)&lt;=6,--LEFT(TEXT(RIGHT([0]!nilai,9),REPT("0",9)),3)={0;1}),""," juta")</definedName>
    <definedName name="juta" localSheetId="68">" "&amp;INDEX('513_Venindo_Lampung'!idxRatusan,--LEFT(TEXT(RIGHT(nilai,9),REPT("0",9)),1)+1)&amp;" "&amp;IF((--MID(TEXT(RIGHT(nilai,9),REPT("0",9)),2,2)+1)&lt;=20,IF(--LEFT(TEXT(RIGHT(nilai,9),REPT("0",9)),3)=1," satu juta",INDEX('513_Venindo_Lampung'!idxSatuSampaiDuaPuluh,--LEFT(TEXT(RIGHT(nilai,8),REPT("0",8)),2)+1)),INDEX('513_Venindo_Lampung'!idxSatuSampaiDuaPuluh,--LEFT(RIGHT(nilai,8),1)+1)&amp;" puluh "&amp;INDEX('513_Venindo_Lampung'!idxSatuSampaiDuaPuluh,--LEFT(RIGHT(nilai,7),1)+1))&amp;IF(OR(LEN(nilai)&lt;=6,--LEFT(TEXT(RIGHT(nilai,9),REPT("0",9)),3)={0;1}),""," juta")</definedName>
    <definedName name="juta" localSheetId="69">" "&amp;INDEX('514_Bpk. Pras_Binjai'!idxRatusan,--LEFT(TEXT(RIGHT(nilai,9),REPT("0",9)),1)+1)&amp;" "&amp;IF((--MID(TEXT(RIGHT(nilai,9),REPT("0",9)),2,2)+1)&lt;=20,IF(--LEFT(TEXT(RIGHT(nilai,9),REPT("0",9)),3)=1," satu juta",INDEX('514_Bpk. Pras_Binjai'!idxSatuSampaiDuaPuluh,--LEFT(TEXT(RIGHT(nilai,8),REPT("0",8)),2)+1)),INDEX('514_Bpk. Pras_Binjai'!idxSatuSampaiDuaPuluh,--LEFT(RIGHT(nilai,8),1)+1)&amp;" puluh "&amp;INDEX('514_Bpk. Pras_Binjai'!idxSatuSampaiDuaPuluh,--LEFT(RIGHT(nilai,7),1)+1))&amp;IF(OR(LEN(nilai)&lt;=6,--LEFT(TEXT(RIGHT(nilai,9),REPT("0",9)),3)={0;1}),""," juta")</definedName>
    <definedName name="juta" localSheetId="70">" "&amp;INDEX('515_Bpk. Pras_Aceh'!idxRatusan,--LEFT(TEXT(RIGHT([0]!nilai,9),REPT("0",9)),1)+1)&amp;" "&amp;IF((--MID(TEXT(RIGHT([0]!nilai,9),REPT("0",9)),2,2)+1)&lt;=20,IF(--LEFT(TEXT(RIGHT([0]!nilai,9),REPT("0",9)),3)=1," satu juta",INDEX('515_Bpk. Pras_Aceh'!idxSatuSampaiDuaPuluh,--LEFT(TEXT(RIGHT([0]!nilai,8),REPT("0",8)),2)+1)),INDEX('515_Bpk. Pras_Aceh'!idxSatuSampaiDuaPuluh,--LEFT(RIGHT([0]!nilai,8),1)+1)&amp;" puluh "&amp;INDEX('515_Bpk. Pras_Aceh'!idxSatuSampaiDuaPuluh,--LEFT(RIGHT([0]!nilai,7),1)+1))&amp;IF(OR(LEN([0]!nilai)&lt;=6,--LEFT(TEXT(RIGHT([0]!nilai,9),REPT("0",9)),3)={0;1}),""," juta")</definedName>
    <definedName name="juta" localSheetId="71">" "&amp;INDEX('516_AGM_Surabaya'!idxRatusan,--LEFT(TEXT(RIGHT(nilai,9),REPT("0",9)),1)+1)&amp;" "&amp;IF((--MID(TEXT(RIGHT(nilai,9),REPT("0",9)),2,2)+1)&lt;=20,IF(--LEFT(TEXT(RIGHT(nilai,9),REPT("0",9)),3)=1," satu juta",INDEX('516_AGM_Surabaya'!idxSatuSampaiDuaPuluh,--LEFT(TEXT(RIGHT(nilai,8),REPT("0",8)),2)+1)),INDEX('516_AGM_Surabaya'!idxSatuSampaiDuaPuluh,--LEFT(RIGHT(nilai,8),1)+1)&amp;" puluh "&amp;INDEX('516_AGM_Surabaya'!idxSatuSampaiDuaPuluh,--LEFT(RIGHT(nilai,7),1)+1))&amp;IF(OR(LEN(nilai)&lt;=6,--LEFT(TEXT(RIGHT(nilai,9),REPT("0",9)),3)={0;1}),""," juta")</definedName>
    <definedName name="juta" localSheetId="72">" "&amp;INDEX('516A_Bpk. Vedo_Banten'!idxRatusan,--LEFT(TEXT(RIGHT([0]!nilai,9),REPT("0",9)),1)+1)&amp;" "&amp;IF((--MID(TEXT(RIGHT([0]!nilai,9),REPT("0",9)),2,2)+1)&lt;=20,IF(--LEFT(TEXT(RIGHT([0]!nilai,9),REPT("0",9)),3)=1," satu juta",INDEX('516A_Bpk. Vedo_Banten'!idxSatuSampaiDuaPuluh,--LEFT(TEXT(RIGHT([0]!nilai,8),REPT("0",8)),2)+1)),INDEX('516A_Bpk. Vedo_Banten'!idxSatuSampaiDuaPuluh,--LEFT(RIGHT([0]!nilai,8),1)+1)&amp;" puluh "&amp;INDEX('516A_Bpk. Vedo_Banten'!idxSatuSampaiDuaPuluh,--LEFT(RIGHT([0]!nilai,7),1)+1))&amp;IF(OR(LEN([0]!nilai)&lt;=6,--LEFT(TEXT(RIGHT([0]!nilai,9),REPT("0",9)),3)={0;1}),""," juta")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 localSheetId="3">" "&amp;INDEX('452_BBI_Makassar'!idxRatusan,--LEFT(TEXT(RIGHT([0]!nilai,9),REPT("0",9)),1)+1)&amp;" "&amp;IF((--MID(TEXT(RIGHT([0]!nilai,9),REPT("0",9)),2,2)+1)&lt;=20,IF(--LEFT(TEXT(RIGHT([0]!nilai,9),REPT("0",9)),3)=1," satu juta / ",INDEX('452_BBI_Makassar'!idxSatuSampaiDuaPuluh,--LEFT(TEXT(RIGHT([0]!nilai,8),REPT("0",8)),2)+1)),INDEX('452_BBI_Makassar'!idxSatuSampaiDuaPuluh,--LEFT(RIGHT([0]!nilai,8),1)+1)&amp;" puluh "&amp;INDEX('452_BBI_Makassar'!idxSatuSampaiDuaPuluh,--LEFT(RIGHT([0]!nilai,7),1)+1))&amp;IF(OR(LEN([0]!nilai)&lt;=6,--LEFT(TEXT(RIGHT([0]!nilai,9),REPT("0",9)),3)={0;1}),""," juta / ")</definedName>
    <definedName name="juta2" localSheetId="4">" "&amp;INDEX('453_Ibu Feriyanti PCP_Lampung'!idxRatusan,--LEFT(TEXT(RIGHT(nilai,9),REPT("0",9)),1)+1)&amp;" "&amp;IF((--MID(TEXT(RIGHT(nilai,9),REPT("0",9)),2,2)+1)&lt;=20,IF(--LEFT(TEXT(RIGHT(nilai,9),REPT("0",9)),3)=1," satu juta / ",INDEX('453_Ibu Feriyanti PCP_Lampung'!idxSatuSampaiDuaPuluh,--LEFT(TEXT(RIGHT(nilai,8),REPT("0",8)),2)+1)),INDEX('453_Ibu Feriyanti PCP_Lampung'!idxSatuSampaiDuaPuluh,--LEFT(RIGHT(nilai,8),1)+1)&amp;" puluh "&amp;INDEX('453_Ibu Feriyanti PCP_Lampung'!idxSatuSampaiDuaPuluh,--LEFT(RIGHT(nilai,7),1)+1))&amp;IF(OR(LEN(nilai)&lt;=6,--LEFT(TEXT(RIGHT(nilai,9),REPT("0",9)),3)={0;1}),""," juta / ")</definedName>
    <definedName name="juta2" localSheetId="5">" "&amp;INDEX('454_Bona_Lampung'!idxRatusan,--LEFT(TEXT(RIGHT(nilai,9),REPT("0",9)),1)+1)&amp;" "&amp;IF((--MID(TEXT(RIGHT(nilai,9),REPT("0",9)),2,2)+1)&lt;=20,IF(--LEFT(TEXT(RIGHT(nilai,9),REPT("0",9)),3)=1," satu juta / ",INDEX('454_Bona_Lampung'!idxSatuSampaiDuaPuluh,--LEFT(TEXT(RIGHT(nilai,8),REPT("0",8)),2)+1)),INDEX('454_Bona_Lampung'!idxSatuSampaiDuaPuluh,--LEFT(RIGHT(nilai,8),1)+1)&amp;" puluh "&amp;INDEX('454_Bona_Lampung'!idxSatuSampaiDuaPuluh,--LEFT(RIGHT(nilai,7),1)+1))&amp;IF(OR(LEN(nilai)&lt;=6,--LEFT(TEXT(RIGHT(nilai,9),REPT("0",9)),3)={0;1}),""," juta / ")</definedName>
    <definedName name="juta2" localSheetId="6">" "&amp;INDEX('455_Buana Mandiri_ Jakarta'!idxRatusan,--LEFT(TEXT(RIGHT([0]!nilai,9),REPT("0",9)),1)+1)&amp;" "&amp;IF((--MID(TEXT(RIGHT([0]!nilai,9),REPT("0",9)),2,2)+1)&lt;=20,IF(--LEFT(TEXT(RIGHT([0]!nilai,9),REPT("0",9)),3)=1," satu juta / ",INDEX('455_Buana Mandiri_ Jakarta'!idxSatuSampaiDuaPuluh,--LEFT(TEXT(RIGHT([0]!nilai,8),REPT("0",8)),2)+1)),INDEX('455_Buana Mandiri_ Jakarta'!idxSatuSampaiDuaPuluh,--LEFT(RIGHT([0]!nilai,8),1)+1)&amp;" puluh "&amp;INDEX('455_Buana Mandiri_ Jakarta'!idxSatuSampaiDuaPuluh,--LEFT(RIGHT([0]!nilai,7),1)+1))&amp;IF(OR(LEN([0]!nilai)&lt;=6,--LEFT(TEXT(RIGHT([0]!nilai,9),REPT("0",9)),3)={0;1}),""," juta / ")</definedName>
    <definedName name="juta2" localSheetId="7">" "&amp;INDEX('456_Bpk. Sandro_Kupang'!idxRatusan,--LEFT(TEXT(RIGHT([0]!nilai,9),REPT("0",9)),1)+1)&amp;" "&amp;IF((--MID(TEXT(RIGHT([0]!nilai,9),REPT("0",9)),2,2)+1)&lt;=20,IF(--LEFT(TEXT(RIGHT([0]!nilai,9),REPT("0",9)),3)=1," satu juta / ",INDEX('456_Bpk. Sandro_Kupang'!idxSatuSampaiDuaPuluh,--LEFT(TEXT(RIGHT([0]!nilai,8),REPT("0",8)),2)+1)),INDEX('456_Bpk. Sandro_Kupang'!idxSatuSampaiDuaPuluh,--LEFT(RIGHT([0]!nilai,8),1)+1)&amp;" puluh "&amp;INDEX('456_Bpk. Sandro_Kupang'!idxSatuSampaiDuaPuluh,--LEFT(RIGHT([0]!nilai,7),1)+1))&amp;IF(OR(LEN([0]!nilai)&lt;=6,--LEFT(TEXT(RIGHT([0]!nilai,9),REPT("0",9)),3)={0;1}),""," juta / ")</definedName>
    <definedName name="juta2" localSheetId="8">" "&amp;INDEX('457_Bpk. Ragil'!idxRatusan,--LEFT(TEXT(RIGHT([0]!nilai,9),REPT("0",9)),1)+1)&amp;" "&amp;IF((--MID(TEXT(RIGHT([0]!nilai,9),REPT("0",9)),2,2)+1)&lt;=20,IF(--LEFT(TEXT(RIGHT([0]!nilai,9),REPT("0",9)),3)=1," satu juta / ",INDEX('457_Bpk. Ragil'!idxSatuSampaiDuaPuluh,--LEFT(TEXT(RIGHT([0]!nilai,8),REPT("0",8)),2)+1)),INDEX('457_Bpk. Ragil'!idxSatuSampaiDuaPuluh,--LEFT(RIGHT([0]!nilai,8),1)+1)&amp;" puluh "&amp;INDEX('457_Bpk. Ragil'!idxSatuSampaiDuaPuluh,--LEFT(RIGHT([0]!nilai,7),1)+1))&amp;IF(OR(LEN([0]!nilai)&lt;=6,--LEFT(TEXT(RIGHT([0]!nilai,9),REPT("0",9)),3)={0;1}),""," juta / ")</definedName>
    <definedName name="juta2" localSheetId="9">" "&amp;INDEX('457A_Bpk. Ragil Pelunasan'!idxRatusan,--LEFT(TEXT(RIGHT([0]!nilai,9),REPT("0",9)),1)+1)&amp;" "&amp;IF((--MID(TEXT(RIGHT([0]!nilai,9),REPT("0",9)),2,2)+1)&lt;=20,IF(--LEFT(TEXT(RIGHT([0]!nilai,9),REPT("0",9)),3)=1," satu juta / ",INDEX('457A_Bpk. Ragil Pelunasan'!idxSatuSampaiDuaPuluh,--LEFT(TEXT(RIGHT([0]!nilai,8),REPT("0",8)),2)+1)),INDEX('457A_Bpk. Ragil Pelunasan'!idxSatuSampaiDuaPuluh,--LEFT(RIGHT([0]!nilai,8),1)+1)&amp;" puluh "&amp;INDEX('457A_Bpk. Ragil Pelunasan'!idxSatuSampaiDuaPuluh,--LEFT(RIGHT([0]!nilai,7),1)+1))&amp;IF(OR(LEN([0]!nilai)&lt;=6,--LEFT(TEXT(RIGHT([0]!nilai,9),REPT("0",9)),3)={0;1}),""," juta / ")</definedName>
    <definedName name="juta2" localSheetId="10">" "&amp;INDEX('458_Bpk.Joe_Jember'!idxRatusan,--LEFT(TEXT(RIGHT([0]!nilai,9),REPT("0",9)),1)+1)&amp;" "&amp;IF((--MID(TEXT(RIGHT([0]!nilai,9),REPT("0",9)),2,2)+1)&lt;=20,IF(--LEFT(TEXT(RIGHT([0]!nilai,9),REPT("0",9)),3)=1," satu juta / ",INDEX('458_Bpk.Joe_Jember'!idxSatuSampaiDuaPuluh,--LEFT(TEXT(RIGHT([0]!nilai,8),REPT("0",8)),2)+1)),INDEX('458_Bpk.Joe_Jember'!idxSatuSampaiDuaPuluh,--LEFT(RIGHT([0]!nilai,8),1)+1)&amp;" puluh "&amp;INDEX('458_Bpk.Joe_Jember'!idxSatuSampaiDuaPuluh,--LEFT(RIGHT([0]!nilai,7),1)+1))&amp;IF(OR(LEN([0]!nilai)&lt;=6,--LEFT(TEXT(RIGHT([0]!nilai,9),REPT("0",9)),3)={0;1}),""," juta / ")</definedName>
    <definedName name="juta2" localSheetId="11">" "&amp;INDEX('459_Bpk.Madih_Jakarta'!idxRatusan,--LEFT(TEXT(RIGHT([0]!nilai,9),REPT("0",9)),1)+1)&amp;" "&amp;IF((--MID(TEXT(RIGHT([0]!nilai,9),REPT("0",9)),2,2)+1)&lt;=20,IF(--LEFT(TEXT(RIGHT([0]!nilai,9),REPT("0",9)),3)=1," satu juta / ",INDEX('459_Bpk.Madih_Jakarta'!idxSatuSampaiDuaPuluh,--LEFT(TEXT(RIGHT([0]!nilai,8),REPT("0",8)),2)+1)),INDEX('459_Bpk.Madih_Jakarta'!idxSatuSampaiDuaPuluh,--LEFT(RIGHT([0]!nilai,8),1)+1)&amp;" puluh "&amp;INDEX('459_Bpk.Madih_Jakarta'!idxSatuSampaiDuaPuluh,--LEFT(RIGHT([0]!nilai,7),1)+1))&amp;IF(OR(LEN([0]!nilai)&lt;=6,--LEFT(TEXT(RIGHT([0]!nilai,9),REPT("0",9)),3)={0;1}),""," juta / ")</definedName>
    <definedName name="juta2" localSheetId="12">" "&amp;INDEX('460_DN_Sumatera'!idxRatusan,--LEFT(TEXT(RIGHT(nilai,9),REPT("0",9)),1)+1)&amp;" "&amp;IF((--MID(TEXT(RIGHT(nilai,9),REPT("0",9)),2,2)+1)&lt;=20,IF(--LEFT(TEXT(RIGHT(nilai,9),REPT("0",9)),3)=1," satu juta / ",INDEX('460_DN_Sumatera'!idxSatuSampaiDuaPuluh,--LEFT(TEXT(RIGHT(nilai,8),REPT("0",8)),2)+1)),INDEX('460_DN_Sumatera'!idxSatuSampaiDuaPuluh,--LEFT(RIGHT(nilai,8),1)+1)&amp;" puluh "&amp;INDEX('460_DN_Sumatera'!idxSatuSampaiDuaPuluh,--LEFT(RIGHT(nilai,7),1)+1))&amp;IF(OR(LEN(nilai)&lt;=6,--LEFT(TEXT(RIGHT(nilai,9),REPT("0",9)),3)={0;1}),""," juta / ")</definedName>
    <definedName name="juta2" localSheetId="81">" "&amp;INDEX('460A_DN_Fak2'!idxRatusan,--LEFT(TEXT(RIGHT([0]!nilai,9),REPT("0",9)),1)+1)&amp;" "&amp;IF((--MID(TEXT(RIGHT([0]!nilai,9),REPT("0",9)),2,2)+1)&lt;=20,IF(--LEFT(TEXT(RIGHT([0]!nilai,9),REPT("0",9)),3)=1," satu juta / ",INDEX('460A_DN_Fak2'!idxSatuSampaiDuaPuluh,--LEFT(TEXT(RIGHT([0]!nilai,8),REPT("0",8)),2)+1)),INDEX('460A_DN_Fak2'!idxSatuSampaiDuaPuluh,--LEFT(RIGHT([0]!nilai,8),1)+1)&amp;" puluh "&amp;INDEX('460A_DN_Fak2'!idxSatuSampaiDuaPuluh,--LEFT(RIGHT([0]!nilai,7),1)+1))&amp;IF(OR(LEN([0]!nilai)&lt;=6,--LEFT(TEXT(RIGHT([0]!nilai,9),REPT("0",9)),3)={0;1}),""," juta / ")</definedName>
    <definedName name="juta2" localSheetId="82">" "&amp;INDEX('460B_DN_Fak2'!idxRatusan,--LEFT(TEXT(RIGHT([0]!nilai,9),REPT("0",9)),1)+1)&amp;" "&amp;IF((--MID(TEXT(RIGHT([0]!nilai,9),REPT("0",9)),2,2)+1)&lt;=20,IF(--LEFT(TEXT(RIGHT([0]!nilai,9),REPT("0",9)),3)=1," satu juta / ",INDEX('460B_DN_Fak2'!idxSatuSampaiDuaPuluh,--LEFT(TEXT(RIGHT([0]!nilai,8),REPT("0",8)),2)+1)),INDEX('460B_DN_Fak2'!idxSatuSampaiDuaPuluh,--LEFT(RIGHT([0]!nilai,8),1)+1)&amp;" puluh "&amp;INDEX('460B_DN_Fak2'!idxSatuSampaiDuaPuluh,--LEFT(RIGHT([0]!nilai,7),1)+1))&amp;IF(OR(LEN([0]!nilai)&lt;=6,--LEFT(TEXT(RIGHT([0]!nilai,9),REPT("0",9)),3)={0;1}),""," juta / ")</definedName>
    <definedName name="juta2" localSheetId="83">" "&amp;INDEX('460C_DN_Humbang Hasudutan'!idxRatusan,--LEFT(TEXT(RIGHT([0]!nilai,9),REPT("0",9)),1)+1)&amp;" "&amp;IF((--MID(TEXT(RIGHT([0]!nilai,9),REPT("0",9)),2,2)+1)&lt;=20,IF(--LEFT(TEXT(RIGHT([0]!nilai,9),REPT("0",9)),3)=1," satu juta / ",INDEX('460C_DN_Humbang Hasudutan'!idxSatuSampaiDuaPuluh,--LEFT(TEXT(RIGHT([0]!nilai,8),REPT("0",8)),2)+1)),INDEX('460C_DN_Humbang Hasudutan'!idxSatuSampaiDuaPuluh,--LEFT(RIGHT([0]!nilai,8),1)+1)&amp;" puluh "&amp;INDEX('460C_DN_Humbang Hasudutan'!idxSatuSampaiDuaPuluh,--LEFT(RIGHT([0]!nilai,7),1)+1))&amp;IF(OR(LEN([0]!nilai)&lt;=6,--LEFT(TEXT(RIGHT([0]!nilai,9),REPT("0",9)),3)={0;1}),""," juta / ")</definedName>
    <definedName name="juta2" localSheetId="84">" "&amp;INDEX('460D_DN_Humbang Hasudutan'!idxRatusan,--LEFT(TEXT(RIGHT([0]!nilai,9),REPT("0",9)),1)+1)&amp;" "&amp;IF((--MID(TEXT(RIGHT([0]!nilai,9),REPT("0",9)),2,2)+1)&lt;=20,IF(--LEFT(TEXT(RIGHT([0]!nilai,9),REPT("0",9)),3)=1," satu juta / ",INDEX('460D_DN_Humbang Hasudutan'!idxSatuSampaiDuaPuluh,--LEFT(TEXT(RIGHT([0]!nilai,8),REPT("0",8)),2)+1)),INDEX('460D_DN_Humbang Hasudutan'!idxSatuSampaiDuaPuluh,--LEFT(RIGHT([0]!nilai,8),1)+1)&amp;" puluh "&amp;INDEX('460D_DN_Humbang Hasudutan'!idxSatuSampaiDuaPuluh,--LEFT(RIGHT([0]!nilai,7),1)+1))&amp;IF(OR(LEN([0]!nilai)&lt;=6,--LEFT(TEXT(RIGHT([0]!nilai,9),REPT("0",9)),3)={0;1}),""," juta / ")</definedName>
    <definedName name="juta2" localSheetId="85">" "&amp;INDEX('460E_DN_Samosir'!idxRatusan,--LEFT(TEXT(RIGHT([0]!nilai,9),REPT("0",9)),1)+1)&amp;" "&amp;IF((--MID(TEXT(RIGHT([0]!nilai,9),REPT("0",9)),2,2)+1)&lt;=20,IF(--LEFT(TEXT(RIGHT([0]!nilai,9),REPT("0",9)),3)=1," satu juta / ",INDEX('460E_DN_Samosir'!idxSatuSampaiDuaPuluh,--LEFT(TEXT(RIGHT([0]!nilai,8),REPT("0",8)),2)+1)),INDEX('460E_DN_Samosir'!idxSatuSampaiDuaPuluh,--LEFT(RIGHT([0]!nilai,8),1)+1)&amp;" puluh "&amp;INDEX('460E_DN_Samosir'!idxSatuSampaiDuaPuluh,--LEFT(RIGHT([0]!nilai,7),1)+1))&amp;IF(OR(LEN([0]!nilai)&lt;=6,--LEFT(TEXT(RIGHT([0]!nilai,9),REPT("0",9)),3)={0;1}),""," juta / ")</definedName>
    <definedName name="juta2" localSheetId="86">" "&amp;INDEX('460F_DN_Samosir'!idxRatusan,--LEFT(TEXT(RIGHT([0]!nilai,9),REPT("0",9)),1)+1)&amp;" "&amp;IF((--MID(TEXT(RIGHT([0]!nilai,9),REPT("0",9)),2,2)+1)&lt;=20,IF(--LEFT(TEXT(RIGHT([0]!nilai,9),REPT("0",9)),3)=1," satu juta / ",INDEX('460F_DN_Samosir'!idxSatuSampaiDuaPuluh,--LEFT(TEXT(RIGHT([0]!nilai,8),REPT("0",8)),2)+1)),INDEX('460F_DN_Samosir'!idxSatuSampaiDuaPuluh,--LEFT(RIGHT([0]!nilai,8),1)+1)&amp;" puluh "&amp;INDEX('460F_DN_Samosir'!idxSatuSampaiDuaPuluh,--LEFT(RIGHT([0]!nilai,7),1)+1))&amp;IF(OR(LEN([0]!nilai)&lt;=6,--LEFT(TEXT(RIGHT([0]!nilai,9),REPT("0",9)),3)={0;1}),""," juta / ")</definedName>
    <definedName name="juta2" localSheetId="13">" "&amp;INDEX('461_DN_Bima'!idxRatusan,--LEFT(TEXT(RIGHT([0]!nilai,9),REPT("0",9)),1)+1)&amp;" "&amp;IF((--MID(TEXT(RIGHT([0]!nilai,9),REPT("0",9)),2,2)+1)&lt;=20,IF(--LEFT(TEXT(RIGHT([0]!nilai,9),REPT("0",9)),3)=1," satu juta / ",INDEX('461_DN_Bima'!idxSatuSampaiDuaPuluh,--LEFT(TEXT(RIGHT([0]!nilai,8),REPT("0",8)),2)+1)),INDEX('461_DN_Bima'!idxSatuSampaiDuaPuluh,--LEFT(RIGHT([0]!nilai,8),1)+1)&amp;" puluh "&amp;INDEX('461_DN_Bima'!idxSatuSampaiDuaPuluh,--LEFT(RIGHT([0]!nilai,7),1)+1))&amp;IF(OR(LEN([0]!nilai)&lt;=6,--LEFT(TEXT(RIGHT([0]!nilai,9),REPT("0",9)),3)={0;1}),""," juta / ")</definedName>
    <definedName name="juta2" localSheetId="78">" "&amp;INDEX('461A_DN_Bima'!idxRatusan,--LEFT(TEXT(RIGHT([0]!nilai,9),REPT("0",9)),1)+1)&amp;" "&amp;IF((--MID(TEXT(RIGHT([0]!nilai,9),REPT("0",9)),2,2)+1)&lt;=20,IF(--LEFT(TEXT(RIGHT([0]!nilai,9),REPT("0",9)),3)=1," satu juta / ",INDEX('461A_DN_Bima'!idxSatuSampaiDuaPuluh,--LEFT(TEXT(RIGHT([0]!nilai,8),REPT("0",8)),2)+1)),INDEX('461A_DN_Bima'!idxSatuSampaiDuaPuluh,--LEFT(RIGHT([0]!nilai,8),1)+1)&amp;" puluh "&amp;INDEX('461A_DN_Bima'!idxSatuSampaiDuaPuluh,--LEFT(RIGHT([0]!nilai,7),1)+1))&amp;IF(OR(LEN([0]!nilai)&lt;=6,--LEFT(TEXT(RIGHT([0]!nilai,9),REPT("0",9)),3)={0;1}),""," juta / ")</definedName>
    <definedName name="juta2" localSheetId="79">" "&amp;INDEX('461B_DN_Kampar'!idxRatusan,--LEFT(TEXT(RIGHT([0]!nilai,9),REPT("0",9)),1)+1)&amp;" "&amp;IF((--MID(TEXT(RIGHT([0]!nilai,9),REPT("0",9)),2,2)+1)&lt;=20,IF(--LEFT(TEXT(RIGHT([0]!nilai,9),REPT("0",9)),3)=1," satu juta / ",INDEX('461B_DN_Kampar'!idxSatuSampaiDuaPuluh,--LEFT(TEXT(RIGHT([0]!nilai,8),REPT("0",8)),2)+1)),INDEX('461B_DN_Kampar'!idxSatuSampaiDuaPuluh,--LEFT(RIGHT([0]!nilai,8),1)+1)&amp;" puluh "&amp;INDEX('461B_DN_Kampar'!idxSatuSampaiDuaPuluh,--LEFT(RIGHT([0]!nilai,7),1)+1))&amp;IF(OR(LEN([0]!nilai)&lt;=6,--LEFT(TEXT(RIGHT([0]!nilai,9),REPT("0",9)),3)={0;1}),""," juta / ")</definedName>
    <definedName name="juta2" localSheetId="80">" "&amp;INDEX('461C_DN_Kampar'!idxRatusan,--LEFT(TEXT(RIGHT([0]!nilai,9),REPT("0",9)),1)+1)&amp;" "&amp;IF((--MID(TEXT(RIGHT([0]!nilai,9),REPT("0",9)),2,2)+1)&lt;=20,IF(--LEFT(TEXT(RIGHT([0]!nilai,9),REPT("0",9)),3)=1," satu juta / ",INDEX('461C_DN_Kampar'!idxSatuSampaiDuaPuluh,--LEFT(TEXT(RIGHT([0]!nilai,8),REPT("0",8)),2)+1)),INDEX('461C_DN_Kampar'!idxSatuSampaiDuaPuluh,--LEFT(RIGHT([0]!nilai,8),1)+1)&amp;" puluh "&amp;INDEX('461C_DN_Kampar'!idxSatuSampaiDuaPuluh,--LEFT(RIGHT([0]!nilai,7),1)+1))&amp;IF(OR(LEN([0]!nilai)&lt;=6,--LEFT(TEXT(RIGHT([0]!nilai,9),REPT("0",9)),3)={0;1}),""," juta / ")</definedName>
    <definedName name="juta2" localSheetId="14">" "&amp;INDEX('462_DN_Bengkulu&amp;Indrapuri'!idxRatusan,--LEFT(TEXT(RIGHT([0]!nilai,9),REPT("0",9)),1)+1)&amp;" "&amp;IF((--MID(TEXT(RIGHT([0]!nilai,9),REPT("0",9)),2,2)+1)&lt;=20,IF(--LEFT(TEXT(RIGHT([0]!nilai,9),REPT("0",9)),3)=1," satu juta / ",INDEX('462_DN_Bengkulu&amp;Indrapuri'!idxSatuSampaiDuaPuluh,--LEFT(TEXT(RIGHT([0]!nilai,8),REPT("0",8)),2)+1)),INDEX('462_DN_Bengkulu&amp;Indrapuri'!idxSatuSampaiDuaPuluh,--LEFT(RIGHT([0]!nilai,8),1)+1)&amp;" puluh "&amp;INDEX('462_DN_Bengkulu&amp;Indrapuri'!idxSatuSampaiDuaPuluh,--LEFT(RIGHT([0]!nilai,7),1)+1))&amp;IF(OR(LEN([0]!nilai)&lt;=6,--LEFT(TEXT(RIGHT([0]!nilai,9),REPT("0",9)),3)={0;1}),""," juta / ")</definedName>
    <definedName name="juta2" localSheetId="15">" "&amp;INDEX('463_DN_tanahtidung&amp;Sulawesi'!idxRatusan,--LEFT(TEXT(RIGHT([0]!nilai,9),REPT("0",9)),1)+1)&amp;" "&amp;IF((--MID(TEXT(RIGHT([0]!nilai,9),REPT("0",9)),2,2)+1)&lt;=20,IF(--LEFT(TEXT(RIGHT([0]!nilai,9),REPT("0",9)),3)=1," satu juta / ",INDEX('463_DN_tanahtidung&amp;Sulawesi'!idxSatuSampaiDuaPuluh,--LEFT(TEXT(RIGHT([0]!nilai,8),REPT("0",8)),2)+1)),INDEX('463_DN_tanahtidung&amp;Sulawesi'!idxSatuSampaiDuaPuluh,--LEFT(RIGHT([0]!nilai,8),1)+1)&amp;" puluh "&amp;INDEX('463_DN_tanahtidung&amp;Sulawesi'!idxSatuSampaiDuaPuluh,--LEFT(RIGHT([0]!nilai,7),1)+1))&amp;IF(OR(LEN([0]!nilai)&lt;=6,--LEFT(TEXT(RIGHT([0]!nilai,9),REPT("0",9)),3)={0;1}),""," juta / ")</definedName>
    <definedName name="juta2" localSheetId="74">" "&amp;INDEX('463A_DN_tanahtidung'!idxRatusan,--LEFT(TEXT(RIGHT([0]!nilai,9),REPT("0",9)),1)+1)&amp;" "&amp;IF((--MID(TEXT(RIGHT([0]!nilai,9),REPT("0",9)),2,2)+1)&lt;=20,IF(--LEFT(TEXT(RIGHT([0]!nilai,9),REPT("0",9)),3)=1," satu juta / ",INDEX('463A_DN_tanahtidung'!idxSatuSampaiDuaPuluh,--LEFT(TEXT(RIGHT([0]!nilai,8),REPT("0",8)),2)+1)),INDEX('463A_DN_tanahtidung'!idxSatuSampaiDuaPuluh,--LEFT(RIGHT([0]!nilai,8),1)+1)&amp;" puluh "&amp;INDEX('463A_DN_tanahtidung'!idxSatuSampaiDuaPuluh,--LEFT(RIGHT([0]!nilai,7),1)+1))&amp;IF(OR(LEN([0]!nilai)&lt;=6,--LEFT(TEXT(RIGHT([0]!nilai,9),REPT("0",9)),3)={0;1}),""," juta / ")</definedName>
    <definedName name="juta2" localSheetId="75">" "&amp;INDEX('463B_DN_tanahtidung'!idxRatusan,--LEFT(TEXT(RIGHT([0]!nilai,9),REPT("0",9)),1)+1)&amp;" "&amp;IF((--MID(TEXT(RIGHT([0]!nilai,9),REPT("0",9)),2,2)+1)&lt;=20,IF(--LEFT(TEXT(RIGHT([0]!nilai,9),REPT("0",9)),3)=1," satu juta / ",INDEX('463B_DN_tanahtidung'!idxSatuSampaiDuaPuluh,--LEFT(TEXT(RIGHT([0]!nilai,8),REPT("0",8)),2)+1)),INDEX('463B_DN_tanahtidung'!idxSatuSampaiDuaPuluh,--LEFT(RIGHT([0]!nilai,8),1)+1)&amp;" puluh "&amp;INDEX('463B_DN_tanahtidung'!idxSatuSampaiDuaPuluh,--LEFT(RIGHT([0]!nilai,7),1)+1))&amp;IF(OR(LEN([0]!nilai)&lt;=6,--LEFT(TEXT(RIGHT([0]!nilai,9),REPT("0",9)),3)={0;1}),""," juta / ")</definedName>
    <definedName name="juta2" localSheetId="76">" "&amp;INDEX('463C_DN_Pasang Kayu'!idxRatusan,--LEFT(TEXT(RIGHT([0]!nilai,9),REPT("0",9)),1)+1)&amp;" "&amp;IF((--MID(TEXT(RIGHT([0]!nilai,9),REPT("0",9)),2,2)+1)&lt;=20,IF(--LEFT(TEXT(RIGHT([0]!nilai,9),REPT("0",9)),3)=1," satu juta / ",INDEX('463C_DN_Pasang Kayu'!idxSatuSampaiDuaPuluh,--LEFT(TEXT(RIGHT([0]!nilai,8),REPT("0",8)),2)+1)),INDEX('463C_DN_Pasang Kayu'!idxSatuSampaiDuaPuluh,--LEFT(RIGHT([0]!nilai,8),1)+1)&amp;" puluh "&amp;INDEX('463C_DN_Pasang Kayu'!idxSatuSampaiDuaPuluh,--LEFT(RIGHT([0]!nilai,7),1)+1))&amp;IF(OR(LEN([0]!nilai)&lt;=6,--LEFT(TEXT(RIGHT([0]!nilai,9),REPT("0",9)),3)={0;1}),""," juta / ")</definedName>
    <definedName name="juta2" localSheetId="77">" "&amp;INDEX('463D_DN_Pasang Kayu'!idxRatusan,--LEFT(TEXT(RIGHT([0]!nilai,9),REPT("0",9)),1)+1)&amp;" "&amp;IF((--MID(TEXT(RIGHT([0]!nilai,9),REPT("0",9)),2,2)+1)&lt;=20,IF(--LEFT(TEXT(RIGHT([0]!nilai,9),REPT("0",9)),3)=1," satu juta / ",INDEX('463D_DN_Pasang Kayu'!idxSatuSampaiDuaPuluh,--LEFT(TEXT(RIGHT([0]!nilai,8),REPT("0",8)),2)+1)),INDEX('463D_DN_Pasang Kayu'!idxSatuSampaiDuaPuluh,--LEFT(RIGHT([0]!nilai,8),1)+1)&amp;" puluh "&amp;INDEX('463D_DN_Pasang Kayu'!idxSatuSampaiDuaPuluh,--LEFT(RIGHT([0]!nilai,7),1)+1))&amp;IF(OR(LEN([0]!nilai)&lt;=6,--LEFT(TEXT(RIGHT([0]!nilai,9),REPT("0",9)),3)={0;1}),""," juta / ")</definedName>
    <definedName name="juta2" localSheetId="17">" "&amp;INDEX('465_Bpk.Faufik_Banjarmasin'!idxRatusan,--LEFT(TEXT(RIGHT([0]!nilai,9),REPT("0",9)),1)+1)&amp;" "&amp;IF((--MID(TEXT(RIGHT([0]!nilai,9),REPT("0",9)),2,2)+1)&lt;=20,IF(--LEFT(TEXT(RIGHT([0]!nilai,9),REPT("0",9)),3)=1," satu juta / ",INDEX('465_Bpk.Faufik_Banjarmasin'!idxSatuSampaiDuaPuluh,--LEFT(TEXT(RIGHT([0]!nilai,8),REPT("0",8)),2)+1)),INDEX('465_Bpk.Faufik_Banjarmasin'!idxSatuSampaiDuaPuluh,--LEFT(RIGHT([0]!nilai,8),1)+1)&amp;" puluh "&amp;INDEX('465_Bpk.Faufik_Banjarmasin'!idxSatuSampaiDuaPuluh,--LEFT(RIGHT([0]!nilai,7),1)+1))&amp;IF(OR(LEN([0]!nilai)&lt;=6,--LEFT(TEXT(RIGHT([0]!nilai,9),REPT("0",9)),3)={0;1}),""," juta / ")</definedName>
    <definedName name="juta2" localSheetId="18">" "&amp;INDEX('466_Bpk. Agus_Pare2'!idxRatusan,--LEFT(TEXT(RIGHT([0]!nilai,9),REPT("0",9)),1)+1)&amp;" "&amp;IF((--MID(TEXT(RIGHT([0]!nilai,9),REPT("0",9)),2,2)+1)&lt;=20,IF(--LEFT(TEXT(RIGHT([0]!nilai,9),REPT("0",9)),3)=1," satu juta / ",INDEX('466_Bpk. Agus_Pare2'!idxSatuSampaiDuaPuluh,--LEFT(TEXT(RIGHT([0]!nilai,8),REPT("0",8)),2)+1)),INDEX('466_Bpk. Agus_Pare2'!idxSatuSampaiDuaPuluh,--LEFT(RIGHT([0]!nilai,8),1)+1)&amp;" puluh "&amp;INDEX('466_Bpk. Agus_Pare2'!idxSatuSampaiDuaPuluh,--LEFT(RIGHT([0]!nilai,7),1)+1))&amp;IF(OR(LEN([0]!nilai)&lt;=6,--LEFT(TEXT(RIGHT([0]!nilai,9),REPT("0",9)),3)={0;1}),""," juta / ")</definedName>
    <definedName name="juta2" localSheetId="19">" "&amp;INDEX('466A_Bpk. Agus_Pare2 (2)'!idxRatusan,--LEFT(TEXT(RIGHT([0]!nilai,9),REPT("0",9)),1)+1)&amp;" "&amp;IF((--MID(TEXT(RIGHT([0]!nilai,9),REPT("0",9)),2,2)+1)&lt;=20,IF(--LEFT(TEXT(RIGHT([0]!nilai,9),REPT("0",9)),3)=1," satu juta / ",INDEX('466A_Bpk. Agus_Pare2 (2)'!idxSatuSampaiDuaPuluh,--LEFT(TEXT(RIGHT([0]!nilai,8),REPT("0",8)),2)+1)),INDEX('466A_Bpk. Agus_Pare2 (2)'!idxSatuSampaiDuaPuluh,--LEFT(RIGHT([0]!nilai,8),1)+1)&amp;" puluh "&amp;INDEX('466A_Bpk. Agus_Pare2 (2)'!idxSatuSampaiDuaPuluh,--LEFT(RIGHT([0]!nilai,7),1)+1))&amp;IF(OR(LEN([0]!nilai)&lt;=6,--LEFT(TEXT(RIGHT([0]!nilai,9),REPT("0",9)),3)={0;1}),""," juta / ")</definedName>
    <definedName name="juta2" localSheetId="20">" "&amp;INDEX('467_BBI_MEDAN'!idxRatusan,--LEFT(TEXT(RIGHT([0]!nilai,9),REPT("0",9)),1)+1)&amp;" "&amp;IF((--MID(TEXT(RIGHT([0]!nilai,9),REPT("0",9)),2,2)+1)&lt;=20,IF(--LEFT(TEXT(RIGHT([0]!nilai,9),REPT("0",9)),3)=1," satu juta / ",INDEX('467_BBI_MEDAN'!idxSatuSampaiDuaPuluh,--LEFT(TEXT(RIGHT([0]!nilai,8),REPT("0",8)),2)+1)),INDEX('467_BBI_MEDAN'!idxSatuSampaiDuaPuluh,--LEFT(RIGHT([0]!nilai,8),1)+1)&amp;" puluh "&amp;INDEX('467_BBI_MEDAN'!idxSatuSampaiDuaPuluh,--LEFT(RIGHT([0]!nilai,7),1)+1))&amp;IF(OR(LEN([0]!nilai)&lt;=6,--LEFT(TEXT(RIGHT([0]!nilai,9),REPT("0",9)),3)={0;1}),""," juta / ")</definedName>
    <definedName name="juta2" localSheetId="21">" "&amp;INDEX('467_BBI_MEDAN_Pelunasan'!idxRatusan,--LEFT(TEXT(RIGHT([0]!nilai,9),REPT("0",9)),1)+1)&amp;" "&amp;IF((--MID(TEXT(RIGHT([0]!nilai,9),REPT("0",9)),2,2)+1)&lt;=20,IF(--LEFT(TEXT(RIGHT([0]!nilai,9),REPT("0",9)),3)=1," satu juta / ",INDEX('467_BBI_MEDAN_Pelunasan'!idxSatuSampaiDuaPuluh,--LEFT(TEXT(RIGHT([0]!nilai,8),REPT("0",8)),2)+1)),INDEX('467_BBI_MEDAN_Pelunasan'!idxSatuSampaiDuaPuluh,--LEFT(RIGHT([0]!nilai,8),1)+1)&amp;" puluh "&amp;INDEX('467_BBI_MEDAN_Pelunasan'!idxSatuSampaiDuaPuluh,--LEFT(RIGHT([0]!nilai,7),1)+1))&amp;IF(OR(LEN([0]!nilai)&lt;=6,--LEFT(TEXT(RIGHT([0]!nilai,9),REPT("0",9)),3)={0;1}),""," juta / ")</definedName>
    <definedName name="juta2" localSheetId="23">" "&amp;INDEX('468_Ndoang Raharjo_Pekanbar Pel'!idxRatusan,--LEFT(TEXT(RIGHT([0]!nilai,9),REPT("0",9)),1)+1)&amp;" "&amp;IF((--MID(TEXT(RIGHT([0]!nilai,9),REPT("0",9)),2,2)+1)&lt;=20,IF(--LEFT(TEXT(RIGHT([0]!nilai,9),REPT("0",9)),3)=1," satu juta / ",INDEX('468_Ndoang Raharjo_Pekanbar Pel'!idxSatuSampaiDuaPuluh,--LEFT(TEXT(RIGHT([0]!nilai,8),REPT("0",8)),2)+1)),INDEX('468_Ndoang Raharjo_Pekanbar Pel'!idxSatuSampaiDuaPuluh,--LEFT(RIGHT([0]!nilai,8),1)+1)&amp;" puluh "&amp;INDEX('468_Ndoang Raharjo_Pekanbar Pel'!idxSatuSampaiDuaPuluh,--LEFT(RIGHT([0]!nilai,7),1)+1))&amp;IF(OR(LEN([0]!nilai)&lt;=6,--LEFT(TEXT(RIGHT([0]!nilai,9),REPT("0",9)),3)={0;1}),""," juta / ")</definedName>
    <definedName name="juta2" localSheetId="22">" "&amp;INDEX('468_Ndoang Raharjo_Pekanbaru'!idxRatusan,--LEFT(TEXT(RIGHT([0]!nilai,9),REPT("0",9)),1)+1)&amp;" "&amp;IF((--MID(TEXT(RIGHT([0]!nilai,9),REPT("0",9)),2,2)+1)&lt;=20,IF(--LEFT(TEXT(RIGHT([0]!nilai,9),REPT("0",9)),3)=1," satu juta / ",INDEX('468_Ndoang Raharjo_Pekanbaru'!idxSatuSampaiDuaPuluh,--LEFT(TEXT(RIGHT([0]!nilai,8),REPT("0",8)),2)+1)),INDEX('468_Ndoang Raharjo_Pekanbaru'!idxSatuSampaiDuaPuluh,--LEFT(RIGHT([0]!nilai,8),1)+1)&amp;" puluh "&amp;INDEX('468_Ndoang Raharjo_Pekanbaru'!idxSatuSampaiDuaPuluh,--LEFT(RIGHT([0]!nilai,7),1)+1))&amp;IF(OR(LEN([0]!nilai)&lt;=6,--LEFT(TEXT(RIGHT([0]!nilai,9),REPT("0",9)),3)={0;1}),""," juta / ")</definedName>
    <definedName name="juta2" localSheetId="31">" "&amp;INDEX('476_Bona_Lampung '!idxRatusan,--LEFT(TEXT(RIGHT([0]!nilai,9),REPT("0",9)),1)+1)&amp;" "&amp;IF((--MID(TEXT(RIGHT([0]!nilai,9),REPT("0",9)),2,2)+1)&lt;=20,IF(--LEFT(TEXT(RIGHT([0]!nilai,9),REPT("0",9)),3)=1," satu juta / ",INDEX('476_Bona_Lampung '!idxSatuSampaiDuaPuluh,--LEFT(TEXT(RIGHT([0]!nilai,8),REPT("0",8)),2)+1)),INDEX('476_Bona_Lampung '!idxSatuSampaiDuaPuluh,--LEFT(RIGHT([0]!nilai,8),1)+1)&amp;" puluh "&amp;INDEX('476_Bona_Lampung '!idxSatuSampaiDuaPuluh,--LEFT(RIGHT([0]!nilai,7),1)+1))&amp;IF(OR(LEN([0]!nilai)&lt;=6,--LEFT(TEXT(RIGHT([0]!nilai,9),REPT("0",9)),3)={0;1}),""," juta / ")</definedName>
    <definedName name="juta2" localSheetId="34">" "&amp;INDEX('479_Bpk. Wahyu_Banjarmasin'!idxRatusan,--LEFT(TEXT(RIGHT([0]!nilai,9),REPT("0",9)),1)+1)&amp;" "&amp;IF((--MID(TEXT(RIGHT([0]!nilai,9),REPT("0",9)),2,2)+1)&lt;=20,IF(--LEFT(TEXT(RIGHT([0]!nilai,9),REPT("0",9)),3)=1," satu juta / ",INDEX('479_Bpk. Wahyu_Banjarmasin'!idxSatuSampaiDuaPuluh,--LEFT(TEXT(RIGHT([0]!nilai,8),REPT("0",8)),2)+1)),INDEX('479_Bpk. Wahyu_Banjarmasin'!idxSatuSampaiDuaPuluh,--LEFT(RIGHT([0]!nilai,8),1)+1)&amp;" puluh "&amp;INDEX('479_Bpk. Wahyu_Banjarmasin'!idxSatuSampaiDuaPuluh,--LEFT(RIGHT([0]!nilai,7),1)+1))&amp;IF(OR(LEN([0]!nilai)&lt;=6,--LEFT(TEXT(RIGHT([0]!nilai,9),REPT("0",9)),3)={0;1}),""," juta / ")</definedName>
    <definedName name="juta2" localSheetId="35">" "&amp;INDEX('480_Bpk. Yopi_Jakarta'!idxRatusan,--LEFT(TEXT(RIGHT([0]!nilai,9),REPT("0",9)),1)+1)&amp;" "&amp;IF((--MID(TEXT(RIGHT([0]!nilai,9),REPT("0",9)),2,2)+1)&lt;=20,IF(--LEFT(TEXT(RIGHT([0]!nilai,9),REPT("0",9)),3)=1," satu juta / ",INDEX('480_Bpk. Yopi_Jakarta'!idxSatuSampaiDuaPuluh,--LEFT(TEXT(RIGHT([0]!nilai,8),REPT("0",8)),2)+1)),INDEX('480_Bpk. Yopi_Jakarta'!idxSatuSampaiDuaPuluh,--LEFT(RIGHT([0]!nilai,8),1)+1)&amp;" puluh "&amp;INDEX('480_Bpk. Yopi_Jakarta'!idxSatuSampaiDuaPuluh,--LEFT(RIGHT([0]!nilai,7),1)+1))&amp;IF(OR(LEN([0]!nilai)&lt;=6,--LEFT(TEXT(RIGHT([0]!nilai,9),REPT("0",9)),3)={0;1}),""," juta / ")</definedName>
    <definedName name="juta2" localSheetId="36">" "&amp;INDEX('481_Tensindo_Manggarai'!idxRatusan,--LEFT(TEXT(RIGHT([0]!nilai,9),REPT("0",9)),1)+1)&amp;" "&amp;IF((--MID(TEXT(RIGHT([0]!nilai,9),REPT("0",9)),2,2)+1)&lt;=20,IF(--LEFT(TEXT(RIGHT([0]!nilai,9),REPT("0",9)),3)=1," satu juta / ",INDEX('481_Tensindo_Manggarai'!idxSatuSampaiDuaPuluh,--LEFT(TEXT(RIGHT([0]!nilai,8),REPT("0",8)),2)+1)),INDEX('481_Tensindo_Manggarai'!idxSatuSampaiDuaPuluh,--LEFT(RIGHT([0]!nilai,8),1)+1)&amp;" puluh "&amp;INDEX('481_Tensindo_Manggarai'!idxSatuSampaiDuaPuluh,--LEFT(RIGHT([0]!nilai,7),1)+1))&amp;IF(OR(LEN([0]!nilai)&lt;=6,--LEFT(TEXT(RIGHT([0]!nilai,9),REPT("0",9)),3)={0;1}),""," juta / ")</definedName>
    <definedName name="juta2" localSheetId="37">" "&amp;INDEX('482_DN_Malang'!idxRatusan,--LEFT(TEXT(RIGHT([0]!nilai,9),REPT("0",9)),1)+1)&amp;" "&amp;IF((--MID(TEXT(RIGHT([0]!nilai,9),REPT("0",9)),2,2)+1)&lt;=20,IF(--LEFT(TEXT(RIGHT([0]!nilai,9),REPT("0",9)),3)=1," satu juta / ",INDEX('482_DN_Malang'!idxSatuSampaiDuaPuluh,--LEFT(TEXT(RIGHT([0]!nilai,8),REPT("0",8)),2)+1)),INDEX('482_DN_Malang'!idxSatuSampaiDuaPuluh,--LEFT(RIGHT([0]!nilai,8),1)+1)&amp;" puluh "&amp;INDEX('482_DN_Malang'!idxSatuSampaiDuaPuluh,--LEFT(RIGHT([0]!nilai,7),1)+1))&amp;IF(OR(LEN([0]!nilai)&lt;=6,--LEFT(TEXT(RIGHT([0]!nilai,9),REPT("0",9)),3)={0;1}),""," juta / ")</definedName>
    <definedName name="juta2" localSheetId="38">" "&amp;INDEX('483_DN_Lamongan'!idxRatusan,--LEFT(TEXT(RIGHT([0]!nilai,9),REPT("0",9)),1)+1)&amp;" "&amp;IF((--MID(TEXT(RIGHT([0]!nilai,9),REPT("0",9)),2,2)+1)&lt;=20,IF(--LEFT(TEXT(RIGHT([0]!nilai,9),REPT("0",9)),3)=1," satu juta / ",INDEX('483_DN_Lamongan'!idxSatuSampaiDuaPuluh,--LEFT(TEXT(RIGHT([0]!nilai,8),REPT("0",8)),2)+1)),INDEX('483_DN_Lamongan'!idxSatuSampaiDuaPuluh,--LEFT(RIGHT([0]!nilai,8),1)+1)&amp;" puluh "&amp;INDEX('483_DN_Lamongan'!idxSatuSampaiDuaPuluh,--LEFT(RIGHT([0]!nilai,7),1)+1))&amp;IF(OR(LEN([0]!nilai)&lt;=6,--LEFT(TEXT(RIGHT([0]!nilai,9),REPT("0",9)),3)={0;1}),""," juta / ")</definedName>
    <definedName name="juta2" localSheetId="39">" "&amp;INDEX('484_DN_Probolinggo'!idxRatusan,--LEFT(TEXT(RIGHT([0]!nilai,9),REPT("0",9)),1)+1)&amp;" "&amp;IF((--MID(TEXT(RIGHT([0]!nilai,9),REPT("0",9)),2,2)+1)&lt;=20,IF(--LEFT(TEXT(RIGHT([0]!nilai,9),REPT("0",9)),3)=1," satu juta / ",INDEX('484_DN_Probolinggo'!idxSatuSampaiDuaPuluh,--LEFT(TEXT(RIGHT([0]!nilai,8),REPT("0",8)),2)+1)),INDEX('484_DN_Probolinggo'!idxSatuSampaiDuaPuluh,--LEFT(RIGHT([0]!nilai,8),1)+1)&amp;" puluh "&amp;INDEX('484_DN_Probolinggo'!idxSatuSampaiDuaPuluh,--LEFT(RIGHT([0]!nilai,7),1)+1))&amp;IF(OR(LEN([0]!nilai)&lt;=6,--LEFT(TEXT(RIGHT([0]!nilai,9),REPT("0",9)),3)={0;1}),""," juta / ")</definedName>
    <definedName name="juta2" localSheetId="40">" "&amp;INDEX('485_DN_Mix'!idxRatusan,--LEFT(TEXT(RIGHT([0]!nilai,9),REPT("0",9)),1)+1)&amp;" "&amp;IF((--MID(TEXT(RIGHT([0]!nilai,9),REPT("0",9)),2,2)+1)&lt;=20,IF(--LEFT(TEXT(RIGHT([0]!nilai,9),REPT("0",9)),3)=1," satu juta / ",INDEX('485_DN_Mix'!idxSatuSampaiDuaPuluh,--LEFT(TEXT(RIGHT([0]!nilai,8),REPT("0",8)),2)+1)),INDEX('485_DN_Mix'!idxSatuSampaiDuaPuluh,--LEFT(RIGHT([0]!nilai,8),1)+1)&amp;" puluh "&amp;INDEX('485_DN_Mix'!idxSatuSampaiDuaPuluh,--LEFT(RIGHT([0]!nilai,7),1)+1))&amp;IF(OR(LEN([0]!nilai)&lt;=6,--LEFT(TEXT(RIGHT([0]!nilai,9),REPT("0",9)),3)={0;1}),""," juta / ")</definedName>
    <definedName name="juta2" localSheetId="87">" "&amp;INDEX('485A_DN_Bangka'!idxRatusan,--LEFT(TEXT(RIGHT([0]!nilai,9),REPT("0",9)),1)+1)&amp;" "&amp;IF((--MID(TEXT(RIGHT([0]!nilai,9),REPT("0",9)),2,2)+1)&lt;=20,IF(--LEFT(TEXT(RIGHT([0]!nilai,9),REPT("0",9)),3)=1," satu juta / ",INDEX('485A_DN_Bangka'!idxSatuSampaiDuaPuluh,--LEFT(TEXT(RIGHT([0]!nilai,8),REPT("0",8)),2)+1)),INDEX('485A_DN_Bangka'!idxSatuSampaiDuaPuluh,--LEFT(RIGHT([0]!nilai,8),1)+1)&amp;" puluh "&amp;INDEX('485A_DN_Bangka'!idxSatuSampaiDuaPuluh,--LEFT(RIGHT([0]!nilai,7),1)+1))&amp;IF(OR(LEN([0]!nilai)&lt;=6,--LEFT(TEXT(RIGHT([0]!nilai,9),REPT("0",9)),3)={0;1}),""," juta / ")</definedName>
    <definedName name="juta2" localSheetId="88">" "&amp;INDEX('485B_DN_Bangka'!idxRatusan,--LEFT(TEXT(RIGHT([0]!nilai,9),REPT("0",9)),1)+1)&amp;" "&amp;IF((--MID(TEXT(RIGHT([0]!nilai,9),REPT("0",9)),2,2)+1)&lt;=20,IF(--LEFT(TEXT(RIGHT([0]!nilai,9),REPT("0",9)),3)=1," satu juta / ",INDEX('485B_DN_Bangka'!idxSatuSampaiDuaPuluh,--LEFT(TEXT(RIGHT([0]!nilai,8),REPT("0",8)),2)+1)),INDEX('485B_DN_Bangka'!idxSatuSampaiDuaPuluh,--LEFT(RIGHT([0]!nilai,8),1)+1)&amp;" puluh "&amp;INDEX('485B_DN_Bangka'!idxSatuSampaiDuaPuluh,--LEFT(RIGHT([0]!nilai,7),1)+1))&amp;IF(OR(LEN([0]!nilai)&lt;=6,--LEFT(TEXT(RIGHT([0]!nilai,9),REPT("0",9)),3)={0;1}),""," juta / ")</definedName>
    <definedName name="juta2" localSheetId="89">" "&amp;INDEX('485C_DN_Bintan'!idxRatusan,--LEFT(TEXT(RIGHT([0]!nilai,9),REPT("0",9)),1)+1)&amp;" "&amp;IF((--MID(TEXT(RIGHT([0]!nilai,9),REPT("0",9)),2,2)+1)&lt;=20,IF(--LEFT(TEXT(RIGHT([0]!nilai,9),REPT("0",9)),3)=1," satu juta / ",INDEX('485C_DN_Bintan'!idxSatuSampaiDuaPuluh,--LEFT(TEXT(RIGHT([0]!nilai,8),REPT("0",8)),2)+1)),INDEX('485C_DN_Bintan'!idxSatuSampaiDuaPuluh,--LEFT(RIGHT([0]!nilai,8),1)+1)&amp;" puluh "&amp;INDEX('485C_DN_Bintan'!idxSatuSampaiDuaPuluh,--LEFT(RIGHT([0]!nilai,7),1)+1))&amp;IF(OR(LEN([0]!nilai)&lt;=6,--LEFT(TEXT(RIGHT([0]!nilai,9),REPT("0",9)),3)={0;1}),""," juta / ")</definedName>
    <definedName name="juta2" localSheetId="90">" "&amp;INDEX('485D_DN_Bintan'!idxRatusan,--LEFT(TEXT(RIGHT([0]!nilai,9),REPT("0",9)),1)+1)&amp;" "&amp;IF((--MID(TEXT(RIGHT([0]!nilai,9),REPT("0",9)),2,2)+1)&lt;=20,IF(--LEFT(TEXT(RIGHT([0]!nilai,9),REPT("0",9)),3)=1," satu juta / ",INDEX('485D_DN_Bintan'!idxSatuSampaiDuaPuluh,--LEFT(TEXT(RIGHT([0]!nilai,8),REPT("0",8)),2)+1)),INDEX('485D_DN_Bintan'!idxSatuSampaiDuaPuluh,--LEFT(RIGHT([0]!nilai,8),1)+1)&amp;" puluh "&amp;INDEX('485D_DN_Bintan'!idxSatuSampaiDuaPuluh,--LEFT(RIGHT([0]!nilai,7),1)+1))&amp;IF(OR(LEN([0]!nilai)&lt;=6,--LEFT(TEXT(RIGHT([0]!nilai,9),REPT("0",9)),3)={0;1}),""," juta / ")</definedName>
    <definedName name="juta2" localSheetId="91">" "&amp;INDEX('485E_DN_Pekalongan'!idxRatusan,--LEFT(TEXT(RIGHT([0]!nilai,9),REPT("0",9)),1)+1)&amp;" "&amp;IF((--MID(TEXT(RIGHT([0]!nilai,9),REPT("0",9)),2,2)+1)&lt;=20,IF(--LEFT(TEXT(RIGHT([0]!nilai,9),REPT("0",9)),3)=1," satu juta / ",INDEX('485E_DN_Pekalongan'!idxSatuSampaiDuaPuluh,--LEFT(TEXT(RIGHT([0]!nilai,8),REPT("0",8)),2)+1)),INDEX('485E_DN_Pekalongan'!idxSatuSampaiDuaPuluh,--LEFT(RIGHT([0]!nilai,8),1)+1)&amp;" puluh "&amp;INDEX('485E_DN_Pekalongan'!idxSatuSampaiDuaPuluh,--LEFT(RIGHT([0]!nilai,7),1)+1))&amp;IF(OR(LEN([0]!nilai)&lt;=6,--LEFT(TEXT(RIGHT([0]!nilai,9),REPT("0",9)),3)={0;1}),""," juta / ")</definedName>
    <definedName name="juta2" localSheetId="92">" "&amp;INDEX('485F_DN_Pekalongan'!idxRatusan,--LEFT(TEXT(RIGHT([0]!nilai,9),REPT("0",9)),1)+1)&amp;" "&amp;IF((--MID(TEXT(RIGHT([0]!nilai,9),REPT("0",9)),2,2)+1)&lt;=20,IF(--LEFT(TEXT(RIGHT([0]!nilai,9),REPT("0",9)),3)=1," satu juta / ",INDEX('485F_DN_Pekalongan'!idxSatuSampaiDuaPuluh,--LEFT(TEXT(RIGHT([0]!nilai,8),REPT("0",8)),2)+1)),INDEX('485F_DN_Pekalongan'!idxSatuSampaiDuaPuluh,--LEFT(RIGHT([0]!nilai,8),1)+1)&amp;" puluh "&amp;INDEX('485F_DN_Pekalongan'!idxSatuSampaiDuaPuluh,--LEFT(RIGHT([0]!nilai,7),1)+1))&amp;IF(OR(LEN([0]!nilai)&lt;=6,--LEFT(TEXT(RIGHT([0]!nilai,9),REPT("0",9)),3)={0;1}),""," juta / ")</definedName>
    <definedName name="juta2" localSheetId="93">" "&amp;INDEX('485G_DN_Probolinggo'!idxRatusan,--LEFT(TEXT(RIGHT([0]!nilai,9),REPT("0",9)),1)+1)&amp;" "&amp;IF((--MID(TEXT(RIGHT([0]!nilai,9),REPT("0",9)),2,2)+1)&lt;=20,IF(--LEFT(TEXT(RIGHT([0]!nilai,9),REPT("0",9)),3)=1," satu juta / ",INDEX('485G_DN_Probolinggo'!idxSatuSampaiDuaPuluh,--LEFT(TEXT(RIGHT([0]!nilai,8),REPT("0",8)),2)+1)),INDEX('485G_DN_Probolinggo'!idxSatuSampaiDuaPuluh,--LEFT(RIGHT([0]!nilai,8),1)+1)&amp;" puluh "&amp;INDEX('485G_DN_Probolinggo'!idxSatuSampaiDuaPuluh,--LEFT(RIGHT([0]!nilai,7),1)+1))&amp;IF(OR(LEN([0]!nilai)&lt;=6,--LEFT(TEXT(RIGHT([0]!nilai,9),REPT("0",9)),3)={0;1}),""," juta / ")</definedName>
    <definedName name="juta2" localSheetId="94">" "&amp;INDEX('485H_DN_Probolinggo'!idxRatusan,--LEFT(TEXT(RIGHT([0]!nilai,9),REPT("0",9)),1)+1)&amp;" "&amp;IF((--MID(TEXT(RIGHT([0]!nilai,9),REPT("0",9)),2,2)+1)&lt;=20,IF(--LEFT(TEXT(RIGHT([0]!nilai,9),REPT("0",9)),3)=1," satu juta / ",INDEX('485H_DN_Probolinggo'!idxSatuSampaiDuaPuluh,--LEFT(TEXT(RIGHT([0]!nilai,8),REPT("0",8)),2)+1)),INDEX('485H_DN_Probolinggo'!idxSatuSampaiDuaPuluh,--LEFT(RIGHT([0]!nilai,8),1)+1)&amp;" puluh "&amp;INDEX('485H_DN_Probolinggo'!idxSatuSampaiDuaPuluh,--LEFT(RIGHT([0]!nilai,7),1)+1))&amp;IF(OR(LEN([0]!nilai)&lt;=6,--LEFT(TEXT(RIGHT([0]!nilai,9),REPT("0",9)),3)={0;1}),""," juta / ")</definedName>
    <definedName name="juta2" localSheetId="95">" "&amp;INDEX('485I_DN_Semarang'!idxRatusan,--LEFT(TEXT(RIGHT([0]!nilai,9),REPT("0",9)),1)+1)&amp;" "&amp;IF((--MID(TEXT(RIGHT([0]!nilai,9),REPT("0",9)),2,2)+1)&lt;=20,IF(--LEFT(TEXT(RIGHT([0]!nilai,9),REPT("0",9)),3)=1," satu juta / ",INDEX('485I_DN_Semarang'!idxSatuSampaiDuaPuluh,--LEFT(TEXT(RIGHT([0]!nilai,8),REPT("0",8)),2)+1)),INDEX('485I_DN_Semarang'!idxSatuSampaiDuaPuluh,--LEFT(RIGHT([0]!nilai,8),1)+1)&amp;" puluh "&amp;INDEX('485I_DN_Semarang'!idxSatuSampaiDuaPuluh,--LEFT(RIGHT([0]!nilai,7),1)+1))&amp;IF(OR(LEN([0]!nilai)&lt;=6,--LEFT(TEXT(RIGHT([0]!nilai,9),REPT("0",9)),3)={0;1}),""," juta / ")</definedName>
    <definedName name="juta2" localSheetId="96">" "&amp;INDEX('485J_DN_Wonosobo'!idxRatusan,--LEFT(TEXT(RIGHT([0]!nilai,9),REPT("0",9)),1)+1)&amp;" "&amp;IF((--MID(TEXT(RIGHT([0]!nilai,9),REPT("0",9)),2,2)+1)&lt;=20,IF(--LEFT(TEXT(RIGHT([0]!nilai,9),REPT("0",9)),3)=1," satu juta / ",INDEX('485J_DN_Wonosobo'!idxSatuSampaiDuaPuluh,--LEFT(TEXT(RIGHT([0]!nilai,8),REPT("0",8)),2)+1)),INDEX('485J_DN_Wonosobo'!idxSatuSampaiDuaPuluh,--LEFT(RIGHT([0]!nilai,8),1)+1)&amp;" puluh "&amp;INDEX('485J_DN_Wonosobo'!idxSatuSampaiDuaPuluh,--LEFT(RIGHT([0]!nilai,7),1)+1))&amp;IF(OR(LEN([0]!nilai)&lt;=6,--LEFT(TEXT(RIGHT([0]!nilai,9),REPT("0",9)),3)={0;1}),""," juta / ")</definedName>
    <definedName name="juta2" localSheetId="97">" "&amp;INDEX('485K_DN_Wonosobo'!idxRatusan,--LEFT(TEXT(RIGHT([0]!nilai,9),REPT("0",9)),1)+1)&amp;" "&amp;IF((--MID(TEXT(RIGHT([0]!nilai,9),REPT("0",9)),2,2)+1)&lt;=20,IF(--LEFT(TEXT(RIGHT([0]!nilai,9),REPT("0",9)),3)=1," satu juta / ",INDEX('485K_DN_Wonosobo'!idxSatuSampaiDuaPuluh,--LEFT(TEXT(RIGHT([0]!nilai,8),REPT("0",8)),2)+1)),INDEX('485K_DN_Wonosobo'!idxSatuSampaiDuaPuluh,--LEFT(RIGHT([0]!nilai,8),1)+1)&amp;" puluh "&amp;INDEX('485K_DN_Wonosobo'!idxSatuSampaiDuaPuluh,--LEFT(RIGHT([0]!nilai,7),1)+1))&amp;IF(OR(LEN([0]!nilai)&lt;=6,--LEFT(TEXT(RIGHT([0]!nilai,9),REPT("0",9)),3)={0;1}),""," juta / ")</definedName>
    <definedName name="juta2" localSheetId="41">" "&amp;INDEX('486_DN_Mix '!idxRatusan,--LEFT(TEXT(RIGHT([0]!nilai,9),REPT("0",9)),1)+1)&amp;" "&amp;IF((--MID(TEXT(RIGHT([0]!nilai,9),REPT("0",9)),2,2)+1)&lt;=20,IF(--LEFT(TEXT(RIGHT([0]!nilai,9),REPT("0",9)),3)=1," satu juta / ",INDEX('486_DN_Mix '!idxSatuSampaiDuaPuluh,--LEFT(TEXT(RIGHT([0]!nilai,8),REPT("0",8)),2)+1)),INDEX('486_DN_Mix '!idxSatuSampaiDuaPuluh,--LEFT(RIGHT([0]!nilai,8),1)+1)&amp;" puluh "&amp;INDEX('486_DN_Mix '!idxSatuSampaiDuaPuluh,--LEFT(RIGHT([0]!nilai,7),1)+1))&amp;IF(OR(LEN([0]!nilai)&lt;=6,--LEFT(TEXT(RIGHT([0]!nilai,9),REPT("0",9)),3)={0;1}),""," juta / ")</definedName>
    <definedName name="juta2" localSheetId="98">" "&amp;INDEX('486A_DN_Tapanuli Utara'!idxRatusan,--LEFT(TEXT(RIGHT([0]!nilai,9),REPT("0",9)),1)+1)&amp;" "&amp;IF((--MID(TEXT(RIGHT([0]!nilai,9),REPT("0",9)),2,2)+1)&lt;=20,IF(--LEFT(TEXT(RIGHT([0]!nilai,9),REPT("0",9)),3)=1," satu juta / ",INDEX('486A_DN_Tapanuli Utara'!idxSatuSampaiDuaPuluh,--LEFT(TEXT(RIGHT([0]!nilai,8),REPT("0",8)),2)+1)),INDEX('486A_DN_Tapanuli Utara'!idxSatuSampaiDuaPuluh,--LEFT(RIGHT([0]!nilai,8),1)+1)&amp;" puluh "&amp;INDEX('486A_DN_Tapanuli Utara'!idxSatuSampaiDuaPuluh,--LEFT(RIGHT([0]!nilai,7),1)+1))&amp;IF(OR(LEN([0]!nilai)&lt;=6,--LEFT(TEXT(RIGHT([0]!nilai,9),REPT("0",9)),3)={0;1}),""," juta / ")</definedName>
    <definedName name="juta2" localSheetId="99">" "&amp;INDEX('486B_DN_Tapanuli Utara'!idxRatusan,--LEFT(TEXT(RIGHT([0]!nilai,9),REPT("0",9)),1)+1)&amp;" "&amp;IF((--MID(TEXT(RIGHT([0]!nilai,9),REPT("0",9)),2,2)+1)&lt;=20,IF(--LEFT(TEXT(RIGHT([0]!nilai,9),REPT("0",9)),3)=1," satu juta / ",INDEX('486B_DN_Tapanuli Utara'!idxSatuSampaiDuaPuluh,--LEFT(TEXT(RIGHT([0]!nilai,8),REPT("0",8)),2)+1)),INDEX('486B_DN_Tapanuli Utara'!idxSatuSampaiDuaPuluh,--LEFT(RIGHT([0]!nilai,8),1)+1)&amp;" puluh "&amp;INDEX('486B_DN_Tapanuli Utara'!idxSatuSampaiDuaPuluh,--LEFT(RIGHT([0]!nilai,7),1)+1))&amp;IF(OR(LEN([0]!nilai)&lt;=6,--LEFT(TEXT(RIGHT([0]!nilai,9),REPT("0",9)),3)={0;1}),""," juta / ")</definedName>
    <definedName name="juta2" localSheetId="100">" "&amp;INDEX('486C_DN_Rokan Hulu'!idxRatusan,--LEFT(TEXT(RIGHT([0]!nilai,9),REPT("0",9)),1)+1)&amp;" "&amp;IF((--MID(TEXT(RIGHT([0]!nilai,9),REPT("0",9)),2,2)+1)&lt;=20,IF(--LEFT(TEXT(RIGHT([0]!nilai,9),REPT("0",9)),3)=1," satu juta / ",INDEX('486C_DN_Rokan Hulu'!idxSatuSampaiDuaPuluh,--LEFT(TEXT(RIGHT([0]!nilai,8),REPT("0",8)),2)+1)),INDEX('486C_DN_Rokan Hulu'!idxSatuSampaiDuaPuluh,--LEFT(RIGHT([0]!nilai,8),1)+1)&amp;" puluh "&amp;INDEX('486C_DN_Rokan Hulu'!idxSatuSampaiDuaPuluh,--LEFT(RIGHT([0]!nilai,7),1)+1))&amp;IF(OR(LEN([0]!nilai)&lt;=6,--LEFT(TEXT(RIGHT([0]!nilai,9),REPT("0",9)),3)={0;1}),""," juta / ")</definedName>
    <definedName name="juta2" localSheetId="101">" "&amp;INDEX('486D_DN_Rokan Hulu'!idxRatusan,--LEFT(TEXT(RIGHT([0]!nilai,9),REPT("0",9)),1)+1)&amp;" "&amp;IF((--MID(TEXT(RIGHT([0]!nilai,9),REPT("0",9)),2,2)+1)&lt;=20,IF(--LEFT(TEXT(RIGHT([0]!nilai,9),REPT("0",9)),3)=1," satu juta / ",INDEX('486D_DN_Rokan Hulu'!idxSatuSampaiDuaPuluh,--LEFT(TEXT(RIGHT([0]!nilai,8),REPT("0",8)),2)+1)),INDEX('486D_DN_Rokan Hulu'!idxSatuSampaiDuaPuluh,--LEFT(RIGHT([0]!nilai,8),1)+1)&amp;" puluh "&amp;INDEX('486D_DN_Rokan Hulu'!idxSatuSampaiDuaPuluh,--LEFT(RIGHT([0]!nilai,7),1)+1))&amp;IF(OR(LEN([0]!nilai)&lt;=6,--LEFT(TEXT(RIGHT([0]!nilai,9),REPT("0",9)),3)={0;1}),""," juta / ")</definedName>
    <definedName name="juta2" localSheetId="102">" "&amp;INDEX('486E_DN_Kuantan Sengingi'!idxRatusan,--LEFT(TEXT(RIGHT([0]!nilai,9),REPT("0",9)),1)+1)&amp;" "&amp;IF((--MID(TEXT(RIGHT([0]!nilai,9),REPT("0",9)),2,2)+1)&lt;=20,IF(--LEFT(TEXT(RIGHT([0]!nilai,9),REPT("0",9)),3)=1," satu juta / ",INDEX('486E_DN_Kuantan Sengingi'!idxSatuSampaiDuaPuluh,--LEFT(TEXT(RIGHT([0]!nilai,8),REPT("0",8)),2)+1)),INDEX('486E_DN_Kuantan Sengingi'!idxSatuSampaiDuaPuluh,--LEFT(RIGHT([0]!nilai,8),1)+1)&amp;" puluh "&amp;INDEX('486E_DN_Kuantan Sengingi'!idxSatuSampaiDuaPuluh,--LEFT(RIGHT([0]!nilai,7),1)+1))&amp;IF(OR(LEN([0]!nilai)&lt;=6,--LEFT(TEXT(RIGHT([0]!nilai,9),REPT("0",9)),3)={0;1}),""," juta / ")</definedName>
    <definedName name="juta2" localSheetId="103">" "&amp;INDEX('486F_DN_Kuantan Sengingi'!idxRatusan,--LEFT(TEXT(RIGHT([0]!nilai,9),REPT("0",9)),1)+1)&amp;" "&amp;IF((--MID(TEXT(RIGHT([0]!nilai,9),REPT("0",9)),2,2)+1)&lt;=20,IF(--LEFT(TEXT(RIGHT([0]!nilai,9),REPT("0",9)),3)=1," satu juta / ",INDEX('486F_DN_Kuantan Sengingi'!idxSatuSampaiDuaPuluh,--LEFT(TEXT(RIGHT([0]!nilai,8),REPT("0",8)),2)+1)),INDEX('486F_DN_Kuantan Sengingi'!idxSatuSampaiDuaPuluh,--LEFT(RIGHT([0]!nilai,8),1)+1)&amp;" puluh "&amp;INDEX('486F_DN_Kuantan Sengingi'!idxSatuSampaiDuaPuluh,--LEFT(RIGHT([0]!nilai,7),1)+1))&amp;IF(OR(LEN([0]!nilai)&lt;=6,--LEFT(TEXT(RIGHT([0]!nilai,9),REPT("0",9)),3)={0;1}),""," juta / ")</definedName>
    <definedName name="juta2" localSheetId="42">" "&amp;INDEX('487_DN_Mix '!idxRatusan,--LEFT(TEXT(RIGHT([0]!nilai,9),REPT("0",9)),1)+1)&amp;" "&amp;IF((--MID(TEXT(RIGHT([0]!nilai,9),REPT("0",9)),2,2)+1)&lt;=20,IF(--LEFT(TEXT(RIGHT([0]!nilai,9),REPT("0",9)),3)=1," satu juta / ",INDEX('487_DN_Mix '!idxSatuSampaiDuaPuluh,--LEFT(TEXT(RIGHT([0]!nilai,8),REPT("0",8)),2)+1)),INDEX('487_DN_Mix '!idxSatuSampaiDuaPuluh,--LEFT(RIGHT([0]!nilai,8),1)+1)&amp;" puluh "&amp;INDEX('487_DN_Mix '!idxSatuSampaiDuaPuluh,--LEFT(RIGHT([0]!nilai,7),1)+1))&amp;IF(OR(LEN([0]!nilai)&lt;=6,--LEFT(TEXT(RIGHT([0]!nilai,9),REPT("0",9)),3)={0;1}),""," juta / ")</definedName>
    <definedName name="juta2" localSheetId="104">" "&amp;INDEX('487A_DN_Tebo'!idxRatusan,--LEFT(TEXT(RIGHT([0]!nilai,9),REPT("0",9)),1)+1)&amp;" "&amp;IF((--MID(TEXT(RIGHT([0]!nilai,9),REPT("0",9)),2,2)+1)&lt;=20,IF(--LEFT(TEXT(RIGHT([0]!nilai,9),REPT("0",9)),3)=1," satu juta / ",INDEX('487A_DN_Tebo'!idxSatuSampaiDuaPuluh,--LEFT(TEXT(RIGHT([0]!nilai,8),REPT("0",8)),2)+1)),INDEX('487A_DN_Tebo'!idxSatuSampaiDuaPuluh,--LEFT(RIGHT([0]!nilai,8),1)+1)&amp;" puluh "&amp;INDEX('487A_DN_Tebo'!idxSatuSampaiDuaPuluh,--LEFT(RIGHT([0]!nilai,7),1)+1))&amp;IF(OR(LEN([0]!nilai)&lt;=6,--LEFT(TEXT(RIGHT([0]!nilai,9),REPT("0",9)),3)={0;1}),""," juta / ")</definedName>
    <definedName name="juta2" localSheetId="105">" "&amp;INDEX('487B_DN_TEBO'!idxRatusan,--LEFT(TEXT(RIGHT([0]!nilai,9),REPT("0",9)),1)+1)&amp;" "&amp;IF((--MID(TEXT(RIGHT([0]!nilai,9),REPT("0",9)),2,2)+1)&lt;=20,IF(--LEFT(TEXT(RIGHT([0]!nilai,9),REPT("0",9)),3)=1," satu juta / ",INDEX('487B_DN_TEBO'!idxSatuSampaiDuaPuluh,--LEFT(TEXT(RIGHT([0]!nilai,8),REPT("0",8)),2)+1)),INDEX('487B_DN_TEBO'!idxSatuSampaiDuaPuluh,--LEFT(RIGHT([0]!nilai,8),1)+1)&amp;" puluh "&amp;INDEX('487B_DN_TEBO'!idxSatuSampaiDuaPuluh,--LEFT(RIGHT([0]!nilai,7),1)+1))&amp;IF(OR(LEN([0]!nilai)&lt;=6,--LEFT(TEXT(RIGHT([0]!nilai,9),REPT("0",9)),3)={0;1}),""," juta / ")</definedName>
    <definedName name="juta2" localSheetId="106">" "&amp;INDEX('487C_DN_OGAN KOMERING ULU'!idxRatusan,--LEFT(TEXT(RIGHT([0]!nilai,9),REPT("0",9)),1)+1)&amp;" "&amp;IF((--MID(TEXT(RIGHT([0]!nilai,9),REPT("0",9)),2,2)+1)&lt;=20,IF(--LEFT(TEXT(RIGHT([0]!nilai,9),REPT("0",9)),3)=1," satu juta / ",INDEX('487C_DN_OGAN KOMERING ULU'!idxSatuSampaiDuaPuluh,--LEFT(TEXT(RIGHT([0]!nilai,8),REPT("0",8)),2)+1)),INDEX('487C_DN_OGAN KOMERING ULU'!idxSatuSampaiDuaPuluh,--LEFT(RIGHT([0]!nilai,8),1)+1)&amp;" puluh "&amp;INDEX('487C_DN_OGAN KOMERING ULU'!idxSatuSampaiDuaPuluh,--LEFT(RIGHT([0]!nilai,7),1)+1))&amp;IF(OR(LEN([0]!nilai)&lt;=6,--LEFT(TEXT(RIGHT([0]!nilai,9),REPT("0",9)),3)={0;1}),""," juta / ")</definedName>
    <definedName name="juta2" localSheetId="107">" "&amp;INDEX('487D_DN_OGAN KOMERING ULU'!idxRatusan,--LEFT(TEXT(RIGHT([0]!nilai,9),REPT("0",9)),1)+1)&amp;" "&amp;IF((--MID(TEXT(RIGHT([0]!nilai,9),REPT("0",9)),2,2)+1)&lt;=20,IF(--LEFT(TEXT(RIGHT([0]!nilai,9),REPT("0",9)),3)=1," satu juta / ",INDEX('487D_DN_OGAN KOMERING ULU'!idxSatuSampaiDuaPuluh,--LEFT(TEXT(RIGHT([0]!nilai,8),REPT("0",8)),2)+1)),INDEX('487D_DN_OGAN KOMERING ULU'!idxSatuSampaiDuaPuluh,--LEFT(RIGHT([0]!nilai,8),1)+1)&amp;" puluh "&amp;INDEX('487D_DN_OGAN KOMERING ULU'!idxSatuSampaiDuaPuluh,--LEFT(RIGHT([0]!nilai,7),1)+1))&amp;IF(OR(LEN([0]!nilai)&lt;=6,--LEFT(TEXT(RIGHT([0]!nilai,9),REPT("0",9)),3)={0;1}),""," juta / ")</definedName>
    <definedName name="juta2" localSheetId="108">" "&amp;INDEX('487E_DN_OGAN KOMERING ILIR'!idxRatusan,--LEFT(TEXT(RIGHT([0]!nilai,9),REPT("0",9)),1)+1)&amp;" "&amp;IF((--MID(TEXT(RIGHT([0]!nilai,9),REPT("0",9)),2,2)+1)&lt;=20,IF(--LEFT(TEXT(RIGHT([0]!nilai,9),REPT("0",9)),3)=1," satu juta / ",INDEX('487E_DN_OGAN KOMERING ILIR'!idxSatuSampaiDuaPuluh,--LEFT(TEXT(RIGHT([0]!nilai,8),REPT("0",8)),2)+1)),INDEX('487E_DN_OGAN KOMERING ILIR'!idxSatuSampaiDuaPuluh,--LEFT(RIGHT([0]!nilai,8),1)+1)&amp;" puluh "&amp;INDEX('487E_DN_OGAN KOMERING ILIR'!idxSatuSampaiDuaPuluh,--LEFT(RIGHT([0]!nilai,7),1)+1))&amp;IF(OR(LEN([0]!nilai)&lt;=6,--LEFT(TEXT(RIGHT([0]!nilai,9),REPT("0",9)),3)={0;1}),""," juta / ")</definedName>
    <definedName name="juta2" localSheetId="109">" "&amp;INDEX('487F_DN_OGAN KOMERING ILIR'!idxRatusan,--LEFT(TEXT(RIGHT([0]!nilai,9),REPT("0",9)),1)+1)&amp;" "&amp;IF((--MID(TEXT(RIGHT([0]!nilai,9),REPT("0",9)),2,2)+1)&lt;=20,IF(--LEFT(TEXT(RIGHT([0]!nilai,9),REPT("0",9)),3)=1," satu juta / ",INDEX('487F_DN_OGAN KOMERING ILIR'!idxSatuSampaiDuaPuluh,--LEFT(TEXT(RIGHT([0]!nilai,8),REPT("0",8)),2)+1)),INDEX('487F_DN_OGAN KOMERING ILIR'!idxSatuSampaiDuaPuluh,--LEFT(RIGHT([0]!nilai,8),1)+1)&amp;" puluh "&amp;INDEX('487F_DN_OGAN KOMERING ILIR'!idxSatuSampaiDuaPuluh,--LEFT(RIGHT([0]!nilai,7),1)+1))&amp;IF(OR(LEN([0]!nilai)&lt;=6,--LEFT(TEXT(RIGHT([0]!nilai,9),REPT("0",9)),3)={0;1}),""," juta / ")</definedName>
    <definedName name="juta2" localSheetId="43">" "&amp;INDEX('488_DN_Mix'!idxRatusan,--LEFT(TEXT(RIGHT([0]!nilai,9),REPT("0",9)),1)+1)&amp;" "&amp;IF((--MID(TEXT(RIGHT([0]!nilai,9),REPT("0",9)),2,2)+1)&lt;=20,IF(--LEFT(TEXT(RIGHT([0]!nilai,9),REPT("0",9)),3)=1," satu juta / ",INDEX('488_DN_Mix'!idxSatuSampaiDuaPuluh,--LEFT(TEXT(RIGHT([0]!nilai,8),REPT("0",8)),2)+1)),INDEX('488_DN_Mix'!idxSatuSampaiDuaPuluh,--LEFT(RIGHT([0]!nilai,8),1)+1)&amp;" puluh "&amp;INDEX('488_DN_Mix'!idxSatuSampaiDuaPuluh,--LEFT(RIGHT([0]!nilai,7),1)+1))&amp;IF(OR(LEN([0]!nilai)&lt;=6,--LEFT(TEXT(RIGHT([0]!nilai,9),REPT("0",9)),3)={0;1}),""," juta / ")</definedName>
    <definedName name="juta2" localSheetId="110">" "&amp;INDEX('488A_DN_Sunagi Penuh'!idxRatusan,--LEFT(TEXT(RIGHT([0]!nilai,9),REPT("0",9)),1)+1)&amp;" "&amp;IF((--MID(TEXT(RIGHT([0]!nilai,9),REPT("0",9)),2,2)+1)&lt;=20,IF(--LEFT(TEXT(RIGHT([0]!nilai,9),REPT("0",9)),3)=1," satu juta / ",INDEX('488A_DN_Sunagi Penuh'!idxSatuSampaiDuaPuluh,--LEFT(TEXT(RIGHT([0]!nilai,8),REPT("0",8)),2)+1)),INDEX('488A_DN_Sunagi Penuh'!idxSatuSampaiDuaPuluh,--LEFT(RIGHT([0]!nilai,8),1)+1)&amp;" puluh "&amp;INDEX('488A_DN_Sunagi Penuh'!idxSatuSampaiDuaPuluh,--LEFT(RIGHT([0]!nilai,7),1)+1))&amp;IF(OR(LEN([0]!nilai)&lt;=6,--LEFT(TEXT(RIGHT([0]!nilai,9),REPT("0",9)),3)={0;1}),""," juta / ")</definedName>
    <definedName name="juta2" localSheetId="111">" "&amp;INDEX('488B_DN_Sunagi Penuh'!idxRatusan,--LEFT(TEXT(RIGHT([0]!nilai,9),REPT("0",9)),1)+1)&amp;" "&amp;IF((--MID(TEXT(RIGHT([0]!nilai,9),REPT("0",9)),2,2)+1)&lt;=20,IF(--LEFT(TEXT(RIGHT([0]!nilai,9),REPT("0",9)),3)=1," satu juta / ",INDEX('488B_DN_Sunagi Penuh'!idxSatuSampaiDuaPuluh,--LEFT(TEXT(RIGHT([0]!nilai,8),REPT("0",8)),2)+1)),INDEX('488B_DN_Sunagi Penuh'!idxSatuSampaiDuaPuluh,--LEFT(RIGHT([0]!nilai,8),1)+1)&amp;" puluh "&amp;INDEX('488B_DN_Sunagi Penuh'!idxSatuSampaiDuaPuluh,--LEFT(RIGHT([0]!nilai,7),1)+1))&amp;IF(OR(LEN([0]!nilai)&lt;=6,--LEFT(TEXT(RIGHT([0]!nilai,9),REPT("0",9)),3)={0;1}),""," juta / ")</definedName>
    <definedName name="juta2" localSheetId="112">" "&amp;INDEX('488C_DN_Jambi'!idxRatusan,--LEFT(TEXT(RIGHT([0]!nilai,9),REPT("0",9)),1)+1)&amp;" "&amp;IF((--MID(TEXT(RIGHT([0]!nilai,9),REPT("0",9)),2,2)+1)&lt;=20,IF(--LEFT(TEXT(RIGHT([0]!nilai,9),REPT("0",9)),3)=1," satu juta / ",INDEX('488C_DN_Jambi'!idxSatuSampaiDuaPuluh,--LEFT(TEXT(RIGHT([0]!nilai,8),REPT("0",8)),2)+1)),INDEX('488C_DN_Jambi'!idxSatuSampaiDuaPuluh,--LEFT(RIGHT([0]!nilai,8),1)+1)&amp;" puluh "&amp;INDEX('488C_DN_Jambi'!idxSatuSampaiDuaPuluh,--LEFT(RIGHT([0]!nilai,7),1)+1))&amp;IF(OR(LEN([0]!nilai)&lt;=6,--LEFT(TEXT(RIGHT([0]!nilai,9),REPT("0",9)),3)={0;1}),""," juta / ")</definedName>
    <definedName name="juta2" localSheetId="113">" "&amp;INDEX('488D_DN_Jambi'!idxRatusan,--LEFT(TEXT(RIGHT([0]!nilai,9),REPT("0",9)),1)+1)&amp;" "&amp;IF((--MID(TEXT(RIGHT([0]!nilai,9),REPT("0",9)),2,2)+1)&lt;=20,IF(--LEFT(TEXT(RIGHT([0]!nilai,9),REPT("0",9)),3)=1," satu juta / ",INDEX('488D_DN_Jambi'!idxSatuSampaiDuaPuluh,--LEFT(TEXT(RIGHT([0]!nilai,8),REPT("0",8)),2)+1)),INDEX('488D_DN_Jambi'!idxSatuSampaiDuaPuluh,--LEFT(RIGHT([0]!nilai,8),1)+1)&amp;" puluh "&amp;INDEX('488D_DN_Jambi'!idxSatuSampaiDuaPuluh,--LEFT(RIGHT([0]!nilai,7),1)+1))&amp;IF(OR(LEN([0]!nilai)&lt;=6,--LEFT(TEXT(RIGHT([0]!nilai,9),REPT("0",9)),3)={0;1}),""," juta / ")</definedName>
    <definedName name="juta2" localSheetId="114">" "&amp;INDEX('488E_DN_Kaur'!idxRatusan,--LEFT(TEXT(RIGHT([0]!nilai,9),REPT("0",9)),1)+1)&amp;" "&amp;IF((--MID(TEXT(RIGHT([0]!nilai,9),REPT("0",9)),2,2)+1)&lt;=20,IF(--LEFT(TEXT(RIGHT([0]!nilai,9),REPT("0",9)),3)=1," satu juta / ",INDEX('488E_DN_Kaur'!idxSatuSampaiDuaPuluh,--LEFT(TEXT(RIGHT([0]!nilai,8),REPT("0",8)),2)+1)),INDEX('488E_DN_Kaur'!idxSatuSampaiDuaPuluh,--LEFT(RIGHT([0]!nilai,8),1)+1)&amp;" puluh "&amp;INDEX('488E_DN_Kaur'!idxSatuSampaiDuaPuluh,--LEFT(RIGHT([0]!nilai,7),1)+1))&amp;IF(OR(LEN([0]!nilai)&lt;=6,--LEFT(TEXT(RIGHT([0]!nilai,9),REPT("0",9)),3)={0;1}),""," juta / ")</definedName>
    <definedName name="juta2" localSheetId="115">" "&amp;INDEX('488F_DN_Kaur'!idxRatusan,--LEFT(TEXT(RIGHT([0]!nilai,9),REPT("0",9)),1)+1)&amp;" "&amp;IF((--MID(TEXT(RIGHT([0]!nilai,9),REPT("0",9)),2,2)+1)&lt;=20,IF(--LEFT(TEXT(RIGHT([0]!nilai,9),REPT("0",9)),3)=1," satu juta / ",INDEX('488F_DN_Kaur'!idxSatuSampaiDuaPuluh,--LEFT(TEXT(RIGHT([0]!nilai,8),REPT("0",8)),2)+1)),INDEX('488F_DN_Kaur'!idxSatuSampaiDuaPuluh,--LEFT(RIGHT([0]!nilai,8),1)+1)&amp;" puluh "&amp;INDEX('488F_DN_Kaur'!idxSatuSampaiDuaPuluh,--LEFT(RIGHT([0]!nilai,7),1)+1))&amp;IF(OR(LEN([0]!nilai)&lt;=6,--LEFT(TEXT(RIGHT([0]!nilai,9),REPT("0",9)),3)={0;1}),""," juta / ")</definedName>
    <definedName name="juta2" localSheetId="44">" "&amp;INDEX('489_DN_Sunagi Penuh'!idxRatusan,--LEFT(TEXT(RIGHT([0]!nilai,9),REPT("0",9)),1)+1)&amp;" "&amp;IF((--MID(TEXT(RIGHT([0]!nilai,9),REPT("0",9)),2,2)+1)&lt;=20,IF(--LEFT(TEXT(RIGHT([0]!nilai,9),REPT("0",9)),3)=1," satu juta / ",INDEX('489_DN_Sunagi Penuh'!idxSatuSampaiDuaPuluh,--LEFT(TEXT(RIGHT([0]!nilai,8),REPT("0",8)),2)+1)),INDEX('489_DN_Sunagi Penuh'!idxSatuSampaiDuaPuluh,--LEFT(RIGHT([0]!nilai,8),1)+1)&amp;" puluh "&amp;INDEX('489_DN_Sunagi Penuh'!idxSatuSampaiDuaPuluh,--LEFT(RIGHT([0]!nilai,7),1)+1))&amp;IF(OR(LEN([0]!nilai)&lt;=6,--LEFT(TEXT(RIGHT([0]!nilai,9),REPT("0",9)),3)={0;1}),""," juta / ")</definedName>
    <definedName name="juta2" localSheetId="45">" "&amp;INDEX('490_Ibu caca_Jakarta'!idxRatusan,--LEFT(TEXT(RIGHT(nilai,9),REPT("0",9)),1)+1)&amp;" "&amp;IF((--MID(TEXT(RIGHT(nilai,9),REPT("0",9)),2,2)+1)&lt;=20,IF(--LEFT(TEXT(RIGHT(nilai,9),REPT("0",9)),3)=1," satu juta / ",INDEX('490_Ibu caca_Jakarta'!idxSatuSampaiDuaPuluh,--LEFT(TEXT(RIGHT(nilai,8),REPT("0",8)),2)+1)),INDEX('490_Ibu caca_Jakarta'!idxSatuSampaiDuaPuluh,--LEFT(RIGHT(nilai,8),1)+1)&amp;" puluh "&amp;INDEX('490_Ibu caca_Jakarta'!idxSatuSampaiDuaPuluh,--LEFT(RIGHT(nilai,7),1)+1))&amp;IF(OR(LEN(nilai)&lt;=6,--LEFT(TEXT(RIGHT(nilai,9),REPT("0",9)),3)={0;1}),""," juta / ")</definedName>
    <definedName name="juta2" localSheetId="46">" "&amp;INDEX('491_Bpk. Rahman_Pulogebang'!idxRatusan,--LEFT(TEXT(RIGHT([0]!nilai,9),REPT("0",9)),1)+1)&amp;" "&amp;IF((--MID(TEXT(RIGHT([0]!nilai,9),REPT("0",9)),2,2)+1)&lt;=20,IF(--LEFT(TEXT(RIGHT([0]!nilai,9),REPT("0",9)),3)=1," satu juta / ",INDEX('491_Bpk. Rahman_Pulogebang'!idxSatuSampaiDuaPuluh,--LEFT(TEXT(RIGHT([0]!nilai,8),REPT("0",8)),2)+1)),INDEX('491_Bpk. Rahman_Pulogebang'!idxSatuSampaiDuaPuluh,--LEFT(RIGHT([0]!nilai,8),1)+1)&amp;" puluh "&amp;INDEX('491_Bpk. Rahman_Pulogebang'!idxSatuSampaiDuaPuluh,--LEFT(RIGHT([0]!nilai,7),1)+1))&amp;IF(OR(LEN([0]!nilai)&lt;=6,--LEFT(TEXT(RIGHT([0]!nilai,9),REPT("0",9)),3)={0;1}),""," juta / ")</definedName>
    <definedName name="juta2" localSheetId="47">" "&amp;INDEX('492_Nafastindo_Glodok'!idxRatusan,--LEFT(TEXT(RIGHT([0]!nilai,9),REPT("0",9)),1)+1)&amp;" "&amp;IF((--MID(TEXT(RIGHT([0]!nilai,9),REPT("0",9)),2,2)+1)&lt;=20,IF(--LEFT(TEXT(RIGHT([0]!nilai,9),REPT("0",9)),3)=1," satu juta / ",INDEX('492_Nafastindo_Glodok'!idxSatuSampaiDuaPuluh,--LEFT(TEXT(RIGHT([0]!nilai,8),REPT("0",8)),2)+1)),INDEX('492_Nafastindo_Glodok'!idxSatuSampaiDuaPuluh,--LEFT(RIGHT([0]!nilai,8),1)+1)&amp;" puluh "&amp;INDEX('492_Nafastindo_Glodok'!idxSatuSampaiDuaPuluh,--LEFT(RIGHT([0]!nilai,7),1)+1))&amp;IF(OR(LEN([0]!nilai)&lt;=6,--LEFT(TEXT(RIGHT([0]!nilai,9),REPT("0",9)),3)={0;1}),""," juta / ")</definedName>
    <definedName name="juta2" localSheetId="48">" "&amp;INDEX('493_Mutiara Hati_Jakarta'!idxRatusan,--LEFT(TEXT(RIGHT([0]!nilai,9),REPT("0",9)),1)+1)&amp;" "&amp;IF((--MID(TEXT(RIGHT([0]!nilai,9),REPT("0",9)),2,2)+1)&lt;=20,IF(--LEFT(TEXT(RIGHT([0]!nilai,9),REPT("0",9)),3)=1," satu juta / ",INDEX('493_Mutiara Hati_Jakarta'!idxSatuSampaiDuaPuluh,--LEFT(TEXT(RIGHT([0]!nilai,8),REPT("0",8)),2)+1)),INDEX('493_Mutiara Hati_Jakarta'!idxSatuSampaiDuaPuluh,--LEFT(RIGHT([0]!nilai,8),1)+1)&amp;" puluh "&amp;INDEX('493_Mutiara Hati_Jakarta'!idxSatuSampaiDuaPuluh,--LEFT(RIGHT([0]!nilai,7),1)+1))&amp;IF(OR(LEN([0]!nilai)&lt;=6,--LEFT(TEXT(RIGHT([0]!nilai,9),REPT("0",9)),3)={0;1}),""," juta / ")</definedName>
    <definedName name="juta2" localSheetId="49">" "&amp;INDEX('494_Ibu Dian_Batam'!idxRatusan,--LEFT(TEXT(RIGHT([0]!nilai,9),REPT("0",9)),1)+1)&amp;" "&amp;IF((--MID(TEXT(RIGHT([0]!nilai,9),REPT("0",9)),2,2)+1)&lt;=20,IF(--LEFT(TEXT(RIGHT([0]!nilai,9),REPT("0",9)),3)=1," satu juta / ",INDEX('494_Ibu Dian_Batam'!idxSatuSampaiDuaPuluh,--LEFT(TEXT(RIGHT([0]!nilai,8),REPT("0",8)),2)+1)),INDEX('494_Ibu Dian_Batam'!idxSatuSampaiDuaPuluh,--LEFT(RIGHT([0]!nilai,8),1)+1)&amp;" puluh "&amp;INDEX('494_Ibu Dian_Batam'!idxSatuSampaiDuaPuluh,--LEFT(RIGHT([0]!nilai,7),1)+1))&amp;IF(OR(LEN([0]!nilai)&lt;=6,--LEFT(TEXT(RIGHT([0]!nilai,9),REPT("0",9)),3)={0;1}),""," juta / ")</definedName>
    <definedName name="juta2" localSheetId="50">" "&amp;INDEX('495_PT.Siagang_Makasar'!idxRatusan,--LEFT(TEXT(RIGHT([0]!nilai,9),REPT("0",9)),1)+1)&amp;" "&amp;IF((--MID(TEXT(RIGHT([0]!nilai,9),REPT("0",9)),2,2)+1)&lt;=20,IF(--LEFT(TEXT(RIGHT([0]!nilai,9),REPT("0",9)),3)=1," satu juta / ",INDEX('495_PT.Siagang_Makasar'!idxSatuSampaiDuaPuluh,--LEFT(TEXT(RIGHT([0]!nilai,8),REPT("0",8)),2)+1)),INDEX('495_PT.Siagang_Makasar'!idxSatuSampaiDuaPuluh,--LEFT(RIGHT([0]!nilai,8),1)+1)&amp;" puluh "&amp;INDEX('495_PT.Siagang_Makasar'!idxSatuSampaiDuaPuluh,--LEFT(RIGHT([0]!nilai,7),1)+1))&amp;IF(OR(LEN([0]!nilai)&lt;=6,--LEFT(TEXT(RIGHT([0]!nilai,9),REPT("0",9)),3)={0;1}),""," juta / ")</definedName>
    <definedName name="juta2" localSheetId="51">" "&amp;INDEX('496_Mitraindo_Batam'!idxRatusan,--LEFT(TEXT(RIGHT([0]!nilai,9),REPT("0",9)),1)+1)&amp;" "&amp;IF((--MID(TEXT(RIGHT([0]!nilai,9),REPT("0",9)),2,2)+1)&lt;=20,IF(--LEFT(TEXT(RIGHT([0]!nilai,9),REPT("0",9)),3)=1," satu juta / ",INDEX('496_Mitraindo_Batam'!idxSatuSampaiDuaPuluh,--LEFT(TEXT(RIGHT([0]!nilai,8),REPT("0",8)),2)+1)),INDEX('496_Mitraindo_Batam'!idxSatuSampaiDuaPuluh,--LEFT(RIGHT([0]!nilai,8),1)+1)&amp;" puluh "&amp;INDEX('496_Mitraindo_Batam'!idxSatuSampaiDuaPuluh,--LEFT(RIGHT([0]!nilai,7),1)+1))&amp;IF(OR(LEN([0]!nilai)&lt;=6,--LEFT(TEXT(RIGHT([0]!nilai,9),REPT("0",9)),3)={0;1}),""," juta / ")</definedName>
    <definedName name="juta2" localSheetId="52">" "&amp;INDEX('497_Toko Acit_Pontianak'!idxRatusan,--LEFT(TEXT(RIGHT([0]!nilai,9),REPT("0",9)),1)+1)&amp;" "&amp;IF((--MID(TEXT(RIGHT([0]!nilai,9),REPT("0",9)),2,2)+1)&lt;=20,IF(--LEFT(TEXT(RIGHT([0]!nilai,9),REPT("0",9)),3)=1," satu juta / ",INDEX('497_Toko Acit_Pontianak'!idxSatuSampaiDuaPuluh,--LEFT(TEXT(RIGHT([0]!nilai,8),REPT("0",8)),2)+1)),INDEX('497_Toko Acit_Pontianak'!idxSatuSampaiDuaPuluh,--LEFT(RIGHT([0]!nilai,8),1)+1)&amp;" puluh "&amp;INDEX('497_Toko Acit_Pontianak'!idxSatuSampaiDuaPuluh,--LEFT(RIGHT([0]!nilai,7),1)+1))&amp;IF(OR(LEN([0]!nilai)&lt;=6,--LEFT(TEXT(RIGHT([0]!nilai,9),REPT("0",9)),3)={0;1}),""," juta / ")</definedName>
    <definedName name="juta2" localSheetId="53">" "&amp;INDEX('498_Bpk Jimy_Kandangan'!idxRatusan,--LEFT(TEXT(RIGHT([0]!nilai,9),REPT("0",9)),1)+1)&amp;" "&amp;IF((--MID(TEXT(RIGHT([0]!nilai,9),REPT("0",9)),2,2)+1)&lt;=20,IF(--LEFT(TEXT(RIGHT([0]!nilai,9),REPT("0",9)),3)=1," satu juta / ",INDEX('498_Bpk Jimy_Kandangan'!idxSatuSampaiDuaPuluh,--LEFT(TEXT(RIGHT([0]!nilai,8),REPT("0",8)),2)+1)),INDEX('498_Bpk Jimy_Kandangan'!idxSatuSampaiDuaPuluh,--LEFT(RIGHT([0]!nilai,8),1)+1)&amp;" puluh "&amp;INDEX('498_Bpk Jimy_Kandangan'!idxSatuSampaiDuaPuluh,--LEFT(RIGHT([0]!nilai,7),1)+1))&amp;IF(OR(LEN([0]!nilai)&lt;=6,--LEFT(TEXT(RIGHT([0]!nilai,9),REPT("0",9)),3)={0;1}),""," juta / ")</definedName>
    <definedName name="juta2" localSheetId="54">" "&amp;INDEX('499_Fastindo_Bandung'!idxRatusan,--LEFT(TEXT(RIGHT(nilai,9),REPT("0",9)),1)+1)&amp;" "&amp;IF((--MID(TEXT(RIGHT(nilai,9),REPT("0",9)),2,2)+1)&lt;=20,IF(--LEFT(TEXT(RIGHT(nilai,9),REPT("0",9)),3)=1," satu juta / ",INDEX('499_Fastindo_Bandung'!idxSatuSampaiDuaPuluh,--LEFT(TEXT(RIGHT(nilai,8),REPT("0",8)),2)+1)),INDEX('499_Fastindo_Bandung'!idxSatuSampaiDuaPuluh,--LEFT(RIGHT(nilai,8),1)+1)&amp;" puluh "&amp;INDEX('499_Fastindo_Bandung'!idxSatuSampaiDuaPuluh,--LEFT(RIGHT(nilai,7),1)+1))&amp;IF(OR(LEN(nilai)&lt;=6,--LEFT(TEXT(RIGHT(nilai,9),REPT("0",9)),3)={0;1}),""," juta / ")</definedName>
    <definedName name="juta2" localSheetId="55">" "&amp;INDEX('500_Tensindo_Samarinda'!idxRatusan,--LEFT(TEXT(RIGHT([0]!nilai,9),REPT("0",9)),1)+1)&amp;" "&amp;IF((--MID(TEXT(RIGHT([0]!nilai,9),REPT("0",9)),2,2)+1)&lt;=20,IF(--LEFT(TEXT(RIGHT([0]!nilai,9),REPT("0",9)),3)=1," satu juta / ",INDEX('500_Tensindo_Samarinda'!idxSatuSampaiDuaPuluh,--LEFT(TEXT(RIGHT([0]!nilai,8),REPT("0",8)),2)+1)),INDEX('500_Tensindo_Samarinda'!idxSatuSampaiDuaPuluh,--LEFT(RIGHT([0]!nilai,8),1)+1)&amp;" puluh "&amp;INDEX('500_Tensindo_Samarinda'!idxSatuSampaiDuaPuluh,--LEFT(RIGHT([0]!nilai,7),1)+1))&amp;IF(OR(LEN([0]!nilai)&lt;=6,--LEFT(TEXT(RIGHT([0]!nilai,9),REPT("0",9)),3)={0;1}),""," juta / ")</definedName>
    <definedName name="juta2" localSheetId="56">" "&amp;INDEX('501_Mega Agro_Mix'!idxRatusan,--LEFT(TEXT(RIGHT([0]!nilai,9),REPT("0",9)),1)+1)&amp;" "&amp;IF((--MID(TEXT(RIGHT([0]!nilai,9),REPT("0",9)),2,2)+1)&lt;=20,IF(--LEFT(TEXT(RIGHT([0]!nilai,9),REPT("0",9)),3)=1," satu juta / ",INDEX('501_Mega Agro_Mix'!idxSatuSampaiDuaPuluh,--LEFT(TEXT(RIGHT([0]!nilai,8),REPT("0",8)),2)+1)),INDEX('501_Mega Agro_Mix'!idxSatuSampaiDuaPuluh,--LEFT(RIGHT([0]!nilai,8),1)+1)&amp;" puluh "&amp;INDEX('501_Mega Agro_Mix'!idxSatuSampaiDuaPuluh,--LEFT(RIGHT([0]!nilai,7),1)+1))&amp;IF(OR(LEN([0]!nilai)&lt;=6,--LEFT(TEXT(RIGHT([0]!nilai,9),REPT("0",9)),3)={0;1}),""," juta / ")</definedName>
    <definedName name="juta2" localSheetId="57">" "&amp;INDEX('502_PT. Wirya_Tarakan'!idxRatusan,--LEFT(TEXT(RIGHT([0]!nilai,9),REPT("0",9)),1)+1)&amp;" "&amp;IF((--MID(TEXT(RIGHT([0]!nilai,9),REPT("0",9)),2,2)+1)&lt;=20,IF(--LEFT(TEXT(RIGHT([0]!nilai,9),REPT("0",9)),3)=1," satu juta / ",INDEX('502_PT. Wirya_Tarakan'!idxSatuSampaiDuaPuluh,--LEFT(TEXT(RIGHT([0]!nilai,8),REPT("0",8)),2)+1)),INDEX('502_PT. Wirya_Tarakan'!idxSatuSampaiDuaPuluh,--LEFT(RIGHT([0]!nilai,8),1)+1)&amp;" puluh "&amp;INDEX('502_PT. Wirya_Tarakan'!idxSatuSampaiDuaPuluh,--LEFT(RIGHT([0]!nilai,7),1)+1))&amp;IF(OR(LEN([0]!nilai)&lt;=6,--LEFT(TEXT(RIGHT([0]!nilai,9),REPT("0",9)),3)={0;1}),""," juta / ")</definedName>
    <definedName name="juta2" localSheetId="58">" "&amp;INDEX('503_Alkesindo_Mix'!idxRatusan,--LEFT(TEXT(RIGHT([0]!nilai,9),REPT("0",9)),1)+1)&amp;" "&amp;IF((--MID(TEXT(RIGHT([0]!nilai,9),REPT("0",9)),2,2)+1)&lt;=20,IF(--LEFT(TEXT(RIGHT([0]!nilai,9),REPT("0",9)),3)=1," satu juta / ",INDEX('503_Alkesindo_Mix'!idxSatuSampaiDuaPuluh,--LEFT(TEXT(RIGHT([0]!nilai,8),REPT("0",8)),2)+1)),INDEX('503_Alkesindo_Mix'!idxSatuSampaiDuaPuluh,--LEFT(RIGHT([0]!nilai,8),1)+1)&amp;" puluh "&amp;INDEX('503_Alkesindo_Mix'!idxSatuSampaiDuaPuluh,--LEFT(RIGHT([0]!nilai,7),1)+1))&amp;IF(OR(LEN([0]!nilai)&lt;=6,--LEFT(TEXT(RIGHT([0]!nilai,9),REPT("0",9)),3)={0;1}),""," juta / ")</definedName>
    <definedName name="juta2" localSheetId="59">" "&amp;INDEX('504_Pandawa_Mix'!idxRatusan,--LEFT(TEXT(RIGHT([0]!nilai,9),REPT("0",9)),1)+1)&amp;" "&amp;IF((--MID(TEXT(RIGHT([0]!nilai,9),REPT("0",9)),2,2)+1)&lt;=20,IF(--LEFT(TEXT(RIGHT([0]!nilai,9),REPT("0",9)),3)=1," satu juta / ",INDEX('504_Pandawa_Mix'!idxSatuSampaiDuaPuluh,--LEFT(TEXT(RIGHT([0]!nilai,8),REPT("0",8)),2)+1)),INDEX('504_Pandawa_Mix'!idxSatuSampaiDuaPuluh,--LEFT(RIGHT([0]!nilai,8),1)+1)&amp;" puluh "&amp;INDEX('504_Pandawa_Mix'!idxSatuSampaiDuaPuluh,--LEFT(RIGHT([0]!nilai,7),1)+1))&amp;IF(OR(LEN([0]!nilai)&lt;=6,--LEFT(TEXT(RIGHT([0]!nilai,9),REPT("0",9)),3)={0;1}),""," juta / ")</definedName>
    <definedName name="juta2" localSheetId="61">" "&amp;INDEX('506_Fastindo_Cikarang'!idxRatusan,--LEFT(TEXT(RIGHT([0]!nilai,9),REPT("0",9)),1)+1)&amp;" "&amp;IF((--MID(TEXT(RIGHT([0]!nilai,9),REPT("0",9)),2,2)+1)&lt;=20,IF(--LEFT(TEXT(RIGHT([0]!nilai,9),REPT("0",9)),3)=1," satu juta / ",INDEX('506_Fastindo_Cikarang'!idxSatuSampaiDuaPuluh,--LEFT(TEXT(RIGHT([0]!nilai,8),REPT("0",8)),2)+1)),INDEX('506_Fastindo_Cikarang'!idxSatuSampaiDuaPuluh,--LEFT(RIGHT([0]!nilai,8),1)+1)&amp;" puluh "&amp;INDEX('506_Fastindo_Cikarang'!idxSatuSampaiDuaPuluh,--LEFT(RIGHT([0]!nilai,7),1)+1))&amp;IF(OR(LEN([0]!nilai)&lt;=6,--LEFT(TEXT(RIGHT([0]!nilai,9),REPT("0",9)),3)={0;1}),""," juta / ")</definedName>
    <definedName name="juta2" localSheetId="62">" "&amp;INDEX('507_Lion_Bangka+Musi Rawas'!idxRatusan,--LEFT(TEXT(RIGHT([0]!nilai,9),REPT("0",9)),1)+1)&amp;" "&amp;IF((--MID(TEXT(RIGHT([0]!nilai,9),REPT("0",9)),2,2)+1)&lt;=20,IF(--LEFT(TEXT(RIGHT([0]!nilai,9),REPT("0",9)),3)=1," satu juta / ",INDEX('507_Lion_Bangka+Musi Rawas'!idxSatuSampaiDuaPuluh,--LEFT(TEXT(RIGHT([0]!nilai,8),REPT("0",8)),2)+1)),INDEX('507_Lion_Bangka+Musi Rawas'!idxSatuSampaiDuaPuluh,--LEFT(RIGHT([0]!nilai,8),1)+1)&amp;" puluh "&amp;INDEX('507_Lion_Bangka+Musi Rawas'!idxSatuSampaiDuaPuluh,--LEFT(RIGHT([0]!nilai,7),1)+1))&amp;IF(OR(LEN([0]!nilai)&lt;=6,--LEFT(TEXT(RIGHT([0]!nilai,9),REPT("0",9)),3)={0;1}),""," juta / ")</definedName>
    <definedName name="juta2" localSheetId="63">" "&amp;INDEX('508_BBI_Mix'!idxRatusan,--LEFT(TEXT(RIGHT([0]!nilai,9),REPT("0",9)),1)+1)&amp;" "&amp;IF((--MID(TEXT(RIGHT([0]!nilai,9),REPT("0",9)),2,2)+1)&lt;=20,IF(--LEFT(TEXT(RIGHT([0]!nilai,9),REPT("0",9)),3)=1," satu juta / ",INDEX('508_BBI_Mix'!idxSatuSampaiDuaPuluh,--LEFT(TEXT(RIGHT([0]!nilai,8),REPT("0",8)),2)+1)),INDEX('508_BBI_Mix'!idxSatuSampaiDuaPuluh,--LEFT(RIGHT([0]!nilai,8),1)+1)&amp;" puluh "&amp;INDEX('508_BBI_Mix'!idxSatuSampaiDuaPuluh,--LEFT(RIGHT([0]!nilai,7),1)+1))&amp;IF(OR(LEN([0]!nilai)&lt;=6,--LEFT(TEXT(RIGHT([0]!nilai,9),REPT("0",9)),3)={0;1}),""," juta / ")</definedName>
    <definedName name="juta2" localSheetId="66">" "&amp;INDEX('511_Bpk. Rahman_CHARTER fUSO'!idxRatusan,--LEFT(TEXT(RIGHT([0]!nilai,9),REPT("0",9)),1)+1)&amp;" "&amp;IF((--MID(TEXT(RIGHT([0]!nilai,9),REPT("0",9)),2,2)+1)&lt;=20,IF(--LEFT(TEXT(RIGHT([0]!nilai,9),REPT("0",9)),3)=1," satu juta / ",INDEX('511_Bpk. Rahman_CHARTER fUSO'!idxSatuSampaiDuaPuluh,--LEFT(TEXT(RIGHT([0]!nilai,8),REPT("0",8)),2)+1)),INDEX('511_Bpk. Rahman_CHARTER fUSO'!idxSatuSampaiDuaPuluh,--LEFT(RIGHT([0]!nilai,8),1)+1)&amp;" puluh "&amp;INDEX('511_Bpk. Rahman_CHARTER fUSO'!idxSatuSampaiDuaPuluh,--LEFT(RIGHT([0]!nilai,7),1)+1))&amp;IF(OR(LEN([0]!nilai)&lt;=6,--LEFT(TEXT(RIGHT([0]!nilai,9),REPT("0",9)),3)={0;1}),""," juta / ")</definedName>
    <definedName name="juta2" localSheetId="68">" "&amp;INDEX('513_Venindo_Lampung'!idxRatusan,--LEFT(TEXT(RIGHT(nilai,9),REPT("0",9)),1)+1)&amp;" "&amp;IF((--MID(TEXT(RIGHT(nilai,9),REPT("0",9)),2,2)+1)&lt;=20,IF(--LEFT(TEXT(RIGHT(nilai,9),REPT("0",9)),3)=1," satu juta / ",INDEX('513_Venindo_Lampung'!idxSatuSampaiDuaPuluh,--LEFT(TEXT(RIGHT(nilai,8),REPT("0",8)),2)+1)),INDEX('513_Venindo_Lampung'!idxSatuSampaiDuaPuluh,--LEFT(RIGHT(nilai,8),1)+1)&amp;" puluh "&amp;INDEX('513_Venindo_Lampung'!idxSatuSampaiDuaPuluh,--LEFT(RIGHT(nilai,7),1)+1))&amp;IF(OR(LEN(nilai)&lt;=6,--LEFT(TEXT(RIGHT(nilai,9),REPT("0",9)),3)={0;1}),""," juta / ")</definedName>
    <definedName name="juta2" localSheetId="69">" "&amp;INDEX('514_Bpk. Pras_Binjai'!idxRatusan,--LEFT(TEXT(RIGHT(nilai,9),REPT("0",9)),1)+1)&amp;" "&amp;IF((--MID(TEXT(RIGHT(nilai,9),REPT("0",9)),2,2)+1)&lt;=20,IF(--LEFT(TEXT(RIGHT(nilai,9),REPT("0",9)),3)=1," satu juta / ",INDEX('514_Bpk. Pras_Binjai'!idxSatuSampaiDuaPuluh,--LEFT(TEXT(RIGHT(nilai,8),REPT("0",8)),2)+1)),INDEX('514_Bpk. Pras_Binjai'!idxSatuSampaiDuaPuluh,--LEFT(RIGHT(nilai,8),1)+1)&amp;" puluh "&amp;INDEX('514_Bpk. Pras_Binjai'!idxSatuSampaiDuaPuluh,--LEFT(RIGHT(nilai,7),1)+1))&amp;IF(OR(LEN(nilai)&lt;=6,--LEFT(TEXT(RIGHT(nilai,9),REPT("0",9)),3)={0;1}),""," juta / ")</definedName>
    <definedName name="juta2" localSheetId="70">" "&amp;INDEX('515_Bpk. Pras_Aceh'!idxRatusan,--LEFT(TEXT(RIGHT([0]!nilai,9),REPT("0",9)),1)+1)&amp;" "&amp;IF((--MID(TEXT(RIGHT([0]!nilai,9),REPT("0",9)),2,2)+1)&lt;=20,IF(--LEFT(TEXT(RIGHT([0]!nilai,9),REPT("0",9)),3)=1," satu juta / ",INDEX('515_Bpk. Pras_Aceh'!idxSatuSampaiDuaPuluh,--LEFT(TEXT(RIGHT([0]!nilai,8),REPT("0",8)),2)+1)),INDEX('515_Bpk. Pras_Aceh'!idxSatuSampaiDuaPuluh,--LEFT(RIGHT([0]!nilai,8),1)+1)&amp;" puluh "&amp;INDEX('515_Bpk. Pras_Aceh'!idxSatuSampaiDuaPuluh,--LEFT(RIGHT([0]!nilai,7),1)+1))&amp;IF(OR(LEN([0]!nilai)&lt;=6,--LEFT(TEXT(RIGHT([0]!nilai,9),REPT("0",9)),3)={0;1}),""," juta / ")</definedName>
    <definedName name="juta2" localSheetId="71">" "&amp;INDEX('516_AGM_Surabaya'!idxRatusan,--LEFT(TEXT(RIGHT(nilai,9),REPT("0",9)),1)+1)&amp;" "&amp;IF((--MID(TEXT(RIGHT(nilai,9),REPT("0",9)),2,2)+1)&lt;=20,IF(--LEFT(TEXT(RIGHT(nilai,9),REPT("0",9)),3)=1," satu juta / ",INDEX('516_AGM_Surabaya'!idxSatuSampaiDuaPuluh,--LEFT(TEXT(RIGHT(nilai,8),REPT("0",8)),2)+1)),INDEX('516_AGM_Surabaya'!idxSatuSampaiDuaPuluh,--LEFT(RIGHT(nilai,8),1)+1)&amp;" puluh "&amp;INDEX('516_AGM_Surabaya'!idxSatuSampaiDuaPuluh,--LEFT(RIGHT(nilai,7),1)+1))&amp;IF(OR(LEN(nilai)&lt;=6,--LEFT(TEXT(RIGHT(nilai,9),REPT("0",9)),3)={0;1}),""," juta / ")</definedName>
    <definedName name="juta2" localSheetId="72">" "&amp;INDEX('516A_Bpk. Vedo_Banten'!idxRatusan,--LEFT(TEXT(RIGHT([0]!nilai,9),REPT("0",9)),1)+1)&amp;" "&amp;IF((--MID(TEXT(RIGHT([0]!nilai,9),REPT("0",9)),2,2)+1)&lt;=20,IF(--LEFT(TEXT(RIGHT([0]!nilai,9),REPT("0",9)),3)=1," satu juta / ",INDEX('516A_Bpk. Vedo_Banten'!idxSatuSampaiDuaPuluh,--LEFT(TEXT(RIGHT([0]!nilai,8),REPT("0",8)),2)+1)),INDEX('516A_Bpk. Vedo_Banten'!idxSatuSampaiDuaPuluh,--LEFT(RIGHT([0]!nilai,8),1)+1)&amp;" puluh "&amp;INDEX('516A_Bpk. Vedo_Banten'!idxSatuSampaiDuaPuluh,--LEFT(RIGHT([0]!nilai,7),1)+1))&amp;IF(OR(LEN([0]!nilai)&lt;=6,--LEFT(TEXT(RIGHT([0]!nilai,9),REPT("0",9)),3)={0;1}),""," juta / 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 localSheetId="3">" "&amp;INDEX('452_BBI_Makassar'!idxRatusan,--LEFT(TEXT(RIGHT('[2]Pos Log Serang 260721'!XFD1,9),REPT("0",9)),1)+1)&amp;" "&amp;IF((--MID(TEXT(RIGHT('[2]Pos Log Serang 260721'!XFD1,9),REPT("0",9)),2,2)+1)&lt;=20,IF(--LEFT(TEXT(RIGHT('[2]Pos Log Serang 260721'!XFD1,9),REPT("0",9)),3)=1," satu juta",INDEX('452_BBI_Makassar'!idxSatuSampaiDuaPuluh,--LEFT(TEXT(RIGHT('[2]Pos Log Serang 260721'!XFD1,8),REPT("0",8)),2)+1)),INDEX('452_BBI_Makassar'!idxSatuSampaiDuaPuluh,--LEFT(RIGHT('[2]Pos Log Serang 260721'!XFD1,8),1)+1)&amp;" puluh "&amp;INDEX('452_BBI_Makassar'!idxSatuSampaiDuaPuluh,--LEFT(RIGHT('[2]Pos Log Serang 260721'!XFD1,7),1)+1))&amp;IF(OR(LEN('[2]Pos Log Serang 260721'!XFD1)&lt;=6,--LEFT(TEXT(RIGHT('[2]Pos Log Serang 260721'!XFD1,9),REPT("0",9)),3)={0;1}),""," juta")</definedName>
    <definedName name="juta3" localSheetId="4">" "&amp;INDEX('453_Ibu Feriyanti PCP_Lampung'!idxRatusan,--LEFT(TEXT(RIGHT('[2]Pos Log Serang 260721'!XFD1,9),REPT("0",9)),1)+1)&amp;" "&amp;IF((--MID(TEXT(RIGHT('[2]Pos Log Serang 260721'!XFD1,9),REPT("0",9)),2,2)+1)&lt;=20,IF(--LEFT(TEXT(RIGHT('[2]Pos Log Serang 260721'!XFD1,9),REPT("0",9)),3)=1," satu juta",INDEX('453_Ibu Feriyanti PCP_Lampung'!idxSatuSampaiDuaPuluh,--LEFT(TEXT(RIGHT('[2]Pos Log Serang 260721'!XFD1,8),REPT("0",8)),2)+1)),INDEX('453_Ibu Feriyanti PCP_Lampung'!idxSatuSampaiDuaPuluh,--LEFT(RIGHT('[2]Pos Log Serang 260721'!XFD1,8),1)+1)&amp;" puluh "&amp;INDEX('453_Ibu Feriyanti PCP_Lampung'!idxSatuSampaiDuaPuluh,--LEFT(RIGHT('[2]Pos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5">" "&amp;INDEX('454_Bona_Lampung'!idxRatusan,--LEFT(TEXT(RIGHT('[2]Pos Log Serang 260721'!XFD1,9),REPT("0",9)),1)+1)&amp;" "&amp;IF((--MID(TEXT(RIGHT('[2]Pos Log Serang 260721'!XFD1,9),REPT("0",9)),2,2)+1)&lt;=20,IF(--LEFT(TEXT(RIGHT('[2]Pos Log Serang 260721'!XFD1,9),REPT("0",9)),3)=1," satu juta",INDEX('454_Bona_Lampung'!idxSatuSampaiDuaPuluh,--LEFT(TEXT(RIGHT('[2]Pos Log Serang 260721'!XFD1,8),REPT("0",8)),2)+1)),INDEX('454_Bona_Lampung'!idxSatuSampaiDuaPuluh,--LEFT(RIGHT('[2]Pos Log Serang 260721'!XFD1,8),1)+1)&amp;" puluh "&amp;INDEX('454_Bona_Lampung'!idxSatuSampaiDuaPuluh,--LEFT(RIGHT('[2]Pos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6">" "&amp;INDEX('455_Buana Mandiri_ 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juta",INDEX('455_Buana Mandiri_ Jakarta'!idxSatuSampaiDuaPuluh,--LEFT(TEXT(RIGHT('[2]Pos Log Serang 260721'!XFD1,8),REPT("0",8)),2)+1)),INDEX('455_Buana Mandiri_ Jakarta'!idxSatuSampaiDuaPuluh,--LEFT(RIGHT('[2]Pos Log Serang 260721'!XFD1,8),1)+1)&amp;" puluh "&amp;INDEX('455_Buana Mandiri_ 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7">" "&amp;INDEX('456_Bpk. Sandro_Kupang'!idxRatusan,--LEFT(TEXT(RIGHT('[2]Pos Log Serang 260721'!XFD1,9),REPT("0",9)),1)+1)&amp;" "&amp;IF((--MID(TEXT(RIGHT('[2]Pos Log Serang 260721'!XFD1,9),REPT("0",9)),2,2)+1)&lt;=20,IF(--LEFT(TEXT(RIGHT('[2]Pos Log Serang 260721'!XFD1,9),REPT("0",9)),3)=1," satu juta",INDEX('456_Bpk. Sandro_Kupang'!idxSatuSampaiDuaPuluh,--LEFT(TEXT(RIGHT('[2]Pos Log Serang 260721'!XFD1,8),REPT("0",8)),2)+1)),INDEX('456_Bpk. Sandro_Kupang'!idxSatuSampaiDuaPuluh,--LEFT(RIGHT('[2]Pos Log Serang 260721'!XFD1,8),1)+1)&amp;" puluh "&amp;INDEX('456_Bpk. Sandro_Kupang'!idxSatuSampaiDuaPuluh,--LEFT(RIGHT('[2]Pos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8">" "&amp;INDEX('457_Bpk. Ragil'!idxRatusan,--LEFT(TEXT(RIGHT('[2]Pos Log Serang 260721'!XFD1,9),REPT("0",9)),1)+1)&amp;" "&amp;IF((--MID(TEXT(RIGHT('[2]Pos Log Serang 260721'!XFD1,9),REPT("0",9)),2,2)+1)&lt;=20,IF(--LEFT(TEXT(RIGHT('[2]Pos Log Serang 260721'!XFD1,9),REPT("0",9)),3)=1," satu juta",INDEX('457_Bpk. Ragil'!idxSatuSampaiDuaPuluh,--LEFT(TEXT(RIGHT('[2]Pos Log Serang 260721'!XFD1,8),REPT("0",8)),2)+1)),INDEX('457_Bpk. Ragil'!idxSatuSampaiDuaPuluh,--LEFT(RIGHT('[2]Pos Log Serang 260721'!XFD1,8),1)+1)&amp;" puluh "&amp;INDEX('457_Bpk. Ragil'!idxSatuSampaiDuaPuluh,--LEFT(RIGHT('[2]Pos Log Serang 260721'!XFD1,7),1)+1))&amp;IF(OR(LEN('[2]Pos Log Serang 260721'!XFD1)&lt;=6,--LEFT(TEXT(RIGHT('[2]Pos Log Serang 260721'!XFD1,9),REPT("0",9)),3)={0;1}),""," juta")</definedName>
    <definedName name="juta3" localSheetId="9">" "&amp;INDEX('457A_Bpk. Ragil Pelunasan'!idxRatusan,--LEFT(TEXT(RIGHT('[2]Pos Log Serang 260721'!XFD1,9),REPT("0",9)),1)+1)&amp;" "&amp;IF((--MID(TEXT(RIGHT('[2]Pos Log Serang 260721'!XFD1,9),REPT("0",9)),2,2)+1)&lt;=20,IF(--LEFT(TEXT(RIGHT('[2]Pos Log Serang 260721'!XFD1,9),REPT("0",9)),3)=1," satu juta",INDEX('457A_Bpk. Ragil Pelunasan'!idxSatuSampaiDuaPuluh,--LEFT(TEXT(RIGHT('[2]Pos Log Serang 260721'!XFD1,8),REPT("0",8)),2)+1)),INDEX('457A_Bpk. Ragil Pelunasan'!idxSatuSampaiDuaPuluh,--LEFT(RIGHT('[2]Pos Log Serang 260721'!XFD1,8),1)+1)&amp;" puluh "&amp;INDEX('457A_Bpk. Ragil Pelunasan'!idxSatuSampaiDuaPuluh,--LEFT(RIGHT('[2]Pos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10">" "&amp;INDEX('458_Bpk.Joe_Jember'!idxRatusan,--LEFT(TEXT(RIGHT('[2]Pos Log Serang 260721'!XFD1,9),REPT("0",9)),1)+1)&amp;" "&amp;IF((--MID(TEXT(RIGHT('[2]Pos Log Serang 260721'!XFD1,9),REPT("0",9)),2,2)+1)&lt;=20,IF(--LEFT(TEXT(RIGHT('[2]Pos Log Serang 260721'!XFD1,9),REPT("0",9)),3)=1," satu juta",INDEX('458_Bpk.Joe_Jember'!idxSatuSampaiDuaPuluh,--LEFT(TEXT(RIGHT('[2]Pos Log Serang 260721'!XFD1,8),REPT("0",8)),2)+1)),INDEX('458_Bpk.Joe_Jember'!idxSatuSampaiDuaPuluh,--LEFT(RIGHT('[2]Pos Log Serang 260721'!XFD1,8),1)+1)&amp;" puluh "&amp;INDEX('458_Bpk.Joe_Jember'!idxSatuSampaiDuaPuluh,--LEFT(RIGHT('[2]Pos Log Serang 260721'!XFD1,7),1)+1))&amp;IF(OR(LEN('[2]Pos Log Serang 260721'!XFD1)&lt;=6,--LEFT(TEXT(RIGHT('[2]Pos Log Serang 260721'!XFD1,9),REPT("0",9)),3)={0;1}),""," juta")</definedName>
    <definedName name="juta3" localSheetId="11">" "&amp;INDEX('459_Bpk.Madih_Jakarta'!idxRatusan,--LEFT(TEXT(RIGHT('[2]Pos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juta",INDEX('459_Bpk.Madih_Jakarta'!idxSatuSampaiDuaPuluh,--LEFT(TEXT(RIGHT('[2]Pos Log Serang 260721'!XFD1,8),REPT("0",8)),2)+1)),INDEX('459_Bpk.Madih_Jakarta'!idxSatuSampaiDuaPuluh,--LEFT(RIGHT('[2]Pos Log Serang 260721'!XFD1,8),1)+1)&amp;" puluh "&amp;INDEX('459_Bpk.Madih_Jakarta'!idxSatuSampaiDuaPuluh,--LEFT(RIGHT('[2]Pos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12">" "&amp;INDEX('460_DN_Sumatera'!idxRatusan,--LEFT(TEXT(RIGHT('[2]Pos Log Serang 260721'!XFD1,9),REPT("0",9)),1)+1)&amp;" "&amp;IF((--MID(TEXT(RIGHT('[2]Pos Log Serang 260721'!XFD1,9),REPT("0",9)),2,2)+1)&lt;=20,IF(--LEFT(TEXT(RIGHT('[2]Pos Log Serang 260721'!XFD1,9),REPT("0",9)),3)=1," satu juta",INDEX('460_DN_Sumatera'!idxSatuSampaiDuaPuluh,--LEFT(TEXT(RIGHT('[2]Pos Log Serang 260721'!XFD1,8),REPT("0",8)),2)+1)),INDEX('460_DN_Sumatera'!idxSatuSampaiDuaPuluh,--LEFT(RIGHT('[2]Pos Log Serang 260721'!XFD1,8),1)+1)&amp;" puluh "&amp;INDEX('460_DN_Sumatera'!idxSatuSampaiDuaPuluh,--LEFT(RIGHT('[2]Pos Log Serang 260721'!XFD1,7),1)+1))&amp;IF(OR(LEN('[2]Pos Log Serang 260721'!XFD1)&lt;=6,--LEFT(TEXT(RIGHT('[2]Pos Log Serang 260721'!XFD1,9),REPT("0",9)),3)={0;1}),""," juta")</definedName>
    <definedName name="juta3" localSheetId="81">" "&amp;INDEX('460A_DN_Fak2'!idxRatusan,--LEFT(TEXT(RIGHT('[2]Pos Log Serang 260721'!XFD1,9),REPT("0",9)),1)+1)&amp;" "&amp;IF((--MID(TEXT(RIGHT('[2]Pos Log Serang 260721'!XFD1,9),REPT("0",9)),2,2)+1)&lt;=20,IF(--LEFT(TEXT(RIGHT('[2]Pos Log Serang 260721'!XFD1,9),REPT("0",9)),3)=1," satu juta",INDEX('460A_DN_Fak2'!idxSatuSampaiDuaPuluh,--LEFT(TEXT(RIGHT('[2]Pos Log Serang 260721'!XFD1,8),REPT("0",8)),2)+1)),INDEX('460A_DN_Fak2'!idxSatuSampaiDuaPuluh,--LEFT(RIGHT('[2]Pos Log Serang 260721'!XFD1,8),1)+1)&amp;" puluh "&amp;INDEX('460A_DN_Fak2'!idxSatuSampaiDuaPuluh,--LEFT(RIGHT('[2]Pos Log Serang 260721'!XFD1,7),1)+1))&amp;IF(OR(LEN('[2]Pos Log Serang 260721'!XFD1)&lt;=6,--LEFT(TEXT(RIGHT('[2]Pos Log Serang 260721'!XFD1,9),REPT("0",9)),3)={0;1}),""," juta")</definedName>
    <definedName name="juta3" localSheetId="82">" "&amp;INDEX('460B_DN_Fak2'!idxRatusan,--LEFT(TEXT(RIGHT('[2]Pos Log Serang 260721'!XFD1,9),REPT("0",9)),1)+1)&amp;" "&amp;IF((--MID(TEXT(RIGHT('[2]Pos Log Serang 260721'!XFD1,9),REPT("0",9)),2,2)+1)&lt;=20,IF(--LEFT(TEXT(RIGHT('[2]Pos Log Serang 260721'!XFD1,9),REPT("0",9)),3)=1," satu juta",INDEX('460B_DN_Fak2'!idxSatuSampaiDuaPuluh,--LEFT(TEXT(RIGHT('[2]Pos Log Serang 260721'!XFD1,8),REPT("0",8)),2)+1)),INDEX('460B_DN_Fak2'!idxSatuSampaiDuaPuluh,--LEFT(RIGHT('[2]Pos Log Serang 260721'!XFD1,8),1)+1)&amp;" puluh "&amp;INDEX('460B_DN_Fak2'!idxSatuSampaiDuaPuluh,--LEFT(RIGHT('[2]Pos Log Serang 260721'!XFD1,7),1)+1))&amp;IF(OR(LEN('[2]Pos Log Serang 260721'!XFD1)&lt;=6,--LEFT(TEXT(RIGHT('[2]Pos Log Serang 260721'!XFD1,9),REPT("0",9)),3)={0;1}),""," juta")</definedName>
    <definedName name="juta3" localSheetId="83">" "&amp;INDEX('460C_DN_Humbang Hasudutan'!idxRatusan,--LEFT(TEXT(RIGHT('[2]Pos Log Serang 260721'!XFD1,9),REPT("0",9)),1)+1)&amp;" "&amp;IF((--MID(TEXT(RIGHT('[2]Pos Log Serang 260721'!XFD1,9),REPT("0",9)),2,2)+1)&lt;=20,IF(--LEFT(TEXT(RIGHT('[2]Pos Log Serang 260721'!XFD1,9),REPT("0",9)),3)=1," satu juta",INDEX('460C_DN_Humbang Hasudutan'!idxSatuSampaiDuaPuluh,--LEFT(TEXT(RIGHT('[2]Pos Log Serang 260721'!XFD1,8),REPT("0",8)),2)+1)),INDEX('460C_DN_Humbang Hasudutan'!idxSatuSampaiDuaPuluh,--LEFT(RIGHT('[2]Pos Log Serang 260721'!XFD1,8),1)+1)&amp;" puluh "&amp;INDEX('460C_DN_Humbang Hasudutan'!idxSatuSampaiDuaPuluh,--LEFT(RIGHT('[2]Pos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84">" "&amp;INDEX('460D_DN_Humbang Hasudutan'!idxRatusan,--LEFT(TEXT(RIGHT('[2]Pos Log Serang 260721'!XFD1,9),REPT("0",9)),1)+1)&amp;" "&amp;IF((--MID(TEXT(RIGHT('[2]Pos Log Serang 260721'!XFD1,9),REPT("0",9)),2,2)+1)&lt;=20,IF(--LEFT(TEXT(RIGHT('[2]Pos Log Serang 260721'!XFD1,9),REPT("0",9)),3)=1," satu juta",INDEX('460D_DN_Humbang Hasudutan'!idxSatuSampaiDuaPuluh,--LEFT(TEXT(RIGHT('[2]Pos Log Serang 260721'!XFD1,8),REPT("0",8)),2)+1)),INDEX('460D_DN_Humbang Hasudutan'!idxSatuSampaiDuaPuluh,--LEFT(RIGHT('[2]Pos Log Serang 260721'!XFD1,8),1)+1)&amp;" puluh "&amp;INDEX('460D_DN_Humbang Hasudutan'!idxSatuSampaiDuaPuluh,--LEFT(RIGHT('[2]Pos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85">" "&amp;INDEX('460E_DN_Samosir'!idxRatusan,--LEFT(TEXT(RIGHT('[2]Pos Log Serang 260721'!XFD1,9),REPT("0",9)),1)+1)&amp;" "&amp;IF((--MID(TEXT(RIGHT('[2]Pos Log Serang 260721'!XFD1,9),REPT("0",9)),2,2)+1)&lt;=20,IF(--LEFT(TEXT(RIGHT('[2]Pos Log Serang 260721'!XFD1,9),REPT("0",9)),3)=1," satu juta",INDEX('460E_DN_Samosir'!idxSatuSampaiDuaPuluh,--LEFT(TEXT(RIGHT('[2]Pos Log Serang 260721'!XFD1,8),REPT("0",8)),2)+1)),INDEX('460E_DN_Samosir'!idxSatuSampaiDuaPuluh,--LEFT(RIGHT('[2]Pos Log Serang 260721'!XFD1,8),1)+1)&amp;" puluh "&amp;INDEX('460E_DN_Samosir'!idxSatuSampaiDuaPuluh,--LEFT(RIGHT('[2]Pos Log Serang 260721'!XFD1,7),1)+1))&amp;IF(OR(LEN('[2]Pos Log Serang 260721'!XFD1)&lt;=6,--LEFT(TEXT(RIGHT('[2]Pos Log Serang 260721'!XFD1,9),REPT("0",9)),3)={0;1}),""," juta")</definedName>
    <definedName name="juta3" localSheetId="86">" "&amp;INDEX('460F_DN_Samosir'!idxRatusan,--LEFT(TEXT(RIGHT('[2]Pos Log Serang 260721'!XFD1,9),REPT("0",9)),1)+1)&amp;" "&amp;IF((--MID(TEXT(RIGHT('[2]Pos Log Serang 260721'!XFD1,9),REPT("0",9)),2,2)+1)&lt;=20,IF(--LEFT(TEXT(RIGHT('[2]Pos Log Serang 260721'!XFD1,9),REPT("0",9)),3)=1," satu juta",INDEX('460F_DN_Samosir'!idxSatuSampaiDuaPuluh,--LEFT(TEXT(RIGHT('[2]Pos Log Serang 260721'!XFD1,8),REPT("0",8)),2)+1)),INDEX('460F_DN_Samosir'!idxSatuSampaiDuaPuluh,--LEFT(RIGHT('[2]Pos Log Serang 260721'!XFD1,8),1)+1)&amp;" puluh "&amp;INDEX('460F_DN_Samosir'!idxSatuSampaiDuaPuluh,--LEFT(RIGHT('[2]Pos Log Serang 260721'!XFD1,7),1)+1))&amp;IF(OR(LEN('[2]Pos Log Serang 260721'!XFD1)&lt;=6,--LEFT(TEXT(RIGHT('[2]Pos Log Serang 260721'!XFD1,9),REPT("0",9)),3)={0;1}),""," juta")</definedName>
    <definedName name="juta3" localSheetId="13">" "&amp;INDEX('461_DN_Bima'!idxRatusan,--LEFT(TEXT(RIGHT('[2]Pos Log Serang 260721'!XFD1,9),REPT("0",9)),1)+1)&amp;" "&amp;IF((--MID(TEXT(RIGHT('[2]Pos Log Serang 260721'!XFD1,9),REPT("0",9)),2,2)+1)&lt;=20,IF(--LEFT(TEXT(RIGHT('[2]Pos Log Serang 260721'!XFD1,9),REPT("0",9)),3)=1," satu juta",INDEX('461_DN_Bima'!idxSatuSampaiDuaPuluh,--LEFT(TEXT(RIGHT('[2]Pos Log Serang 260721'!XFD1,8),REPT("0",8)),2)+1)),INDEX('461_DN_Bima'!idxSatuSampaiDuaPuluh,--LEFT(RIGHT('[2]Pos Log Serang 260721'!XFD1,8),1)+1)&amp;" puluh "&amp;INDEX('461_DN_Bima'!idxSatuSampaiDuaPuluh,--LEFT(RIGHT('[2]Pos Log Serang 260721'!XFD1,7),1)+1))&amp;IF(OR(LEN('[2]Pos Log Serang 260721'!XFD1)&lt;=6,--LEFT(TEXT(RIGHT('[2]Pos Log Serang 260721'!XFD1,9),REPT("0",9)),3)={0;1}),""," juta")</definedName>
    <definedName name="juta3" localSheetId="78">" "&amp;INDEX('461A_DN_Bima'!idxRatusan,--LEFT(TEXT(RIGHT('[2]Pos Log Serang 260721'!XFD1,9),REPT("0",9)),1)+1)&amp;" "&amp;IF((--MID(TEXT(RIGHT('[2]Pos Log Serang 260721'!XFD1,9),REPT("0",9)),2,2)+1)&lt;=20,IF(--LEFT(TEXT(RIGHT('[2]Pos Log Serang 260721'!XFD1,9),REPT("0",9)),3)=1," satu juta",INDEX('461A_DN_Bima'!idxSatuSampaiDuaPuluh,--LEFT(TEXT(RIGHT('[2]Pos Log Serang 260721'!XFD1,8),REPT("0",8)),2)+1)),INDEX('461A_DN_Bima'!idxSatuSampaiDuaPuluh,--LEFT(RIGHT('[2]Pos Log Serang 260721'!XFD1,8),1)+1)&amp;" puluh "&amp;INDEX('461A_DN_Bima'!idxSatuSampaiDuaPuluh,--LEFT(RIGHT('[2]Pos Log Serang 260721'!XFD1,7),1)+1))&amp;IF(OR(LEN('[2]Pos Log Serang 260721'!XFD1)&lt;=6,--LEFT(TEXT(RIGHT('[2]Pos Log Serang 260721'!XFD1,9),REPT("0",9)),3)={0;1}),""," juta")</definedName>
    <definedName name="juta3" localSheetId="79">" "&amp;INDEX('461B_DN_Kampar'!idxRatusan,--LEFT(TEXT(RIGHT('[2]Pos Log Serang 260721'!XFD1,9),REPT("0",9)),1)+1)&amp;" "&amp;IF((--MID(TEXT(RIGHT('[2]Pos Log Serang 260721'!XFD1,9),REPT("0",9)),2,2)+1)&lt;=20,IF(--LEFT(TEXT(RIGHT('[2]Pos Log Serang 260721'!XFD1,9),REPT("0",9)),3)=1," satu juta",INDEX('461B_DN_Kampar'!idxSatuSampaiDuaPuluh,--LEFT(TEXT(RIGHT('[2]Pos Log Serang 260721'!XFD1,8),REPT("0",8)),2)+1)),INDEX('461B_DN_Kampar'!idxSatuSampaiDuaPuluh,--LEFT(RIGHT('[2]Pos Log Serang 260721'!XFD1,8),1)+1)&amp;" puluh "&amp;INDEX('461B_DN_Kampar'!idxSatuSampaiDuaPuluh,--LEFT(RIGHT('[2]Pos Log Serang 260721'!XFD1,7),1)+1))&amp;IF(OR(LEN('[2]Pos Log Serang 260721'!XFD1)&lt;=6,--LEFT(TEXT(RIGHT('[2]Pos Log Serang 260721'!XFD1,9),REPT("0",9)),3)={0;1}),""," juta")</definedName>
    <definedName name="juta3" localSheetId="80">" "&amp;INDEX('461C_DN_Kampar'!idxRatusan,--LEFT(TEXT(RIGHT('[2]Pos Log Serang 260721'!XFD1,9),REPT("0",9)),1)+1)&amp;" "&amp;IF((--MID(TEXT(RIGHT('[2]Pos Log Serang 260721'!XFD1,9),REPT("0",9)),2,2)+1)&lt;=20,IF(--LEFT(TEXT(RIGHT('[2]Pos Log Serang 260721'!XFD1,9),REPT("0",9)),3)=1," satu juta",INDEX('461C_DN_Kampar'!idxSatuSampaiDuaPuluh,--LEFT(TEXT(RIGHT('[2]Pos Log Serang 260721'!XFD1,8),REPT("0",8)),2)+1)),INDEX('461C_DN_Kampar'!idxSatuSampaiDuaPuluh,--LEFT(RIGHT('[2]Pos Log Serang 260721'!XFD1,8),1)+1)&amp;" puluh "&amp;INDEX('461C_DN_Kampar'!idxSatuSampaiDuaPuluh,--LEFT(RIGHT('[2]Pos Log Serang 260721'!XFD1,7),1)+1))&amp;IF(OR(LEN('[2]Pos Log Serang 260721'!XFD1)&lt;=6,--LEFT(TEXT(RIGHT('[2]Pos Log Serang 260721'!XFD1,9),REPT("0",9)),3)={0;1}),""," juta")</definedName>
    <definedName name="juta3" localSheetId="14">" "&amp;INDEX('462_DN_Bengkulu&amp;Indrapuri'!idxRatusan,--LEFT(TEXT(RIGHT('[2]Pos Log Serang 260721'!XFD1,9),REPT("0",9)),1)+1)&amp;" "&amp;IF((--MID(TEXT(RIGHT('[2]Pos Log Serang 260721'!XFD1,9),REPT("0",9)),2,2)+1)&lt;=20,IF(--LEFT(TEXT(RIGHT('[2]Pos Log Serang 260721'!XFD1,9),REPT("0",9)),3)=1," satu juta",INDEX('462_DN_Bengkulu&amp;Indrapuri'!idxSatuSampaiDuaPuluh,--LEFT(TEXT(RIGHT('[2]Pos Log Serang 260721'!XFD1,8),REPT("0",8)),2)+1)),INDEX('462_DN_Bengkulu&amp;Indrapuri'!idxSatuSampaiDuaPuluh,--LEFT(RIGHT('[2]Pos Log Serang 260721'!XFD1,8),1)+1)&amp;" puluh "&amp;INDEX('462_DN_Bengkulu&amp;Indrapuri'!idxSatuSampaiDuaPuluh,--LEFT(RIGHT('[2]Pos Log Serang 260721'!XFD1,7),1)+1))&amp;IF(OR(LEN('[2]Pos Log Serang 260721'!XFD1)&lt;=6,--LEFT(TEXT(RIGHT('[2]Pos Log Serang 260721'!XFD1,9),REPT("0",9)),3)={0;1}),""," juta")</definedName>
    <definedName name="juta3" localSheetId="15">" "&amp;INDEX('463_DN_tanahtidung&amp;Sulawesi'!idxRatusan,--LEFT(TEXT(RIGHT('[2]Pos Log Serang 260721'!XFD1,9),REPT("0",9)),1)+1)&amp;" "&amp;IF((--MID(TEXT(RIGHT('[2]Pos Log Serang 260721'!XFD1,9),REPT("0",9)),2,2)+1)&lt;=20,IF(--LEFT(TEXT(RIGHT('[2]Pos Log Serang 260721'!XFD1,9),REPT("0",9)),3)=1," satu juta",INDEX('463_DN_tanahtidung&amp;Sulawesi'!idxSatuSampaiDuaPuluh,--LEFT(TEXT(RIGHT('[2]Pos Log Serang 260721'!XFD1,8),REPT("0",8)),2)+1)),INDEX('463_DN_tanahtidung&amp;Sulawesi'!idxSatuSampaiDuaPuluh,--LEFT(RIGHT('[2]Pos Log Serang 260721'!XFD1,8),1)+1)&amp;" puluh "&amp;INDEX('463_DN_tanahtidung&amp;Sulawesi'!idxSatuSampaiDuaPuluh,--LEFT(RIGHT('[2]Pos Log Serang 260721'!XFD1,7),1)+1))&amp;IF(OR(LEN('[2]Pos Log Serang 260721'!XFD1)&lt;=6,--LEFT(TEXT(RIGHT('[2]Pos Log Serang 260721'!XFD1,9),REPT("0",9)),3)={0;1}),""," juta")</definedName>
    <definedName name="juta3" localSheetId="74">" "&amp;INDEX('463A_DN_tanahtidung'!idxRatusan,--LEFT(TEXT(RIGHT('[2]Pos Log Serang 260721'!XFD1,9),REPT("0",9)),1)+1)&amp;" "&amp;IF((--MID(TEXT(RIGHT('[2]Pos Log Serang 260721'!XFD1,9),REPT("0",9)),2,2)+1)&lt;=20,IF(--LEFT(TEXT(RIGHT('[2]Pos Log Serang 260721'!XFD1,9),REPT("0",9)),3)=1," satu juta",INDEX('463A_DN_tanahtidung'!idxSatuSampaiDuaPuluh,--LEFT(TEXT(RIGHT('[2]Pos Log Serang 260721'!XFD1,8),REPT("0",8)),2)+1)),INDEX('463A_DN_tanahtidung'!idxSatuSampaiDuaPuluh,--LEFT(RIGHT('[2]Pos Log Serang 260721'!XFD1,8),1)+1)&amp;" puluh "&amp;INDEX('463A_DN_tanahtidung'!idxSatuSampaiDuaPuluh,--LEFT(RIGHT('[2]Pos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75">" "&amp;INDEX('463B_DN_tanahtidung'!idxRatusan,--LEFT(TEXT(RIGHT('[2]Pos Log Serang 260721'!XFD1,9),REPT("0",9)),1)+1)&amp;" "&amp;IF((--MID(TEXT(RIGHT('[2]Pos Log Serang 260721'!XFD1,9),REPT("0",9)),2,2)+1)&lt;=20,IF(--LEFT(TEXT(RIGHT('[2]Pos Log Serang 260721'!XFD1,9),REPT("0",9)),3)=1," satu juta",INDEX('463B_DN_tanahtidung'!idxSatuSampaiDuaPuluh,--LEFT(TEXT(RIGHT('[2]Pos Log Serang 260721'!XFD1,8),REPT("0",8)),2)+1)),INDEX('463B_DN_tanahtidung'!idxSatuSampaiDuaPuluh,--LEFT(RIGHT('[2]Pos Log Serang 260721'!XFD1,8),1)+1)&amp;" puluh "&amp;INDEX('463B_DN_tanahtidung'!idxSatuSampaiDuaPuluh,--LEFT(RIGHT('[2]Pos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76">" "&amp;INDEX('463C_DN_Pasang Kayu'!idxRatusan,--LEFT(TEXT(RIGHT('[2]Pos Log Serang 260721'!XFD1,9),REPT("0",9)),1)+1)&amp;" "&amp;IF((--MID(TEXT(RIGHT('[2]Pos Log Serang 260721'!XFD1,9),REPT("0",9)),2,2)+1)&lt;=20,IF(--LEFT(TEXT(RIGHT('[2]Pos Log Serang 260721'!XFD1,9),REPT("0",9)),3)=1," satu juta",INDEX('463C_DN_Pasang Kayu'!idxSatuSampaiDuaPuluh,--LEFT(TEXT(RIGHT('[2]Pos Log Serang 260721'!XFD1,8),REPT("0",8)),2)+1)),INDEX('463C_DN_Pasang Kayu'!idxSatuSampaiDuaPuluh,--LEFT(RIGHT('[2]Pos Log Serang 260721'!XFD1,8),1)+1)&amp;" puluh "&amp;INDEX('463C_DN_Pasang Kayu'!idxSatuSampaiDuaPuluh,--LEFT(RIGHT('[2]Pos Log Serang 260721'!XFD1,7),1)+1))&amp;IF(OR(LEN('[2]Pos Log Serang 260721'!XFD1)&lt;=6,--LEFT(TEXT(RIGHT('[2]Pos Log Serang 260721'!XFD1,9),REPT("0",9)),3)={0;1}),""," juta")</definedName>
    <definedName name="juta3" localSheetId="77">" "&amp;INDEX('463D_DN_Pasang Kayu'!idxRatusan,--LEFT(TEXT(RIGHT('[2]Pos Log Serang 260721'!XFD1,9),REPT("0",9)),1)+1)&amp;" "&amp;IF((--MID(TEXT(RIGHT('[2]Pos Log Serang 260721'!XFD1,9),REPT("0",9)),2,2)+1)&lt;=20,IF(--LEFT(TEXT(RIGHT('[2]Pos Log Serang 260721'!XFD1,9),REPT("0",9)),3)=1," satu juta",INDEX('463D_DN_Pasang Kayu'!idxSatuSampaiDuaPuluh,--LEFT(TEXT(RIGHT('[2]Pos Log Serang 260721'!XFD1,8),REPT("0",8)),2)+1)),INDEX('463D_DN_Pasang Kayu'!idxSatuSampaiDuaPuluh,--LEFT(RIGHT('[2]Pos Log Serang 260721'!XFD1,8),1)+1)&amp;" puluh "&amp;INDEX('463D_DN_Pasang Kayu'!idxSatuSampaiDuaPuluh,--LEFT(RIGHT('[2]Pos Log Serang 260721'!XFD1,7),1)+1))&amp;IF(OR(LEN('[2]Pos Log Serang 260721'!XFD1)&lt;=6,--LEFT(TEXT(RIGHT('[2]Pos Log Serang 260721'!XFD1,9),REPT("0",9)),3)={0;1}),""," juta")</definedName>
    <definedName name="juta3" localSheetId="17">" "&amp;INDEX('465_Bpk.Faufik_Banjarmasin'!idxRatusan,--LEFT(TEXT(RIGHT('[2]Pos Log Serang 260721'!XFD1,9),REPT("0",9)),1)+1)&amp;" "&amp;IF((--MID(TEXT(RIGHT('[2]Pos Log Serang 260721'!XFD1,9),REPT("0",9)),2,2)+1)&lt;=20,IF(--LEFT(TEXT(RIGHT('[2]Pos Log Serang 260721'!XFD1,9),REPT("0",9)),3)=1," satu juta",INDEX('465_Bpk.Faufik_Banjarmasin'!idxSatuSampaiDuaPuluh,--LEFT(TEXT(RIGHT('[2]Pos Log Serang 260721'!XFD1,8),REPT("0",8)),2)+1)),INDEX('465_Bpk.Faufik_Banjarmasin'!idxSatuSampaiDuaPuluh,--LEFT(RIGHT('[2]Pos Log Serang 260721'!XFD1,8),1)+1)&amp;" puluh "&amp;INDEX('465_Bpk.Faufik_Banjarmasin'!idxSatuSampaiDuaPuluh,--LEFT(RIGHT('[2]Pos Log Serang 260721'!XFD1,7),1)+1))&amp;IF(OR(LEN('[2]Pos Log Serang 260721'!XFD1)&lt;=6,--LEFT(TEXT(RIGHT('[2]Pos Log Serang 260721'!XFD1,9),REPT("0",9)),3)={0;1}),""," juta")</definedName>
    <definedName name="juta3" localSheetId="18">" "&amp;INDEX('466_Bpk. Agus_Pare2'!idxRatusan,--LEFT(TEXT(RIGHT('[2]Pos Log Serang 260721'!XFD1,9),REPT("0",9)),1)+1)&amp;" "&amp;IF((--MID(TEXT(RIGHT('[2]Pos Log Serang 260721'!XFD1,9),REPT("0",9)),2,2)+1)&lt;=20,IF(--LEFT(TEXT(RIGHT('[2]Pos Log Serang 260721'!XFD1,9),REPT("0",9)),3)=1," satu juta",INDEX('466_Bpk. Agus_Pare2'!idxSatuSampaiDuaPuluh,--LEFT(TEXT(RIGHT('[2]Pos Log Serang 260721'!XFD1,8),REPT("0",8)),2)+1)),INDEX('466_Bpk. Agus_Pare2'!idxSatuSampaiDuaPuluh,--LEFT(RIGHT('[2]Pos Log Serang 260721'!XFD1,8),1)+1)&amp;" puluh "&amp;INDEX('466_Bpk. Agus_Pare2'!idxSatuSampaiDuaPuluh,--LEFT(RIGHT('[2]Pos Log Serang 260721'!XFD1,7),1)+1))&amp;IF(OR(LEN('[2]Pos Log Serang 260721'!XFD1)&lt;=6,--LEFT(TEXT(RIGHT('[2]Pos Log Serang 260721'!XFD1,9),REPT("0",9)),3)={0;1}),""," juta")</definedName>
    <definedName name="juta3" localSheetId="19">" "&amp;INDEX('466A_Bpk. Agus_Pare2 (2)'!idxRatusan,--LEFT(TEXT(RIGHT('[2]Pos Log Serang 260721'!XFD1,9),REPT("0",9)),1)+1)&amp;" "&amp;IF((--MID(TEXT(RIGHT('[2]Pos Log Serang 260721'!XFD1,9),REPT("0",9)),2,2)+1)&lt;=20,IF(--LEFT(TEXT(RIGHT('[2]Pos Log Serang 260721'!XFD1,9),REPT("0",9)),3)=1," satu juta",INDEX('466A_Bpk. Agus_Pare2 (2)'!idxSatuSampaiDuaPuluh,--LEFT(TEXT(RIGHT('[2]Pos Log Serang 260721'!XFD1,8),REPT("0",8)),2)+1)),INDEX('466A_Bpk. Agus_Pare2 (2)'!idxSatuSampaiDuaPuluh,--LEFT(RIGHT('[2]Pos Log Serang 260721'!XFD1,8),1)+1)&amp;" puluh "&amp;INDEX('466A_Bpk. Agus_Pare2 (2)'!idxSatuSampaiDuaPuluh,--LEFT(RIGHT('[2]Pos Log Serang 260721'!XFD1,7),1)+1))&amp;IF(OR(LEN('[2]Pos Log Serang 260721'!XFD1)&lt;=6,--LEFT(TEXT(RIGHT('[2]Pos Log Serang 260721'!XFD1,9),REPT("0",9)),3)={0;1}),""," juta")</definedName>
    <definedName name="juta3" localSheetId="20">" "&amp;INDEX('467_BBI_MEDAN'!idxRatusan,--LEFT(TEXT(RIGHT('[2]Pos Log Serang 260721'!XFD1,9),REPT("0",9)),1)+1)&amp;" "&amp;IF((--MID(TEXT(RIGHT('[2]Pos Log Serang 260721'!XFD1,9),REPT("0",9)),2,2)+1)&lt;=20,IF(--LEFT(TEXT(RIGHT('[2]Pos Log Serang 260721'!XFD1,9),REPT("0",9)),3)=1," satu juta",INDEX('467_BBI_MEDAN'!idxSatuSampaiDuaPuluh,--LEFT(TEXT(RIGHT('[2]Pos Log Serang 260721'!XFD1,8),REPT("0",8)),2)+1)),INDEX('467_BBI_MEDAN'!idxSatuSampaiDuaPuluh,--LEFT(RIGHT('[2]Pos Log Serang 260721'!XFD1,8),1)+1)&amp;" puluh "&amp;INDEX('467_BBI_MEDAN'!idxSatuSampaiDuaPuluh,--LEFT(RIGHT('[2]Pos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21">" "&amp;INDEX('467_BBI_MEDAN_Pelunasan'!idxRatusan,--LEFT(TEXT(RIGHT('[2]Pos Log Serang 260721'!XFD1,9),REPT("0",9)),1)+1)&amp;" "&amp;IF((--MID(TEXT(RIGHT('[2]Pos Log Serang 260721'!XFD1,9),REPT("0",9)),2,2)+1)&lt;=20,IF(--LEFT(TEXT(RIGHT('[2]Pos Log Serang 260721'!XFD1,9),REPT("0",9)),3)=1," satu juta",INDEX('467_BBI_MEDAN_Pelunasan'!idxSatuSampaiDuaPuluh,--LEFT(TEXT(RIGHT('[2]Pos Log Serang 260721'!XFD1,8),REPT("0",8)),2)+1)),INDEX('467_BBI_MEDAN_Pelunasan'!idxSatuSampaiDuaPuluh,--LEFT(RIGHT('[2]Pos Log Serang 260721'!XFD1,8),1)+1)&amp;" puluh "&amp;INDEX('467_BBI_MEDAN_Pelunasan'!idxSatuSampaiDuaPuluh,--LEFT(RIGHT('[2]Pos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23">" "&amp;INDEX('468_Ndoang Raharjo_Pekanbar Pel'!idxRatusan,--LEFT(TEXT(RIGHT('[2]Pos Log Serang 260721'!XFD1,9),REPT("0",9)),1)+1)&amp;" "&amp;IF((--MID(TEXT(RIGHT('[2]Pos Log Serang 260721'!XFD1,9),REPT("0",9)),2,2)+1)&lt;=20,IF(--LEFT(TEXT(RIGHT('[2]Pos Log Serang 260721'!XFD1,9),REPT("0",9)),3)=1," satu juta",INDEX('468_Ndoang Raharjo_Pekanbar Pel'!idxSatuSampaiDuaPuluh,--LEFT(TEXT(RIGHT('[2]Pos Log Serang 260721'!XFD1,8),REPT("0",8)),2)+1)),INDEX('468_Ndoang Raharjo_Pekanbar Pel'!idxSatuSampaiDuaPuluh,--LEFT(RIGHT('[2]Pos Log Serang 260721'!XFD1,8),1)+1)&amp;" puluh "&amp;INDEX('468_Ndoang Raharjo_Pekanbar Pel'!idxSatuSampaiDuaPuluh,--LEFT(RIGHT('[2]Pos Log Serang 260721'!XFD1,7),1)+1))&amp;IF(OR(LEN('[2]Pos Log Serang 260721'!XFD1)&lt;=6,--LEFT(TEXT(RIGHT('[2]Pos Log Serang 260721'!XFD1,9),REPT("0",9)),3)={0;1}),""," juta")</definedName>
    <definedName name="juta3" localSheetId="22">" "&amp;INDEX('468_Ndoang Raharjo_Pekanbaru'!idxRatusan,--LEFT(TEXT(RIGHT('[2]Pos Log Serang 260721'!XFD1,9),REPT("0",9)),1)+1)&amp;" "&amp;IF((--MID(TEXT(RIGHT('[2]Pos Log Serang 260721'!XFD1,9),REPT("0",9)),2,2)+1)&lt;=20,IF(--LEFT(TEXT(RIGHT('[2]Pos Log Serang 260721'!XFD1,9),REPT("0",9)),3)=1," satu juta",INDEX('468_Ndoang Raharjo_Pekanbaru'!idxSatuSampaiDuaPuluh,--LEFT(TEXT(RIGHT('[2]Pos Log Serang 260721'!XFD1,8),REPT("0",8)),2)+1)),INDEX('468_Ndoang Raharjo_Pekanbaru'!idxSatuSampaiDuaPuluh,--LEFT(RIGHT('[2]Pos Log Serang 260721'!XFD1,8),1)+1)&amp;" puluh "&amp;INDEX('468_Ndoang Raharjo_Pekanbaru'!idxSatuSampaiDuaPuluh,--LEFT(RIGHT('[2]Pos Log Serang 260721'!XFD1,7),1)+1))&amp;IF(OR(LEN('[2]Pos Log Serang 260721'!XFD1)&lt;=6,--LEFT(TEXT(RIGHT('[2]Pos Log Serang 260721'!XFD1,9),REPT("0",9)),3)={0;1}),""," juta")</definedName>
    <definedName name="juta3" localSheetId="31">" "&amp;INDEX('476_Bona_Lampung '!idxRatusan,--LEFT(TEXT(RIGHT('[2]Pos Log Serang 260721'!XFD1,9),REPT("0",9)),1)+1)&amp;" "&amp;IF((--MID(TEXT(RIGHT('[2]Pos Log Serang 260721'!XFD1,9),REPT("0",9)),2,2)+1)&lt;=20,IF(--LEFT(TEXT(RIGHT('[2]Pos Log Serang 260721'!XFD1,9),REPT("0",9)),3)=1," satu juta",INDEX('476_Bona_Lampung '!idxSatuSampaiDuaPuluh,--LEFT(TEXT(RIGHT('[2]Pos Log Serang 260721'!XFD1,8),REPT("0",8)),2)+1)),INDEX('476_Bona_Lampung '!idxSatuSampaiDuaPuluh,--LEFT(RIGHT('[2]Pos Log Serang 260721'!XFD1,8),1)+1)&amp;" puluh "&amp;INDEX('476_Bona_Lampung '!idxSatuSampaiDuaPuluh,--LEFT(RIGHT('[2]Pos Log Serang 260721'!XFD1,7),1)+1))&amp;IF(OR(LEN('[2]Pos Log Serang 260721'!XFD1)&lt;=6,--LEFT(TEXT(RIGHT('[2]Pos Log Serang 260721'!XFD1,9),REPT("0",9)),3)={0;1}),""," juta")</definedName>
    <definedName name="juta3" localSheetId="34">" "&amp;INDEX('479_Bpk. Wahyu_Banjarmasin'!idxRatusan,--LEFT(TEXT(RIGHT('[2]Pos Log Serang 260721'!XFD1,9),REPT("0",9)),1)+1)&amp;" "&amp;IF((--MID(TEXT(RIGHT('[2]Pos Log Serang 260721'!XFD1,9),REPT("0",9)),2,2)+1)&lt;=20,IF(--LEFT(TEXT(RIGHT('[2]Pos Log Serang 260721'!XFD1,9),REPT("0",9)),3)=1," satu juta",INDEX('479_Bpk. Wahyu_Banjarmasin'!idxSatuSampaiDuaPuluh,--LEFT(TEXT(RIGHT('[2]Pos Log Serang 260721'!XFD1,8),REPT("0",8)),2)+1)),INDEX('479_Bpk. Wahyu_Banjarmasin'!idxSatuSampaiDuaPuluh,--LEFT(RIGHT('[2]Pos Log Serang 260721'!XFD1,8),1)+1)&amp;" puluh "&amp;INDEX('479_Bpk. Wahyu_Banjarmasin'!idxSatuSampaiDuaPuluh,--LEFT(RIGHT('[2]Pos Log Serang 260721'!XFD1,7),1)+1))&amp;IF(OR(LEN('[2]Pos Log Serang 260721'!XFD1)&lt;=6,--LEFT(TEXT(RIGHT('[2]Pos Log Serang 260721'!XFD1,9),REPT("0",9)),3)={0;1}),""," juta")</definedName>
    <definedName name="juta3" localSheetId="35">" "&amp;INDEX('480_Bpk. Yopi_Jakarta'!idxRatusan,--LEFT(TEXT(RIGHT('[2]Pos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juta",INDEX('480_Bpk. Yopi_Jakarta'!idxSatuSampaiDuaPuluh,--LEFT(TEXT(RIGHT('[2]Pos Log Serang 260721'!XFD1,8),REPT("0",8)),2)+1)),INDEX('480_Bpk. Yopi_Jakarta'!idxSatuSampaiDuaPuluh,--LEFT(RIGHT('[2]Pos Log Serang 260721'!XFD1,8),1)+1)&amp;" puluh "&amp;INDEX('480_Bpk. Yopi_Jakarta'!idxSatuSampaiDuaPuluh,--LEFT(RIGHT('[2]Pos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36">" "&amp;INDEX('481_Tensindo_Manggarai'!idxRatusan,--LEFT(TEXT(RIGHT('[2]Pos Log Serang 260721'!XFD1,9),REPT("0",9)),1)+1)&amp;" "&amp;IF((--MID(TEXT(RIGHT('[2]Pos Log Serang 260721'!XFD1,9),REPT("0",9)),2,2)+1)&lt;=20,IF(--LEFT(TEXT(RIGHT('[2]Pos Log Serang 260721'!XFD1,9),REPT("0",9)),3)=1," satu juta",INDEX('481_Tensindo_Manggarai'!idxSatuSampaiDuaPuluh,--LEFT(TEXT(RIGHT('[2]Pos Log Serang 260721'!XFD1,8),REPT("0",8)),2)+1)),INDEX('481_Tensindo_Manggarai'!idxSatuSampaiDuaPuluh,--LEFT(RIGHT('[2]Pos Log Serang 260721'!XFD1,8),1)+1)&amp;" puluh "&amp;INDEX('481_Tensindo_Manggarai'!idxSatuSampaiDuaPuluh,--LEFT(RIGHT('[2]Pos Log Serang 260721'!XFD1,7),1)+1))&amp;IF(OR(LEN('[2]Pos Log Serang 260721'!XFD1)&lt;=6,--LEFT(TEXT(RIGHT('[2]Pos Log Serang 260721'!XFD1,9),REPT("0",9)),3)={0;1}),""," juta")</definedName>
    <definedName name="juta3" localSheetId="37">" "&amp;INDEX('482_DN_Malang'!idxRatusan,--LEFT(TEXT(RIGHT('[2]Pos Log Serang 260721'!XFD1,9),REPT("0",9)),1)+1)&amp;" "&amp;IF((--MID(TEXT(RIGHT('[2]Pos Log Serang 260721'!XFD1,9),REPT("0",9)),2,2)+1)&lt;=20,IF(--LEFT(TEXT(RIGHT('[2]Pos Log Serang 260721'!XFD1,9),REPT("0",9)),3)=1," satu juta",INDEX('482_DN_Malang'!idxSatuSampaiDuaPuluh,--LEFT(TEXT(RIGHT('[2]Pos Log Serang 260721'!XFD1,8),REPT("0",8)),2)+1)),INDEX('482_DN_Malang'!idxSatuSampaiDuaPuluh,--LEFT(RIGHT('[2]Pos Log Serang 260721'!XFD1,8),1)+1)&amp;" puluh "&amp;INDEX('482_DN_Malang'!idxSatuSampaiDuaPuluh,--LEFT(RIGHT('[2]Pos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38">" "&amp;INDEX('483_DN_Lamongan'!idxRatusan,--LEFT(TEXT(RIGHT('[2]Pos Log Serang 260721'!XFD1,9),REPT("0",9)),1)+1)&amp;" "&amp;IF((--MID(TEXT(RIGHT('[2]Pos Log Serang 260721'!XFD1,9),REPT("0",9)),2,2)+1)&lt;=20,IF(--LEFT(TEXT(RIGHT('[2]Pos Log Serang 260721'!XFD1,9),REPT("0",9)),3)=1," satu juta",INDEX('483_DN_Lamongan'!idxSatuSampaiDuaPuluh,--LEFT(TEXT(RIGHT('[2]Pos Log Serang 260721'!XFD1,8),REPT("0",8)),2)+1)),INDEX('483_DN_Lamongan'!idxSatuSampaiDuaPuluh,--LEFT(RIGHT('[2]Pos Log Serang 260721'!XFD1,8),1)+1)&amp;" puluh "&amp;INDEX('483_DN_Lamongan'!idxSatuSampaiDuaPuluh,--LEFT(RIGHT('[2]Pos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39">" "&amp;INDEX('484_DN_Probolinggo'!idxRatusan,--LEFT(TEXT(RIGHT('[2]Pos Log Serang 260721'!XFD1,9),REPT("0",9)),1)+1)&amp;" "&amp;IF((--MID(TEXT(RIGHT('[2]Pos Log Serang 260721'!XFD1,9),REPT("0",9)),2,2)+1)&lt;=20,IF(--LEFT(TEXT(RIGHT('[2]Pos Log Serang 260721'!XFD1,9),REPT("0",9)),3)=1," satu juta",INDEX('484_DN_Probolinggo'!idxSatuSampaiDuaPuluh,--LEFT(TEXT(RIGHT('[2]Pos Log Serang 260721'!XFD1,8),REPT("0",8)),2)+1)),INDEX('484_DN_Probolinggo'!idxSatuSampaiDuaPuluh,--LEFT(RIGHT('[2]Pos Log Serang 260721'!XFD1,8),1)+1)&amp;" puluh "&amp;INDEX('484_DN_Probolinggo'!idxSatuSampaiDuaPuluh,--LEFT(RIGHT('[2]Pos Log Serang 260721'!XFD1,7),1)+1))&amp;IF(OR(LEN('[2]Pos Log Serang 260721'!XFD1)&lt;=6,--LEFT(TEXT(RIGHT('[2]Pos Log Serang 260721'!XFD1,9),REPT("0",9)),3)={0;1}),""," juta")</definedName>
    <definedName name="juta3" localSheetId="40">" "&amp;INDEX('485_DN_Mix'!idxRatusan,--LEFT(TEXT(RIGHT('[2]Pos Log Serang 260721'!XFD1,9),REPT("0",9)),1)+1)&amp;" "&amp;IF((--MID(TEXT(RIGHT('[2]Pos Log Serang 260721'!XFD1,9),REPT("0",9)),2,2)+1)&lt;=20,IF(--LEFT(TEXT(RIGHT('[2]Pos Log Serang 260721'!XFD1,9),REPT("0",9)),3)=1," satu juta",INDEX('485_DN_Mix'!idxSatuSampaiDuaPuluh,--LEFT(TEXT(RIGHT('[2]Pos Log Serang 260721'!XFD1,8),REPT("0",8)),2)+1)),INDEX('485_DN_Mix'!idxSatuSampaiDuaPuluh,--LEFT(RIGHT('[2]Pos Log Serang 260721'!XFD1,8),1)+1)&amp;" puluh "&amp;INDEX('485_DN_Mix'!idxSatuSampaiDuaPuluh,--LEFT(RIGHT('[2]Pos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87">" "&amp;INDEX('485A_DN_Bangka'!idxRatusan,--LEFT(TEXT(RIGHT('[2]Pos Log Serang 260721'!XFD1,9),REPT("0",9)),1)+1)&amp;" "&amp;IF((--MID(TEXT(RIGHT('[2]Pos Log Serang 260721'!XFD1,9),REPT("0",9)),2,2)+1)&lt;=20,IF(--LEFT(TEXT(RIGHT('[2]Pos Log Serang 260721'!XFD1,9),REPT("0",9)),3)=1," satu juta",INDEX('485A_DN_Bangka'!idxSatuSampaiDuaPuluh,--LEFT(TEXT(RIGHT('[2]Pos Log Serang 260721'!XFD1,8),REPT("0",8)),2)+1)),INDEX('485A_DN_Bangka'!idxSatuSampaiDuaPuluh,--LEFT(RIGHT('[2]Pos Log Serang 260721'!XFD1,8),1)+1)&amp;" puluh "&amp;INDEX('485A_DN_Bangka'!idxSatuSampaiDuaPuluh,--LEFT(RIGHT('[2]Pos Log Serang 260721'!XFD1,7),1)+1))&amp;IF(OR(LEN('[2]Pos Log Serang 260721'!XFD1)&lt;=6,--LEFT(TEXT(RIGHT('[2]Pos Log Serang 260721'!XFD1,9),REPT("0",9)),3)={0;1}),""," juta")</definedName>
    <definedName name="juta3" localSheetId="88">" "&amp;INDEX('485B_DN_Bangka'!idxRatusan,--LEFT(TEXT(RIGHT('[2]Pos Log Serang 260721'!XFD1,9),REPT("0",9)),1)+1)&amp;" "&amp;IF((--MID(TEXT(RIGHT('[2]Pos Log Serang 260721'!XFD1,9),REPT("0",9)),2,2)+1)&lt;=20,IF(--LEFT(TEXT(RIGHT('[2]Pos Log Serang 260721'!XFD1,9),REPT("0",9)),3)=1," satu juta",INDEX('485B_DN_Bangka'!idxSatuSampaiDuaPuluh,--LEFT(TEXT(RIGHT('[2]Pos Log Serang 260721'!XFD1,8),REPT("0",8)),2)+1)),INDEX('485B_DN_Bangka'!idxSatuSampaiDuaPuluh,--LEFT(RIGHT('[2]Pos Log Serang 260721'!XFD1,8),1)+1)&amp;" puluh "&amp;INDEX('485B_DN_Bangka'!idxSatuSampaiDuaPuluh,--LEFT(RIGHT('[2]Pos Log Serang 260721'!XFD1,7),1)+1))&amp;IF(OR(LEN('[2]Pos Log Serang 260721'!XFD1)&lt;=6,--LEFT(TEXT(RIGHT('[2]Pos Log Serang 260721'!XFD1,9),REPT("0",9)),3)={0;1}),""," juta")</definedName>
    <definedName name="juta3" localSheetId="89">" "&amp;INDEX('485C_DN_Bintan'!idxRatusan,--LEFT(TEXT(RIGHT('[2]Pos Log Serang 260721'!XFD1,9),REPT("0",9)),1)+1)&amp;" "&amp;IF((--MID(TEXT(RIGHT('[2]Pos Log Serang 260721'!XFD1,9),REPT("0",9)),2,2)+1)&lt;=20,IF(--LEFT(TEXT(RIGHT('[2]Pos Log Serang 260721'!XFD1,9),REPT("0",9)),3)=1," satu juta",INDEX('485C_DN_Bintan'!idxSatuSampaiDuaPuluh,--LEFT(TEXT(RIGHT('[2]Pos Log Serang 260721'!XFD1,8),REPT("0",8)),2)+1)),INDEX('485C_DN_Bintan'!idxSatuSampaiDuaPuluh,--LEFT(RIGHT('[2]Pos Log Serang 260721'!XFD1,8),1)+1)&amp;" puluh "&amp;INDEX('485C_DN_Bintan'!idxSatuSampaiDuaPuluh,--LEFT(RIGHT('[2]Pos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90">" "&amp;INDEX('485D_DN_Bintan'!idxRatusan,--LEFT(TEXT(RIGHT('[2]Pos Log Serang 260721'!XFD1,9),REPT("0",9)),1)+1)&amp;" "&amp;IF((--MID(TEXT(RIGHT('[2]Pos Log Serang 260721'!XFD1,9),REPT("0",9)),2,2)+1)&lt;=20,IF(--LEFT(TEXT(RIGHT('[2]Pos Log Serang 260721'!XFD1,9),REPT("0",9)),3)=1," satu juta",INDEX('485D_DN_Bintan'!idxSatuSampaiDuaPuluh,--LEFT(TEXT(RIGHT('[2]Pos Log Serang 260721'!XFD1,8),REPT("0",8)),2)+1)),INDEX('485D_DN_Bintan'!idxSatuSampaiDuaPuluh,--LEFT(RIGHT('[2]Pos Log Serang 260721'!XFD1,8),1)+1)&amp;" puluh "&amp;INDEX('485D_DN_Bintan'!idxSatuSampaiDuaPuluh,--LEFT(RIGHT('[2]Pos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91">" "&amp;INDEX('485E_DN_Pekalongan'!idxRatusan,--LEFT(TEXT(RIGHT('[2]Pos Log Serang 260721'!XFD1,9),REPT("0",9)),1)+1)&amp;" "&amp;IF((--MID(TEXT(RIGHT('[2]Pos Log Serang 260721'!XFD1,9),REPT("0",9)),2,2)+1)&lt;=20,IF(--LEFT(TEXT(RIGHT('[2]Pos Log Serang 260721'!XFD1,9),REPT("0",9)),3)=1," satu juta",INDEX('485E_DN_Pekalongan'!idxSatuSampaiDuaPuluh,--LEFT(TEXT(RIGHT('[2]Pos Log Serang 260721'!XFD1,8),REPT("0",8)),2)+1)),INDEX('485E_DN_Pekalongan'!idxSatuSampaiDuaPuluh,--LEFT(RIGHT('[2]Pos Log Serang 260721'!XFD1,8),1)+1)&amp;" puluh "&amp;INDEX('485E_DN_Pekalongan'!idxSatuSampaiDuaPuluh,--LEFT(RIGHT('[2]Pos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92">" "&amp;INDEX('485F_DN_Pekalongan'!idxRatusan,--LEFT(TEXT(RIGHT('[2]Pos Log Serang 260721'!XFD1,9),REPT("0",9)),1)+1)&amp;" "&amp;IF((--MID(TEXT(RIGHT('[2]Pos Log Serang 260721'!XFD1,9),REPT("0",9)),2,2)+1)&lt;=20,IF(--LEFT(TEXT(RIGHT('[2]Pos Log Serang 260721'!XFD1,9),REPT("0",9)),3)=1," satu juta",INDEX('485F_DN_Pekalongan'!idxSatuSampaiDuaPuluh,--LEFT(TEXT(RIGHT('[2]Pos Log Serang 260721'!XFD1,8),REPT("0",8)),2)+1)),INDEX('485F_DN_Pekalongan'!idxSatuSampaiDuaPuluh,--LEFT(RIGHT('[2]Pos Log Serang 260721'!XFD1,8),1)+1)&amp;" puluh "&amp;INDEX('485F_DN_Pekalongan'!idxSatuSampaiDuaPuluh,--LEFT(RIGHT('[2]Pos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93">" "&amp;INDEX('485G_DN_Probolinggo'!idxRatusan,--LEFT(TEXT(RIGHT('[2]Pos Log Serang 260721'!XFD1,9),REPT("0",9)),1)+1)&amp;" "&amp;IF((--MID(TEXT(RIGHT('[2]Pos Log Serang 260721'!XFD1,9),REPT("0",9)),2,2)+1)&lt;=20,IF(--LEFT(TEXT(RIGHT('[2]Pos Log Serang 260721'!XFD1,9),REPT("0",9)),3)=1," satu juta",INDEX('485G_DN_Probolinggo'!idxSatuSampaiDuaPuluh,--LEFT(TEXT(RIGHT('[2]Pos Log Serang 260721'!XFD1,8),REPT("0",8)),2)+1)),INDEX('485G_DN_Probolinggo'!idxSatuSampaiDuaPuluh,--LEFT(RIGHT('[2]Pos Log Serang 260721'!XFD1,8),1)+1)&amp;" puluh "&amp;INDEX('485G_DN_Probolinggo'!idxSatuSampaiDuaPuluh,--LEFT(RIGHT('[2]Pos Log Serang 260721'!XFD1,7),1)+1))&amp;IF(OR(LEN('[2]Pos Log Serang 260721'!XFD1)&lt;=6,--LEFT(TEXT(RIGHT('[2]Pos Log Serang 260721'!XFD1,9),REPT("0",9)),3)={0;1}),""," juta")</definedName>
    <definedName name="juta3" localSheetId="94">" "&amp;INDEX('485H_DN_Probolinggo'!idxRatusan,--LEFT(TEXT(RIGHT('[2]Pos Log Serang 260721'!XFD1,9),REPT("0",9)),1)+1)&amp;" "&amp;IF((--MID(TEXT(RIGHT('[2]Pos Log Serang 260721'!XFD1,9),REPT("0",9)),2,2)+1)&lt;=20,IF(--LEFT(TEXT(RIGHT('[2]Pos Log Serang 260721'!XFD1,9),REPT("0",9)),3)=1," satu juta",INDEX('485H_DN_Probolinggo'!idxSatuSampaiDuaPuluh,--LEFT(TEXT(RIGHT('[2]Pos Log Serang 260721'!XFD1,8),REPT("0",8)),2)+1)),INDEX('485H_DN_Probolinggo'!idxSatuSampaiDuaPuluh,--LEFT(RIGHT('[2]Pos Log Serang 260721'!XFD1,8),1)+1)&amp;" puluh "&amp;INDEX('485H_DN_Probolinggo'!idxSatuSampaiDuaPuluh,--LEFT(RIGHT('[2]Pos Log Serang 260721'!XFD1,7),1)+1))&amp;IF(OR(LEN('[2]Pos Log Serang 260721'!XFD1)&lt;=6,--LEFT(TEXT(RIGHT('[2]Pos Log Serang 260721'!XFD1,9),REPT("0",9)),3)={0;1}),""," juta")</definedName>
    <definedName name="juta3" localSheetId="95">" "&amp;INDEX('485I_DN_Semarang'!idxRatusan,--LEFT(TEXT(RIGHT('[2]Pos Log Serang 260721'!XFD1,9),REPT("0",9)),1)+1)&amp;" "&amp;IF((--MID(TEXT(RIGHT('[2]Pos Log Serang 260721'!XFD1,9),REPT("0",9)),2,2)+1)&lt;=20,IF(--LEFT(TEXT(RIGHT('[2]Pos Log Serang 260721'!XFD1,9),REPT("0",9)),3)=1," satu juta",INDEX('485I_DN_Semarang'!idxSatuSampaiDuaPuluh,--LEFT(TEXT(RIGHT('[2]Pos Log Serang 260721'!XFD1,8),REPT("0",8)),2)+1)),INDEX('485I_DN_Semarang'!idxSatuSampaiDuaPuluh,--LEFT(RIGHT('[2]Pos Log Serang 260721'!XFD1,8),1)+1)&amp;" puluh "&amp;INDEX('485I_DN_Semarang'!idxSatuSampaiDuaPuluh,--LEFT(RIGHT('[2]Pos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96">" "&amp;INDEX('485J_DN_Wonosobo'!idxRatusan,--LEFT(TEXT(RIGHT('[2]Pos Log Serang 260721'!XFD1,9),REPT("0",9)),1)+1)&amp;" "&amp;IF((--MID(TEXT(RIGHT('[2]Pos Log Serang 260721'!XFD1,9),REPT("0",9)),2,2)+1)&lt;=20,IF(--LEFT(TEXT(RIGHT('[2]Pos Log Serang 260721'!XFD1,9),REPT("0",9)),3)=1," satu juta",INDEX('485J_DN_Wonosobo'!idxSatuSampaiDuaPuluh,--LEFT(TEXT(RIGHT('[2]Pos Log Serang 260721'!XFD1,8),REPT("0",8)),2)+1)),INDEX('485J_DN_Wonosobo'!idxSatuSampaiDuaPuluh,--LEFT(RIGHT('[2]Pos Log Serang 260721'!XFD1,8),1)+1)&amp;" puluh "&amp;INDEX('485J_DN_Wonosobo'!idxSatuSampaiDuaPuluh,--LEFT(RIGHT('[2]Pos Log Serang 260721'!XFD1,7),1)+1))&amp;IF(OR(LEN('[2]Pos Log Serang 260721'!XFD1)&lt;=6,--LEFT(TEXT(RIGHT('[2]Pos Log Serang 260721'!XFD1,9),REPT("0",9)),3)={0;1}),""," juta")</definedName>
    <definedName name="juta3" localSheetId="97">" "&amp;INDEX('485K_DN_Wonosobo'!idxRatusan,--LEFT(TEXT(RIGHT('[2]Pos Log Serang 260721'!XFD1,9),REPT("0",9)),1)+1)&amp;" "&amp;IF((--MID(TEXT(RIGHT('[2]Pos Log Serang 260721'!XFD1,9),REPT("0",9)),2,2)+1)&lt;=20,IF(--LEFT(TEXT(RIGHT('[2]Pos Log Serang 260721'!XFD1,9),REPT("0",9)),3)=1," satu juta",INDEX('485K_DN_Wonosobo'!idxSatuSampaiDuaPuluh,--LEFT(TEXT(RIGHT('[2]Pos Log Serang 260721'!XFD1,8),REPT("0",8)),2)+1)),INDEX('485K_DN_Wonosobo'!idxSatuSampaiDuaPuluh,--LEFT(RIGHT('[2]Pos Log Serang 260721'!XFD1,8),1)+1)&amp;" puluh "&amp;INDEX('485K_DN_Wonosobo'!idxSatuSampaiDuaPuluh,--LEFT(RIGHT('[2]Pos Log Serang 260721'!XFD1,7),1)+1))&amp;IF(OR(LEN('[2]Pos Log Serang 260721'!XFD1)&lt;=6,--LEFT(TEXT(RIGHT('[2]Pos Log Serang 260721'!XFD1,9),REPT("0",9)),3)={0;1}),""," juta")</definedName>
    <definedName name="juta3" localSheetId="41">" "&amp;INDEX('486_DN_Mix '!idxRatusan,--LEFT(TEXT(RIGHT('[2]Pos Log Serang 260721'!XFD1,9),REPT("0",9)),1)+1)&amp;" "&amp;IF((--MID(TEXT(RIGHT('[2]Pos Log Serang 260721'!XFD1,9),REPT("0",9)),2,2)+1)&lt;=20,IF(--LEFT(TEXT(RIGHT('[2]Pos Log Serang 260721'!XFD1,9),REPT("0",9)),3)=1," satu juta",INDEX('486_DN_Mix '!idxSatuSampaiDuaPuluh,--LEFT(TEXT(RIGHT('[2]Pos Log Serang 260721'!XFD1,8),REPT("0",8)),2)+1)),INDEX('486_DN_Mix '!idxSatuSampaiDuaPuluh,--LEFT(RIGHT('[2]Pos Log Serang 260721'!XFD1,8),1)+1)&amp;" puluh "&amp;INDEX('486_DN_Mix '!idxSatuSampaiDuaPuluh,--LEFT(RIGHT('[2]Pos Log Serang 260721'!XFD1,7),1)+1))&amp;IF(OR(LEN('[2]Pos Log Serang 260721'!XFD1)&lt;=6,--LEFT(TEXT(RIGHT('[2]Pos Log Serang 260721'!XFD1,9),REPT("0",9)),3)={0;1}),""," juta")</definedName>
    <definedName name="juta3" localSheetId="98">" "&amp;INDEX('486A_DN_Tapanuli Utara'!idxRatusan,--LEFT(TEXT(RIGHT('[2]Pos Log Serang 260721'!XFD1,9),REPT("0",9)),1)+1)&amp;" "&amp;IF((--MID(TEXT(RIGHT('[2]Pos Log Serang 260721'!XFD1,9),REPT("0",9)),2,2)+1)&lt;=20,IF(--LEFT(TEXT(RIGHT('[2]Pos Log Serang 260721'!XFD1,9),REPT("0",9)),3)=1," satu juta",INDEX('486A_DN_Tapanuli Utara'!idxSatuSampaiDuaPuluh,--LEFT(TEXT(RIGHT('[2]Pos Log Serang 260721'!XFD1,8),REPT("0",8)),2)+1)),INDEX('486A_DN_Tapanuli Utara'!idxSatuSampaiDuaPuluh,--LEFT(RIGHT('[2]Pos Log Serang 260721'!XFD1,8),1)+1)&amp;" puluh "&amp;INDEX('486A_DN_Tapanuli Utara'!idxSatuSampaiDuaPuluh,--LEFT(RIGHT('[2]Pos Log Serang 260721'!XFD1,7),1)+1))&amp;IF(OR(LEN('[2]Pos Log Serang 260721'!XFD1)&lt;=6,--LEFT(TEXT(RIGHT('[2]Pos Log Serang 260721'!XFD1,9),REPT("0",9)),3)={0;1}),""," juta")</definedName>
    <definedName name="juta3" localSheetId="99">" "&amp;INDEX('486B_DN_Tapanuli Utara'!idxRatusan,--LEFT(TEXT(RIGHT('[2]Pos Log Serang 260721'!XFD1,9),REPT("0",9)),1)+1)&amp;" "&amp;IF((--MID(TEXT(RIGHT('[2]Pos Log Serang 260721'!XFD1,9),REPT("0",9)),2,2)+1)&lt;=20,IF(--LEFT(TEXT(RIGHT('[2]Pos Log Serang 260721'!XFD1,9),REPT("0",9)),3)=1," satu juta",INDEX('486B_DN_Tapanuli Utara'!idxSatuSampaiDuaPuluh,--LEFT(TEXT(RIGHT('[2]Pos Log Serang 260721'!XFD1,8),REPT("0",8)),2)+1)),INDEX('486B_DN_Tapanuli Utara'!idxSatuSampaiDuaPuluh,--LEFT(RIGHT('[2]Pos Log Serang 260721'!XFD1,8),1)+1)&amp;" puluh "&amp;INDEX('486B_DN_Tapanuli Utara'!idxSatuSampaiDuaPuluh,--LEFT(RIGHT('[2]Pos Log Serang 260721'!XFD1,7),1)+1))&amp;IF(OR(LEN('[2]Pos Log Serang 260721'!XFD1)&lt;=6,--LEFT(TEXT(RIGHT('[2]Pos Log Serang 260721'!XFD1,9),REPT("0",9)),3)={0;1}),""," juta")</definedName>
    <definedName name="juta3" localSheetId="100">" "&amp;INDEX('486C_DN_Rokan Hulu'!idxRatusan,--LEFT(TEXT(RIGHT('[2]Pos Log Serang 260721'!XFD1,9),REPT("0",9)),1)+1)&amp;" "&amp;IF((--MID(TEXT(RIGHT('[2]Pos Log Serang 260721'!XFD1,9),REPT("0",9)),2,2)+1)&lt;=20,IF(--LEFT(TEXT(RIGHT('[2]Pos Log Serang 260721'!XFD1,9),REPT("0",9)),3)=1," satu juta",INDEX('486C_DN_Rokan Hulu'!idxSatuSampaiDuaPuluh,--LEFT(TEXT(RIGHT('[2]Pos Log Serang 260721'!XFD1,8),REPT("0",8)),2)+1)),INDEX('486C_DN_Rokan Hulu'!idxSatuSampaiDuaPuluh,--LEFT(RIGHT('[2]Pos Log Serang 260721'!XFD1,8),1)+1)&amp;" puluh "&amp;INDEX('486C_DN_Rokan Hulu'!idxSatuSampaiDuaPuluh,--LEFT(RIGHT('[2]Pos Log Serang 260721'!XFD1,7),1)+1))&amp;IF(OR(LEN('[2]Pos Log Serang 260721'!XFD1)&lt;=6,--LEFT(TEXT(RIGHT('[2]Pos Log Serang 260721'!XFD1,9),REPT("0",9)),3)={0;1}),""," juta")</definedName>
    <definedName name="juta3" localSheetId="101">" "&amp;INDEX('486D_DN_Rokan Hulu'!idxRatusan,--LEFT(TEXT(RIGHT('[2]Pos Log Serang 260721'!XFD1,9),REPT("0",9)),1)+1)&amp;" "&amp;IF((--MID(TEXT(RIGHT('[2]Pos Log Serang 260721'!XFD1,9),REPT("0",9)),2,2)+1)&lt;=20,IF(--LEFT(TEXT(RIGHT('[2]Pos Log Serang 260721'!XFD1,9),REPT("0",9)),3)=1," satu juta",INDEX('486D_DN_Rokan Hulu'!idxSatuSampaiDuaPuluh,--LEFT(TEXT(RIGHT('[2]Pos Log Serang 260721'!XFD1,8),REPT("0",8)),2)+1)),INDEX('486D_DN_Rokan Hulu'!idxSatuSampaiDuaPuluh,--LEFT(RIGHT('[2]Pos Log Serang 260721'!XFD1,8),1)+1)&amp;" puluh "&amp;INDEX('486D_DN_Rokan Hulu'!idxSatuSampaiDuaPuluh,--LEFT(RIGHT('[2]Pos Log Serang 260721'!XFD1,7),1)+1))&amp;IF(OR(LEN('[2]Pos Log Serang 260721'!XFD1)&lt;=6,--LEFT(TEXT(RIGHT('[2]Pos Log Serang 260721'!XFD1,9),REPT("0",9)),3)={0;1}),""," juta")</definedName>
    <definedName name="juta3" localSheetId="102">" "&amp;INDEX('486E_DN_Kuantan Sengingi'!idxRatusan,--LEFT(TEXT(RIGHT('[2]Pos Log Serang 260721'!XFD1,9),REPT("0",9)),1)+1)&amp;" "&amp;IF((--MID(TEXT(RIGHT('[2]Pos Log Serang 260721'!XFD1,9),REPT("0",9)),2,2)+1)&lt;=20,IF(--LEFT(TEXT(RIGHT('[2]Pos Log Serang 260721'!XFD1,9),REPT("0",9)),3)=1," satu juta",INDEX('486E_DN_Kuantan Sengingi'!idxSatuSampaiDuaPuluh,--LEFT(TEXT(RIGHT('[2]Pos Log Serang 260721'!XFD1,8),REPT("0",8)),2)+1)),INDEX('486E_DN_Kuantan Sengingi'!idxSatuSampaiDuaPuluh,--LEFT(RIGHT('[2]Pos Log Serang 260721'!XFD1,8),1)+1)&amp;" puluh "&amp;INDEX('486E_DN_Kuantan Sengingi'!idxSatuSampaiDuaPuluh,--LEFT(RIGHT('[2]Pos Log Serang 260721'!XFD1,7),1)+1))&amp;IF(OR(LEN('[2]Pos Log Serang 260721'!XFD1)&lt;=6,--LEFT(TEXT(RIGHT('[2]Pos Log Serang 260721'!XFD1,9),REPT("0",9)),3)={0;1}),""," juta")</definedName>
    <definedName name="juta3" localSheetId="103">" "&amp;INDEX('486F_DN_Kuantan Sengingi'!idxRatusan,--LEFT(TEXT(RIGHT('[2]Pos Log Serang 260721'!XFD1,9),REPT("0",9)),1)+1)&amp;" "&amp;IF((--MID(TEXT(RIGHT('[2]Pos Log Serang 260721'!XFD1,9),REPT("0",9)),2,2)+1)&lt;=20,IF(--LEFT(TEXT(RIGHT('[2]Pos Log Serang 260721'!XFD1,9),REPT("0",9)),3)=1," satu juta",INDEX('486F_DN_Kuantan Sengingi'!idxSatuSampaiDuaPuluh,--LEFT(TEXT(RIGHT('[2]Pos Log Serang 260721'!XFD1,8),REPT("0",8)),2)+1)),INDEX('486F_DN_Kuantan Sengingi'!idxSatuSampaiDuaPuluh,--LEFT(RIGHT('[2]Pos Log Serang 260721'!XFD1,8),1)+1)&amp;" puluh "&amp;INDEX('486F_DN_Kuantan Sengingi'!idxSatuSampaiDuaPuluh,--LEFT(RIGHT('[2]Pos Log Serang 260721'!XFD1,7),1)+1))&amp;IF(OR(LEN('[2]Pos Log Serang 260721'!XFD1)&lt;=6,--LEFT(TEXT(RIGHT('[2]Pos Log Serang 260721'!XFD1,9),REPT("0",9)),3)={0;1}),""," juta")</definedName>
    <definedName name="juta3" localSheetId="42">" "&amp;INDEX('487_DN_Mix '!idxRatusan,--LEFT(TEXT(RIGHT('[2]Pos Log Serang 260721'!XFD1,9),REPT("0",9)),1)+1)&amp;" "&amp;IF((--MID(TEXT(RIGHT('[2]Pos Log Serang 260721'!XFD1,9),REPT("0",9)),2,2)+1)&lt;=20,IF(--LEFT(TEXT(RIGHT('[2]Pos Log Serang 260721'!XFD1,9),REPT("0",9)),3)=1," satu juta",INDEX('487_DN_Mix '!idxSatuSampaiDuaPuluh,--LEFT(TEXT(RIGHT('[2]Pos Log Serang 260721'!XFD1,8),REPT("0",8)),2)+1)),INDEX('487_DN_Mix '!idxSatuSampaiDuaPuluh,--LEFT(RIGHT('[2]Pos Log Serang 260721'!XFD1,8),1)+1)&amp;" puluh "&amp;INDEX('487_DN_Mix '!idxSatuSampaiDuaPuluh,--LEFT(RIGHT('[2]Pos Log Serang 260721'!XFD1,7),1)+1))&amp;IF(OR(LEN('[2]Pos Log Serang 260721'!XFD1)&lt;=6,--LEFT(TEXT(RIGHT('[2]Pos Log Serang 260721'!XFD1,9),REPT("0",9)),3)={0;1}),""," juta")</definedName>
    <definedName name="juta3" localSheetId="104">" "&amp;INDEX('487A_DN_Tebo'!idxRatusan,--LEFT(TEXT(RIGHT('[2]Pos Log Serang 260721'!XFD1,9),REPT("0",9)),1)+1)&amp;" "&amp;IF((--MID(TEXT(RIGHT('[2]Pos Log Serang 260721'!XFD1,9),REPT("0",9)),2,2)+1)&lt;=20,IF(--LEFT(TEXT(RIGHT('[2]Pos Log Serang 260721'!XFD1,9),REPT("0",9)),3)=1," satu juta",INDEX('487A_DN_Tebo'!idxSatuSampaiDuaPuluh,--LEFT(TEXT(RIGHT('[2]Pos Log Serang 260721'!XFD1,8),REPT("0",8)),2)+1)),INDEX('487A_DN_Tebo'!idxSatuSampaiDuaPuluh,--LEFT(RIGHT('[2]Pos Log Serang 260721'!XFD1,8),1)+1)&amp;" puluh "&amp;INDEX('487A_DN_Tebo'!idxSatuSampaiDuaPuluh,--LEFT(RIGHT('[2]Pos Log Serang 260721'!XFD1,7),1)+1))&amp;IF(OR(LEN('[2]Pos Log Serang 260721'!XFD1)&lt;=6,--LEFT(TEXT(RIGHT('[2]Pos Log Serang 260721'!XFD1,9),REPT("0",9)),3)={0;1}),""," juta")</definedName>
    <definedName name="juta3" localSheetId="105">" "&amp;INDEX('487B_DN_TEBO'!idxRatusan,--LEFT(TEXT(RIGHT('[2]Pos Log Serang 260721'!XFD1,9),REPT("0",9)),1)+1)&amp;" "&amp;IF((--MID(TEXT(RIGHT('[2]Pos Log Serang 260721'!XFD1,9),REPT("0",9)),2,2)+1)&lt;=20,IF(--LEFT(TEXT(RIGHT('[2]Pos Log Serang 260721'!XFD1,9),REPT("0",9)),3)=1," satu juta",INDEX('487B_DN_TEBO'!idxSatuSampaiDuaPuluh,--LEFT(TEXT(RIGHT('[2]Pos Log Serang 260721'!XFD1,8),REPT("0",8)),2)+1)),INDEX('487B_DN_TEBO'!idxSatuSampaiDuaPuluh,--LEFT(RIGHT('[2]Pos Log Serang 260721'!XFD1,8),1)+1)&amp;" puluh "&amp;INDEX('487B_DN_TEBO'!idxSatuSampaiDuaPuluh,--LEFT(RIGHT('[2]Pos Log Serang 260721'!XFD1,7),1)+1))&amp;IF(OR(LEN('[2]Pos Log Serang 260721'!XFD1)&lt;=6,--LEFT(TEXT(RIGHT('[2]Pos Log Serang 260721'!XFD1,9),REPT("0",9)),3)={0;1}),""," juta")</definedName>
    <definedName name="juta3" localSheetId="106">" "&amp;INDEX('487C_DN_OGAN KOMERING ULU'!idxRatusan,--LEFT(TEXT(RIGHT('[2]Pos Log Serang 260721'!XFD1,9),REPT("0",9)),1)+1)&amp;" "&amp;IF((--MID(TEXT(RIGHT('[2]Pos Log Serang 260721'!XFD1,9),REPT("0",9)),2,2)+1)&lt;=20,IF(--LEFT(TEXT(RIGHT('[2]Pos Log Serang 260721'!XFD1,9),REPT("0",9)),3)=1," satu juta",INDEX('487C_DN_OGAN KOMERING ULU'!idxSatuSampaiDuaPuluh,--LEFT(TEXT(RIGHT('[2]Pos Log Serang 260721'!XFD1,8),REPT("0",8)),2)+1)),INDEX('487C_DN_OGAN KOMERING ULU'!idxSatuSampaiDuaPuluh,--LEFT(RIGHT('[2]Pos Log Serang 260721'!XFD1,8),1)+1)&amp;" puluh "&amp;INDEX('487C_DN_OGAN KOMERING ULU'!idxSatuSampaiDuaPuluh,--LEFT(RIGHT('[2]Pos Log Serang 260721'!XFD1,7),1)+1))&amp;IF(OR(LEN('[2]Pos Log Serang 260721'!XFD1)&lt;=6,--LEFT(TEXT(RIGHT('[2]Pos Log Serang 260721'!XFD1,9),REPT("0",9)),3)={0;1}),""," juta")</definedName>
    <definedName name="juta3" localSheetId="107">" "&amp;INDEX('487D_DN_OGAN KOMERING ULU'!idxRatusan,--LEFT(TEXT(RIGHT('[2]Pos Log Serang 260721'!XFD1,9),REPT("0",9)),1)+1)&amp;" "&amp;IF((--MID(TEXT(RIGHT('[2]Pos Log Serang 260721'!XFD1,9),REPT("0",9)),2,2)+1)&lt;=20,IF(--LEFT(TEXT(RIGHT('[2]Pos Log Serang 260721'!XFD1,9),REPT("0",9)),3)=1," satu juta",INDEX('487D_DN_OGAN KOMERING ULU'!idxSatuSampaiDuaPuluh,--LEFT(TEXT(RIGHT('[2]Pos Log Serang 260721'!XFD1,8),REPT("0",8)),2)+1)),INDEX('487D_DN_OGAN KOMERING ULU'!idxSatuSampaiDuaPuluh,--LEFT(RIGHT('[2]Pos Log Serang 260721'!XFD1,8),1)+1)&amp;" puluh "&amp;INDEX('487D_DN_OGAN KOMERING ULU'!idxSatuSampaiDuaPuluh,--LEFT(RIGHT('[2]Pos Log Serang 260721'!XFD1,7),1)+1))&amp;IF(OR(LEN('[2]Pos Log Serang 260721'!XFD1)&lt;=6,--LEFT(TEXT(RIGHT('[2]Pos Log Serang 260721'!XFD1,9),REPT("0",9)),3)={0;1}),""," juta")</definedName>
    <definedName name="juta3" localSheetId="108">" "&amp;INDEX('487E_DN_OGAN KOMERING ILIR'!idxRatusan,--LEFT(TEXT(RIGHT('[2]Pos Log Serang 260721'!XFD1,9),REPT("0",9)),1)+1)&amp;" "&amp;IF((--MID(TEXT(RIGHT('[2]Pos Log Serang 260721'!XFD1,9),REPT("0",9)),2,2)+1)&lt;=20,IF(--LEFT(TEXT(RIGHT('[2]Pos Log Serang 260721'!XFD1,9),REPT("0",9)),3)=1," satu juta",INDEX('487E_DN_OGAN KOMERING ILIR'!idxSatuSampaiDuaPuluh,--LEFT(TEXT(RIGHT('[2]Pos Log Serang 260721'!XFD1,8),REPT("0",8)),2)+1)),INDEX('487E_DN_OGAN KOMERING ILIR'!idxSatuSampaiDuaPuluh,--LEFT(RIGHT('[2]Pos Log Serang 260721'!XFD1,8),1)+1)&amp;" puluh "&amp;INDEX('487E_DN_OGAN KOMERING ILIR'!idxSatuSampaiDuaPuluh,--LEFT(RIGHT('[2]Pos Log Serang 260721'!XFD1,7),1)+1))&amp;IF(OR(LEN('[2]Pos Log Serang 260721'!XFD1)&lt;=6,--LEFT(TEXT(RIGHT('[2]Pos Log Serang 260721'!XFD1,9),REPT("0",9)),3)={0;1}),""," juta")</definedName>
    <definedName name="juta3" localSheetId="109">" "&amp;INDEX('487F_DN_OGAN KOMERING ILIR'!idxRatusan,--LEFT(TEXT(RIGHT('[2]Pos Log Serang 260721'!XFD1,9),REPT("0",9)),1)+1)&amp;" "&amp;IF((--MID(TEXT(RIGHT('[2]Pos Log Serang 260721'!XFD1,9),REPT("0",9)),2,2)+1)&lt;=20,IF(--LEFT(TEXT(RIGHT('[2]Pos Log Serang 260721'!XFD1,9),REPT("0",9)),3)=1," satu juta",INDEX('487F_DN_OGAN KOMERING ILIR'!idxSatuSampaiDuaPuluh,--LEFT(TEXT(RIGHT('[2]Pos Log Serang 260721'!XFD1,8),REPT("0",8)),2)+1)),INDEX('487F_DN_OGAN KOMERING ILIR'!idxSatuSampaiDuaPuluh,--LEFT(RIGHT('[2]Pos Log Serang 260721'!XFD1,8),1)+1)&amp;" puluh "&amp;INDEX('487F_DN_OGAN KOMERING ILIR'!idxSatuSampaiDuaPuluh,--LEFT(RIGHT('[2]Pos Log Serang 260721'!XFD1,7),1)+1))&amp;IF(OR(LEN('[2]Pos Log Serang 260721'!XFD1)&lt;=6,--LEFT(TEXT(RIGHT('[2]Pos Log Serang 260721'!XFD1,9),REPT("0",9)),3)={0;1}),""," juta")</definedName>
    <definedName name="juta3" localSheetId="43">" "&amp;INDEX('488_DN_Mix'!idxRatusan,--LEFT(TEXT(RIGHT('[2]Pos Log Serang 260721'!XFD1,9),REPT("0",9)),1)+1)&amp;" "&amp;IF((--MID(TEXT(RIGHT('[2]Pos Log Serang 260721'!XFD1,9),REPT("0",9)),2,2)+1)&lt;=20,IF(--LEFT(TEXT(RIGHT('[2]Pos Log Serang 260721'!XFD1,9),REPT("0",9)),3)=1," satu juta",INDEX('488_DN_Mix'!idxSatuSampaiDuaPuluh,--LEFT(TEXT(RIGHT('[2]Pos Log Serang 260721'!XFD1,8),REPT("0",8)),2)+1)),INDEX('488_DN_Mix'!idxSatuSampaiDuaPuluh,--LEFT(RIGHT('[2]Pos Log Serang 260721'!XFD1,8),1)+1)&amp;" puluh "&amp;INDEX('488_DN_Mix'!idxSatuSampaiDuaPuluh,--LEFT(RIGHT('[2]Pos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110">" "&amp;INDEX('488A_DN_Sunagi Penuh'!idxRatusan,--LEFT(TEXT(RIGHT('[2]Pos Log Serang 260721'!XFD1,9),REPT("0",9)),1)+1)&amp;" "&amp;IF((--MID(TEXT(RIGHT('[2]Pos Log Serang 260721'!XFD1,9),REPT("0",9)),2,2)+1)&lt;=20,IF(--LEFT(TEXT(RIGHT('[2]Pos Log Serang 260721'!XFD1,9),REPT("0",9)),3)=1," satu juta",INDEX('488A_DN_Sunagi Penuh'!idxSatuSampaiDuaPuluh,--LEFT(TEXT(RIGHT('[2]Pos Log Serang 260721'!XFD1,8),REPT("0",8)),2)+1)),INDEX('488A_DN_Sunagi Penuh'!idxSatuSampaiDuaPuluh,--LEFT(RIGHT('[2]Pos Log Serang 260721'!XFD1,8),1)+1)&amp;" puluh "&amp;INDEX('488A_DN_Sunagi Penuh'!idxSatuSampaiDuaPuluh,--LEFT(RIGHT('[2]Pos Log Serang 260721'!XFD1,7),1)+1))&amp;IF(OR(LEN('[2]Pos Log Serang 260721'!XFD1)&lt;=6,--LEFT(TEXT(RIGHT('[2]Pos Log Serang 260721'!XFD1,9),REPT("0",9)),3)={0;1}),""," juta")</definedName>
    <definedName name="juta3" localSheetId="111">" "&amp;INDEX('488B_DN_Sunagi Penuh'!idxRatusan,--LEFT(TEXT(RIGHT('[2]Pos Log Serang 260721'!XFD1,9),REPT("0",9)),1)+1)&amp;" "&amp;IF((--MID(TEXT(RIGHT('[2]Pos Log Serang 260721'!XFD1,9),REPT("0",9)),2,2)+1)&lt;=20,IF(--LEFT(TEXT(RIGHT('[2]Pos Log Serang 260721'!XFD1,9),REPT("0",9)),3)=1," satu juta",INDEX('488B_DN_Sunagi Penuh'!idxSatuSampaiDuaPuluh,--LEFT(TEXT(RIGHT('[2]Pos Log Serang 260721'!XFD1,8),REPT("0",8)),2)+1)),INDEX('488B_DN_Sunagi Penuh'!idxSatuSampaiDuaPuluh,--LEFT(RIGHT('[2]Pos Log Serang 260721'!XFD1,8),1)+1)&amp;" puluh "&amp;INDEX('488B_DN_Sunagi Penuh'!idxSatuSampaiDuaPuluh,--LEFT(RIGHT('[2]Pos Log Serang 260721'!XFD1,7),1)+1))&amp;IF(OR(LEN('[2]Pos Log Serang 260721'!XFD1)&lt;=6,--LEFT(TEXT(RIGHT('[2]Pos Log Serang 260721'!XFD1,9),REPT("0",9)),3)={0;1}),""," juta")</definedName>
    <definedName name="juta3" localSheetId="112">" "&amp;INDEX('488C_DN_Jambi'!idxRatusan,--LEFT(TEXT(RIGHT('[2]Pos Log Serang 260721'!XFD1,9),REPT("0",9)),1)+1)&amp;" "&amp;IF((--MID(TEXT(RIGHT('[2]Pos Log Serang 260721'!XFD1,9),REPT("0",9)),2,2)+1)&lt;=20,IF(--LEFT(TEXT(RIGHT('[2]Pos Log Serang 260721'!XFD1,9),REPT("0",9)),3)=1," satu juta",INDEX('488C_DN_Jambi'!idxSatuSampaiDuaPuluh,--LEFT(TEXT(RIGHT('[2]Pos Log Serang 260721'!XFD1,8),REPT("0",8)),2)+1)),INDEX('488C_DN_Jambi'!idxSatuSampaiDuaPuluh,--LEFT(RIGHT('[2]Pos Log Serang 260721'!XFD1,8),1)+1)&amp;" puluh "&amp;INDEX('488C_DN_Jambi'!idxSatuSampaiDuaPuluh,--LEFT(RIGHT('[2]Pos Log Serang 260721'!XFD1,7),1)+1))&amp;IF(OR(LEN('[2]Pos Log Serang 260721'!XFD1)&lt;=6,--LEFT(TEXT(RIGHT('[2]Pos Log Serang 260721'!XFD1,9),REPT("0",9)),3)={0;1}),""," juta")</definedName>
    <definedName name="juta3" localSheetId="113">" "&amp;INDEX('488D_DN_Jambi'!idxRatusan,--LEFT(TEXT(RIGHT('[2]Pos Log Serang 260721'!XFD1,9),REPT("0",9)),1)+1)&amp;" "&amp;IF((--MID(TEXT(RIGHT('[2]Pos Log Serang 260721'!XFD1,9),REPT("0",9)),2,2)+1)&lt;=20,IF(--LEFT(TEXT(RIGHT('[2]Pos Log Serang 260721'!XFD1,9),REPT("0",9)),3)=1," satu juta",INDEX('488D_DN_Jambi'!idxSatuSampaiDuaPuluh,--LEFT(TEXT(RIGHT('[2]Pos Log Serang 260721'!XFD1,8),REPT("0",8)),2)+1)),INDEX('488D_DN_Jambi'!idxSatuSampaiDuaPuluh,--LEFT(RIGHT('[2]Pos Log Serang 260721'!XFD1,8),1)+1)&amp;" puluh "&amp;INDEX('488D_DN_Jambi'!idxSatuSampaiDuaPuluh,--LEFT(RIGHT('[2]Pos Log Serang 260721'!XFD1,7),1)+1))&amp;IF(OR(LEN('[2]Pos Log Serang 260721'!XFD1)&lt;=6,--LEFT(TEXT(RIGHT('[2]Pos Log Serang 260721'!XFD1,9),REPT("0",9)),3)={0;1}),""," juta")</definedName>
    <definedName name="juta3" localSheetId="114">" "&amp;INDEX('488E_DN_Kaur'!idxRatusan,--LEFT(TEXT(RIGHT('[2]Pos Log Serang 260721'!XFD1,9),REPT("0",9)),1)+1)&amp;" "&amp;IF((--MID(TEXT(RIGHT('[2]Pos Log Serang 260721'!XFD1,9),REPT("0",9)),2,2)+1)&lt;=20,IF(--LEFT(TEXT(RIGHT('[2]Pos Log Serang 260721'!XFD1,9),REPT("0",9)),3)=1," satu juta",INDEX('488E_DN_Kaur'!idxSatuSampaiDuaPuluh,--LEFT(TEXT(RIGHT('[2]Pos Log Serang 260721'!XFD1,8),REPT("0",8)),2)+1)),INDEX('488E_DN_Kaur'!idxSatuSampaiDuaPuluh,--LEFT(RIGHT('[2]Pos Log Serang 260721'!XFD1,8),1)+1)&amp;" puluh "&amp;INDEX('488E_DN_Kaur'!idxSatuSampaiDuaPuluh,--LEFT(RIGHT('[2]Pos Log Serang 260721'!XFD1,7),1)+1))&amp;IF(OR(LEN('[2]Pos Log Serang 260721'!XFD1)&lt;=6,--LEFT(TEXT(RIGHT('[2]Pos Log Serang 260721'!XFD1,9),REPT("0",9)),3)={0;1}),""," juta")</definedName>
    <definedName name="juta3" localSheetId="115">" "&amp;INDEX('488F_DN_Kaur'!idxRatusan,--LEFT(TEXT(RIGHT('[2]Pos Log Serang 260721'!XFD1,9),REPT("0",9)),1)+1)&amp;" "&amp;IF((--MID(TEXT(RIGHT('[2]Pos Log Serang 260721'!XFD1,9),REPT("0",9)),2,2)+1)&lt;=20,IF(--LEFT(TEXT(RIGHT('[2]Pos Log Serang 260721'!XFD1,9),REPT("0",9)),3)=1," satu juta",INDEX('488F_DN_Kaur'!idxSatuSampaiDuaPuluh,--LEFT(TEXT(RIGHT('[2]Pos Log Serang 260721'!XFD1,8),REPT("0",8)),2)+1)),INDEX('488F_DN_Kaur'!idxSatuSampaiDuaPuluh,--LEFT(RIGHT('[2]Pos Log Serang 260721'!XFD1,8),1)+1)&amp;" puluh "&amp;INDEX('488F_DN_Kaur'!idxSatuSampaiDuaPuluh,--LEFT(RIGHT('[2]Pos Log Serang 260721'!XFD1,7),1)+1))&amp;IF(OR(LEN('[2]Pos Log Serang 260721'!XFD1)&lt;=6,--LEFT(TEXT(RIGHT('[2]Pos Log Serang 260721'!XFD1,9),REPT("0",9)),3)={0;1}),""," juta")</definedName>
    <definedName name="juta3" localSheetId="44">" "&amp;INDEX('489_DN_Sunagi Penuh'!idxRatusan,--LEFT(TEXT(RIGHT('[2]Pos Log Serang 260721'!XFD1,9),REPT("0",9)),1)+1)&amp;" "&amp;IF((--MID(TEXT(RIGHT('[2]Pos Log Serang 260721'!XFD1,9),REPT("0",9)),2,2)+1)&lt;=20,IF(--LEFT(TEXT(RIGHT('[2]Pos Log Serang 260721'!XFD1,9),REPT("0",9)),3)=1," satu juta",INDEX('489_DN_Sunagi Penuh'!idxSatuSampaiDuaPuluh,--LEFT(TEXT(RIGHT('[2]Pos Log Serang 260721'!XFD1,8),REPT("0",8)),2)+1)),INDEX('489_DN_Sunagi Penuh'!idxSatuSampaiDuaPuluh,--LEFT(RIGHT('[2]Pos Log Serang 260721'!XFD1,8),1)+1)&amp;" puluh "&amp;INDEX('489_DN_Sunagi Penuh'!idxSatuSampaiDuaPuluh,--LEFT(RIGHT('[2]Pos Log Serang 260721'!XFD1,7),1)+1))&amp;IF(OR(LEN('[2]Pos Log Serang 260721'!XFD1)&lt;=6,--LEFT(TEXT(RIGHT('[2]Pos Log Serang 260721'!XFD1,9),REPT("0",9)),3)={0;1}),""," juta")</definedName>
    <definedName name="juta3" localSheetId="45">" "&amp;INDEX('490_Ibu caca_Jakarta'!idxRatusan,--LEFT(TEXT(RIGHT('[2]Pos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juta",INDEX('490_Ibu caca_Jakarta'!idxSatuSampaiDuaPuluh,--LEFT(TEXT(RIGHT('[2]Pos Log Serang 260721'!XFD1,8),REPT("0",8)),2)+1)),INDEX('490_Ibu caca_Jakarta'!idxSatuSampaiDuaPuluh,--LEFT(RIGHT('[2]Pos Log Serang 260721'!XFD1,8),1)+1)&amp;" puluh "&amp;INDEX('490_Ibu caca_Jakarta'!idxSatuSampaiDuaPuluh,--LEFT(RIGHT('[2]Pos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46">" "&amp;INDEX('491_Bpk. Rahman_Pulogebang'!idxRatusan,--LEFT(TEXT(RIGHT('[2]Pos Log Serang 260721'!XFD1,9),REPT("0",9)),1)+1)&amp;" "&amp;IF((--MID(TEXT(RIGHT('[2]Pos Log Serang 260721'!XFD1,9),REPT("0",9)),2,2)+1)&lt;=20,IF(--LEFT(TEXT(RIGHT('[2]Pos Log Serang 260721'!XFD1,9),REPT("0",9)),3)=1," satu juta",INDEX('491_Bpk. Rahman_Pulogebang'!idxSatuSampaiDuaPuluh,--LEFT(TEXT(RIGHT('[2]Pos Log Serang 260721'!XFD1,8),REPT("0",8)),2)+1)),INDEX('491_Bpk. Rahman_Pulogebang'!idxSatuSampaiDuaPuluh,--LEFT(RIGHT('[2]Pos Log Serang 260721'!XFD1,8),1)+1)&amp;" puluh "&amp;INDEX('491_Bpk. Rahman_Pulogebang'!idxSatuSampaiDuaPuluh,--LEFT(RIGHT('[2]Pos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47">" "&amp;INDEX('492_Nafastindo_Glodok'!idxRatusan,--LEFT(TEXT(RIGHT('[2]Pos Log Serang 260721'!XFD1,9),REPT("0",9)),1)+1)&amp;" "&amp;IF((--MID(TEXT(RIGHT('[2]Pos Log Serang 260721'!XFD1,9),REPT("0",9)),2,2)+1)&lt;=20,IF(--LEFT(TEXT(RIGHT('[2]Pos Log Serang 260721'!XFD1,9),REPT("0",9)),3)=1," satu juta",INDEX('492_Nafastindo_Glodok'!idxSatuSampaiDuaPuluh,--LEFT(TEXT(RIGHT('[2]Pos Log Serang 260721'!XFD1,8),REPT("0",8)),2)+1)),INDEX('492_Nafastindo_Glodok'!idxSatuSampaiDuaPuluh,--LEFT(RIGHT('[2]Pos Log Serang 260721'!XFD1,8),1)+1)&amp;" puluh "&amp;INDEX('492_Nafastindo_Glodok'!idxSatuSampaiDuaPuluh,--LEFT(RIGHT('[2]Pos Log Serang 260721'!XFD1,7),1)+1))&amp;IF(OR(LEN('[2]Pos Log Serang 260721'!XFD1)&lt;=6,--LEFT(TEXT(RIGHT('[2]Pos Log Serang 260721'!XFD1,9),REPT("0",9)),3)={0;1}),""," juta")</definedName>
    <definedName name="juta3" localSheetId="48">" "&amp;INDEX('493_Mutiara Hati_Jakarta'!idxRatusan,--LEFT(TEXT(RIGHT('[2]Pos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juta",INDEX('493_Mutiara Hati_Jakarta'!idxSatuSampaiDuaPuluh,--LEFT(TEXT(RIGHT('[2]Pos Log Serang 260721'!XFD1,8),REPT("0",8)),2)+1)),INDEX('493_Mutiara Hati_Jakarta'!idxSatuSampaiDuaPuluh,--LEFT(RIGHT('[2]Pos Log Serang 260721'!XFD1,8),1)+1)&amp;" puluh "&amp;INDEX('493_Mutiara Hati_Jakarta'!idxSatuSampaiDuaPuluh,--LEFT(RIGHT('[2]Pos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49">" "&amp;INDEX('494_Ibu Dian_Batam'!idxRatusan,--LEFT(TEXT(RIGHT('[2]Pos Log Serang 260721'!XFD1,9),REPT("0",9)),1)+1)&amp;" "&amp;IF((--MID(TEXT(RIGHT('[2]Pos Log Serang 260721'!XFD1,9),REPT("0",9)),2,2)+1)&lt;=20,IF(--LEFT(TEXT(RIGHT('[2]Pos Log Serang 260721'!XFD1,9),REPT("0",9)),3)=1," satu juta",INDEX('494_Ibu Dian_Batam'!idxSatuSampaiDuaPuluh,--LEFT(TEXT(RIGHT('[2]Pos Log Serang 260721'!XFD1,8),REPT("0",8)),2)+1)),INDEX('494_Ibu Dian_Batam'!idxSatuSampaiDuaPuluh,--LEFT(RIGHT('[2]Pos Log Serang 260721'!XFD1,8),1)+1)&amp;" puluh "&amp;INDEX('494_Ibu Dian_Batam'!idxSatuSampaiDuaPuluh,--LEFT(RIGHT('[2]Pos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50">" "&amp;INDEX('495_PT.Siagang_Makasar'!idxRatusan,--LEFT(TEXT(RIGHT('[2]Pos Log Serang 260721'!XFD1,9),REPT("0",9)),1)+1)&amp;" "&amp;IF((--MID(TEXT(RIGHT('[2]Pos Log Serang 260721'!XFD1,9),REPT("0",9)),2,2)+1)&lt;=20,IF(--LEFT(TEXT(RIGHT('[2]Pos Log Serang 260721'!XFD1,9),REPT("0",9)),3)=1," satu juta",INDEX('495_PT.Siagang_Makasar'!idxSatuSampaiDuaPuluh,--LEFT(TEXT(RIGHT('[2]Pos Log Serang 260721'!XFD1,8),REPT("0",8)),2)+1)),INDEX('495_PT.Siagang_Makasar'!idxSatuSampaiDuaPuluh,--LEFT(RIGHT('[2]Pos Log Serang 260721'!XFD1,8),1)+1)&amp;" puluh "&amp;INDEX('495_PT.Siagang_Makasar'!idxSatuSampaiDuaPuluh,--LEFT(RIGHT('[2]Pos Log Serang 260721'!XFD1,7),1)+1))&amp;IF(OR(LEN('[2]Pos Log Serang 260721'!XFD1)&lt;=6,--LEFT(TEXT(RIGHT('[2]Pos Log Serang 260721'!XFD1,9),REPT("0",9)),3)={0;1}),""," juta")</definedName>
    <definedName name="juta3" localSheetId="51">" "&amp;INDEX('496_Mitraindo_Batam'!idxRatusan,--LEFT(TEXT(RIGHT('[2]Pos Log Serang 260721'!XFD1,9),REPT("0",9)),1)+1)&amp;" "&amp;IF((--MID(TEXT(RIGHT('[2]Pos Log Serang 260721'!XFD1,9),REPT("0",9)),2,2)+1)&lt;=20,IF(--LEFT(TEXT(RIGHT('[2]Pos Log Serang 260721'!XFD1,9),REPT("0",9)),3)=1," satu juta",INDEX('496_Mitraindo_Batam'!idxSatuSampaiDuaPuluh,--LEFT(TEXT(RIGHT('[2]Pos Log Serang 260721'!XFD1,8),REPT("0",8)),2)+1)),INDEX('496_Mitraindo_Batam'!idxSatuSampaiDuaPuluh,--LEFT(RIGHT('[2]Pos Log Serang 260721'!XFD1,8),1)+1)&amp;" puluh "&amp;INDEX('496_Mitraindo_Batam'!idxSatuSampaiDuaPuluh,--LEFT(RIGHT('[2]Pos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52">" "&amp;INDEX('497_Toko Acit_Pontianak'!idxRatusan,--LEFT(TEXT(RIGHT('[2]Pos Log Serang 260721'!XFD1,9),REPT("0",9)),1)+1)&amp;" "&amp;IF((--MID(TEXT(RIGHT('[2]Pos Log Serang 260721'!XFD1,9),REPT("0",9)),2,2)+1)&lt;=20,IF(--LEFT(TEXT(RIGHT('[2]Pos Log Serang 260721'!XFD1,9),REPT("0",9)),3)=1," satu juta",INDEX('497_Toko Acit_Pontianak'!idxSatuSampaiDuaPuluh,--LEFT(TEXT(RIGHT('[2]Pos Log Serang 260721'!XFD1,8),REPT("0",8)),2)+1)),INDEX('497_Toko Acit_Pontianak'!idxSatuSampaiDuaPuluh,--LEFT(RIGHT('[2]Pos Log Serang 260721'!XFD1,8),1)+1)&amp;" puluh "&amp;INDEX('497_Toko Acit_Pontianak'!idxSatuSampaiDuaPuluh,--LEFT(RIGHT('[2]Pos Log Serang 260721'!XFD1,7),1)+1))&amp;IF(OR(LEN('[2]Pos Log Serang 260721'!XFD1)&lt;=6,--LEFT(TEXT(RIGHT('[2]Pos Log Serang 260721'!XFD1,9),REPT("0",9)),3)={0;1}),""," juta")</definedName>
    <definedName name="juta3" localSheetId="53">" "&amp;INDEX('498_Bpk Jimy_Kandangan'!idxRatusan,--LEFT(TEXT(RIGHT('[2]Pos Log Serang 260721'!XFD1,9),REPT("0",9)),1)+1)&amp;" "&amp;IF((--MID(TEXT(RIGHT('[2]Pos Log Serang 260721'!XFD1,9),REPT("0",9)),2,2)+1)&lt;=20,IF(--LEFT(TEXT(RIGHT('[2]Pos Log Serang 260721'!XFD1,9),REPT("0",9)),3)=1," satu juta",INDEX('498_Bpk Jimy_Kandangan'!idxSatuSampaiDuaPuluh,--LEFT(TEXT(RIGHT('[2]Pos Log Serang 260721'!XFD1,8),REPT("0",8)),2)+1)),INDEX('498_Bpk Jimy_Kandangan'!idxSatuSampaiDuaPuluh,--LEFT(RIGHT('[2]Pos Log Serang 260721'!XFD1,8),1)+1)&amp;" puluh "&amp;INDEX('498_Bpk Jimy_Kandangan'!idxSatuSampaiDuaPuluh,--LEFT(RIGHT('[2]Pos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54">" "&amp;INDEX('499_Fastindo_Bandung'!idxRatusan,--LEFT(TEXT(RIGHT('[2]Pos Log Serang 260721'!XFD1,9),REPT("0",9)),1)+1)&amp;" "&amp;IF((--MID(TEXT(RIGHT('[2]Pos Log Serang 260721'!XFD1,9),REPT("0",9)),2,2)+1)&lt;=20,IF(--LEFT(TEXT(RIGHT('[2]Pos Log Serang 260721'!XFD1,9),REPT("0",9)),3)=1," satu juta",INDEX('499_Fastindo_Bandung'!idxSatuSampaiDuaPuluh,--LEFT(TEXT(RIGHT('[2]Pos Log Serang 260721'!XFD1,8),REPT("0",8)),2)+1)),INDEX('499_Fastindo_Bandung'!idxSatuSampaiDuaPuluh,--LEFT(RIGHT('[2]Pos Log Serang 260721'!XFD1,8),1)+1)&amp;" puluh "&amp;INDEX('499_Fastindo_Bandung'!idxSatuSampaiDuaPuluh,--LEFT(RIGHT('[2]Pos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55">" "&amp;INDEX('500_Tensindo_Samarinda'!idxRatusan,--LEFT(TEXT(RIGHT('[2]Pos Log Serang 260721'!XFD1,9),REPT("0",9)),1)+1)&amp;" "&amp;IF((--MID(TEXT(RIGHT('[2]Pos Log Serang 260721'!XFD1,9),REPT("0",9)),2,2)+1)&lt;=20,IF(--LEFT(TEXT(RIGHT('[2]Pos Log Serang 260721'!XFD1,9),REPT("0",9)),3)=1," satu juta",INDEX('500_Tensindo_Samarinda'!idxSatuSampaiDuaPuluh,--LEFT(TEXT(RIGHT('[2]Pos Log Serang 260721'!XFD1,8),REPT("0",8)),2)+1)),INDEX('500_Tensindo_Samarinda'!idxSatuSampaiDuaPuluh,--LEFT(RIGHT('[2]Pos Log Serang 260721'!XFD1,8),1)+1)&amp;" puluh "&amp;INDEX('500_Tensindo_Samarinda'!idxSatuSampaiDuaPuluh,--LEFT(RIGHT('[2]Pos Log Serang 260721'!XFD1,7),1)+1))&amp;IF(OR(LEN('[2]Pos Log Serang 260721'!XFD1)&lt;=6,--LEFT(TEXT(RIGHT('[2]Pos Log Serang 260721'!XFD1,9),REPT("0",9)),3)={0;1}),""," juta")</definedName>
    <definedName name="juta3" localSheetId="56">" "&amp;INDEX('501_Mega Agro_Mix'!idxRatusan,--LEFT(TEXT(RIGHT('[2]Pos Log Serang 260721'!XFD1,9),REPT("0",9)),1)+1)&amp;" "&amp;IF((--MID(TEXT(RIGHT('[2]Pos Log Serang 260721'!XFD1,9),REPT("0",9)),2,2)+1)&lt;=20,IF(--LEFT(TEXT(RIGHT('[2]Pos Log Serang 260721'!XFD1,9),REPT("0",9)),3)=1," satu juta",INDEX('501_Mega Agro_Mix'!idxSatuSampaiDuaPuluh,--LEFT(TEXT(RIGHT('[2]Pos Log Serang 260721'!XFD1,8),REPT("0",8)),2)+1)),INDEX('501_Mega Agro_Mix'!idxSatuSampaiDuaPuluh,--LEFT(RIGHT('[2]Pos Log Serang 260721'!XFD1,8),1)+1)&amp;" puluh "&amp;INDEX('501_Mega Agro_Mix'!idxSatuSampaiDuaPuluh,--LEFT(RIGHT('[2]Pos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57">" "&amp;INDEX('502_PT. Wirya_Tarakan'!idxRatusan,--LEFT(TEXT(RIGHT('[2]Pos Log Serang 260721'!XFD1,9),REPT("0",9)),1)+1)&amp;" "&amp;IF((--MID(TEXT(RIGHT('[2]Pos Log Serang 260721'!XFD1,9),REPT("0",9)),2,2)+1)&lt;=20,IF(--LEFT(TEXT(RIGHT('[2]Pos Log Serang 260721'!XFD1,9),REPT("0",9)),3)=1," satu juta",INDEX('502_PT. Wirya_Tarakan'!idxSatuSampaiDuaPuluh,--LEFT(TEXT(RIGHT('[2]Pos Log Serang 260721'!XFD1,8),REPT("0",8)),2)+1)),INDEX('502_PT. Wirya_Tarakan'!idxSatuSampaiDuaPuluh,--LEFT(RIGHT('[2]Pos Log Serang 260721'!XFD1,8),1)+1)&amp;" puluh "&amp;INDEX('502_PT. Wirya_Tarakan'!idxSatuSampaiDuaPuluh,--LEFT(RIGHT('[2]Pos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58">" "&amp;INDEX('503_Alkesindo_Mix'!idxRatusan,--LEFT(TEXT(RIGHT('[2]Pos Log Serang 260721'!XFD1,9),REPT("0",9)),1)+1)&amp;" "&amp;IF((--MID(TEXT(RIGHT('[2]Pos Log Serang 260721'!XFD1,9),REPT("0",9)),2,2)+1)&lt;=20,IF(--LEFT(TEXT(RIGHT('[2]Pos Log Serang 260721'!XFD1,9),REPT("0",9)),3)=1," satu juta",INDEX('503_Alkesindo_Mix'!idxSatuSampaiDuaPuluh,--LEFT(TEXT(RIGHT('[2]Pos Log Serang 260721'!XFD1,8),REPT("0",8)),2)+1)),INDEX('503_Alkesindo_Mix'!idxSatuSampaiDuaPuluh,--LEFT(RIGHT('[2]Pos Log Serang 260721'!XFD1,8),1)+1)&amp;" puluh "&amp;INDEX('503_Alkesindo_Mix'!idxSatuSampaiDuaPuluh,--LEFT(RIGHT('[2]Pos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59">" "&amp;INDEX('504_Pandawa_Mix'!idxRatusan,--LEFT(TEXT(RIGHT('[2]Pos Log Serang 260721'!XFD1,9),REPT("0",9)),1)+1)&amp;" "&amp;IF((--MID(TEXT(RIGHT('[2]Pos Log Serang 260721'!XFD1,9),REPT("0",9)),2,2)+1)&lt;=20,IF(--LEFT(TEXT(RIGHT('[2]Pos Log Serang 260721'!XFD1,9),REPT("0",9)),3)=1," satu juta",INDEX('504_Pandawa_Mix'!idxSatuSampaiDuaPuluh,--LEFT(TEXT(RIGHT('[2]Pos Log Serang 260721'!XFD1,8),REPT("0",8)),2)+1)),INDEX('504_Pandawa_Mix'!idxSatuSampaiDuaPuluh,--LEFT(RIGHT('[2]Pos Log Serang 260721'!XFD1,8),1)+1)&amp;" puluh "&amp;INDEX('504_Pandawa_Mix'!idxSatuSampaiDuaPuluh,--LEFT(RIGHT('[2]Pos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61">" "&amp;INDEX('506_Fastindo_Cikarang'!idxRatusan,--LEFT(TEXT(RIGHT('[2]Pos Log Serang 260721'!XFD1,9),REPT("0",9)),1)+1)&amp;" "&amp;IF((--MID(TEXT(RIGHT('[2]Pos Log Serang 260721'!XFD1,9),REPT("0",9)),2,2)+1)&lt;=20,IF(--LEFT(TEXT(RIGHT('[2]Pos Log Serang 260721'!XFD1,9),REPT("0",9)),3)=1," satu juta",INDEX('506_Fastindo_Cikarang'!idxSatuSampaiDuaPuluh,--LEFT(TEXT(RIGHT('[2]Pos Log Serang 260721'!XFD1,8),REPT("0",8)),2)+1)),INDEX('506_Fastindo_Cikarang'!idxSatuSampaiDuaPuluh,--LEFT(RIGHT('[2]Pos Log Serang 260721'!XFD1,8),1)+1)&amp;" puluh "&amp;INDEX('506_Fastindo_Cikarang'!idxSatuSampaiDuaPuluh,--LEFT(RIGHT('[2]Pos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62">" "&amp;INDEX('507_Lion_Bangka+Musi Rawas'!idxRatusan,--LEFT(TEXT(RIGHT('[2]Pos Log Serang 260721'!XFD1,9),REPT("0",9)),1)+1)&amp;" "&amp;IF((--MID(TEXT(RIGHT('[2]Pos Log Serang 260721'!XFD1,9),REPT("0",9)),2,2)+1)&lt;=20,IF(--LEFT(TEXT(RIGHT('[2]Pos Log Serang 260721'!XFD1,9),REPT("0",9)),3)=1," satu juta",INDEX('507_Lion_Bangka+Musi Rawas'!idxSatuSampaiDuaPuluh,--LEFT(TEXT(RIGHT('[2]Pos Log Serang 260721'!XFD1,8),REPT("0",8)),2)+1)),INDEX('507_Lion_Bangka+Musi Rawas'!idxSatuSampaiDuaPuluh,--LEFT(RIGHT('[2]Pos Log Serang 260721'!XFD1,8),1)+1)&amp;" puluh "&amp;INDEX('507_Lion_Bangka+Musi Rawas'!idxSatuSampaiDuaPuluh,--LEFT(RIGHT('[2]Pos Log Serang 260721'!XFD1,7),1)+1))&amp;IF(OR(LEN('[2]Pos Log Serang 260721'!XFD1)&lt;=6,--LEFT(TEXT(RIGHT('[2]Pos Log Serang 260721'!XFD1,9),REPT("0",9)),3)={0;1}),""," juta")</definedName>
    <definedName name="juta3" localSheetId="63">" "&amp;INDEX('508_BBI_Mix'!idxRatusan,--LEFT(TEXT(RIGHT('[2]Pos Log Serang 260721'!XFD1,9),REPT("0",9)),1)+1)&amp;" "&amp;IF((--MID(TEXT(RIGHT('[2]Pos Log Serang 260721'!XFD1,9),REPT("0",9)),2,2)+1)&lt;=20,IF(--LEFT(TEXT(RIGHT('[2]Pos Log Serang 260721'!XFD1,9),REPT("0",9)),3)=1," satu juta",INDEX('508_BBI_Mix'!idxSatuSampaiDuaPuluh,--LEFT(TEXT(RIGHT('[2]Pos Log Serang 260721'!XFD1,8),REPT("0",8)),2)+1)),INDEX('508_BBI_Mix'!idxSatuSampaiDuaPuluh,--LEFT(RIGHT('[2]Pos Log Serang 260721'!XFD1,8),1)+1)&amp;" puluh "&amp;INDEX('508_BBI_Mix'!idxSatuSampaiDuaPuluh,--LEFT(RIGHT('[2]Pos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66">" "&amp;INDEX('511_Bpk. Rahman_CHARTER fUSO'!idxRatusan,--LEFT(TEXT(RIGHT('[2]Pos Log Serang 260721'!XFD1,9),REPT("0",9)),1)+1)&amp;" "&amp;IF((--MID(TEXT(RIGHT('[2]Pos Log Serang 260721'!XFD1,9),REPT("0",9)),2,2)+1)&lt;=20,IF(--LEFT(TEXT(RIGHT('[2]Pos Log Serang 260721'!XFD1,9),REPT("0",9)),3)=1," satu juta",INDEX('511_Bpk. Rahman_CHARTER fUSO'!idxSatuSampaiDuaPuluh,--LEFT(TEXT(RIGHT('[2]Pos Log Serang 260721'!XFD1,8),REPT("0",8)),2)+1)),INDEX('511_Bpk. Rahman_CHARTER fUSO'!idxSatuSampaiDuaPuluh,--LEFT(RIGHT('[2]Pos Log Serang 260721'!XFD1,8),1)+1)&amp;" puluh "&amp;INDEX('511_Bpk. Rahman_CHARTER fUSO'!idxSatuSampaiDuaPuluh,--LEFT(RIGHT('[2]Pos Log Serang 260721'!XFD1,7),1)+1))&amp;IF(OR(LEN('[2]Pos Log Serang 260721'!XFD1)&lt;=6,--LEFT(TEXT(RIGHT('[2]Pos Log Serang 260721'!XFD1,9),REPT("0",9)),3)={0;1}),""," juta")</definedName>
    <definedName name="juta3" localSheetId="68">" "&amp;INDEX('513_Venindo_Lampung'!idxRatusan,--LEFT(TEXT(RIGHT('[2]Pos Log Serang 260721'!XFD1,9),REPT("0",9)),1)+1)&amp;" "&amp;IF((--MID(TEXT(RIGHT('[2]Pos Log Serang 260721'!XFD1,9),REPT("0",9)),2,2)+1)&lt;=20,IF(--LEFT(TEXT(RIGHT('[2]Pos Log Serang 260721'!XFD1,9),REPT("0",9)),3)=1," satu juta",INDEX('513_Venindo_Lampung'!idxSatuSampaiDuaPuluh,--LEFT(TEXT(RIGHT('[2]Pos Log Serang 260721'!XFD1,8),REPT("0",8)),2)+1)),INDEX('513_Venindo_Lampung'!idxSatuSampaiDuaPuluh,--LEFT(RIGHT('[2]Pos Log Serang 260721'!XFD1,8),1)+1)&amp;" puluh "&amp;INDEX('513_Venindo_Lampung'!idxSatuSampaiDuaPuluh,--LEFT(RIGHT('[2]Pos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69">" "&amp;INDEX('514_Bpk. Pras_Binjai'!idxRatusan,--LEFT(TEXT(RIGHT('[2]Pos Log Serang 260721'!XFD1,9),REPT("0",9)),1)+1)&amp;" "&amp;IF((--MID(TEXT(RIGHT('[2]Pos Log Serang 260721'!XFD1,9),REPT("0",9)),2,2)+1)&lt;=20,IF(--LEFT(TEXT(RIGHT('[2]Pos Log Serang 260721'!XFD1,9),REPT("0",9)),3)=1," satu juta",INDEX('514_Bpk. Pras_Binjai'!idxSatuSampaiDuaPuluh,--LEFT(TEXT(RIGHT('[2]Pos Log Serang 260721'!XFD1,8),REPT("0",8)),2)+1)),INDEX('514_Bpk. Pras_Binjai'!idxSatuSampaiDuaPuluh,--LEFT(RIGHT('[2]Pos Log Serang 260721'!XFD1,8),1)+1)&amp;" puluh "&amp;INDEX('514_Bpk. Pras_Binjai'!idxSatuSampaiDuaPuluh,--LEFT(RIGHT('[2]Pos Log Serang 260721'!XFD1,7),1)+1))&amp;IF(OR(LEN('[2]Pos Log Serang 260721'!XFD1)&lt;=6,--LEFT(TEXT(RIGHT('[2]Pos Log Serang 260721'!XFD1,9),REPT("0",9)),3)={0;1}),""," juta")</definedName>
    <definedName name="juta3" localSheetId="70">" "&amp;INDEX('515_Bpk. Pras_Aceh'!idxRatusan,--LEFT(TEXT(RIGHT('[2]Pos Log Serang 260721'!XFD1,9),REPT("0",9)),1)+1)&amp;" "&amp;IF((--MID(TEXT(RIGHT('[2]Pos Log Serang 260721'!XFD1,9),REPT("0",9)),2,2)+1)&lt;=20,IF(--LEFT(TEXT(RIGHT('[2]Pos Log Serang 260721'!XFD1,9),REPT("0",9)),3)=1," satu juta",INDEX('515_Bpk. Pras_Aceh'!idxSatuSampaiDuaPuluh,--LEFT(TEXT(RIGHT('[2]Pos Log Serang 260721'!XFD1,8),REPT("0",8)),2)+1)),INDEX('515_Bpk. Pras_Aceh'!idxSatuSampaiDuaPuluh,--LEFT(RIGHT('[2]Pos Log Serang 260721'!XFD1,8),1)+1)&amp;" puluh "&amp;INDEX('515_Bpk. Pras_Aceh'!idxSatuSampaiDuaPuluh,--LEFT(RIGHT('[2]Pos Log Serang 260721'!XFD1,7),1)+1))&amp;IF(OR(LEN('[2]Pos Log Serang 260721'!XFD1)&lt;=6,--LEFT(TEXT(RIGHT('[2]Pos Log Serang 260721'!XFD1,9),REPT("0",9)),3)={0;1}),""," juta")</definedName>
    <definedName name="juta3" localSheetId="71">" "&amp;INDEX('516_AGM_Surabaya'!idxRatusan,--LEFT(TEXT(RIGHT('[2]Pos Log Serang 260721'!XFD1,9),REPT("0",9)),1)+1)&amp;" "&amp;IF((--MID(TEXT(RIGHT('[2]Pos Log Serang 260721'!XFD1,9),REPT("0",9)),2,2)+1)&lt;=20,IF(--LEFT(TEXT(RIGHT('[2]Pos Log Serang 260721'!XFD1,9),REPT("0",9)),3)=1," satu juta",INDEX('516_AGM_Surabaya'!idxSatuSampaiDuaPuluh,--LEFT(TEXT(RIGHT('[2]Pos Log Serang 260721'!XFD1,8),REPT("0",8)),2)+1)),INDEX('516_AGM_Surabaya'!idxSatuSampaiDuaPuluh,--LEFT(RIGHT('[2]Pos Log Serang 260721'!XFD1,8),1)+1)&amp;" puluh "&amp;INDEX('516_AGM_Surabaya'!idxSatuSampaiDuaPuluh,--LEFT(RIGHT('[2]Pos Log Serang 260721'!XFD1,7),1)+1))&amp;IF(OR(LEN('[2]Pos Log Serang 260721'!XFD1)&lt;=6,--LEFT(TEXT(RIGHT('[2]Pos Log Serang 260721'!XFD1,9),REPT("0",9)),3)={0;1}),""," juta")</definedName>
    <definedName name="juta3" localSheetId="72">" "&amp;INDEX('516A_Bpk. Vedo_Banten'!idxRatusan,--LEFT(TEXT(RIGHT('[2]Pos Log Serang 260721'!XFD1,9),REPT("0",9)),1)+1)&amp;" "&amp;IF((--MID(TEXT(RIGHT('[2]Pos Log Serang 260721'!XFD1,9),REPT("0",9)),2,2)+1)&lt;=20,IF(--LEFT(TEXT(RIGHT('[2]Pos Log Serang 260721'!XFD1,9),REPT("0",9)),3)=1," satu juta",INDEX('516A_Bpk. Vedo_Banten'!idxSatuSampaiDuaPuluh,--LEFT(TEXT(RIGHT('[2]Pos Log Serang 260721'!XFD1,8),REPT("0",8)),2)+1)),INDEX('516A_Bpk. Vedo_Banten'!idxSatuSampaiDuaPuluh,--LEFT(RIGHT('[2]Pos Log Serang 260721'!XFD1,8),1)+1)&amp;" puluh "&amp;INDEX('516A_Bpk. Vedo_Banten'!idxSatuSampaiDuaPuluh,--LEFT(RIGHT('[2]Pos Log Serang 260721'!XFD1,7),1)+1))&amp;IF(OR(LEN('[2]Pos Log Serang 260721'!XFD1)&lt;=6,--LEFT(TEXT(RIGHT('[2]Pos Log Serang 260721'!XFD1,9),REPT("0",9)),3)={0;1}),""," juta")</definedName>
    <definedName name="juta3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juta")</definedName>
    <definedName name="juta4" localSheetId="3">" "&amp;INDEX('452_BBI_Makassar'!idxRatusan,--LEFT(TEXT(RIGHT('[2]Pos Log Serang 260721'!XFD1,9),REPT("0",9)),1)+1)&amp;" "&amp;IF((--MID(TEXT(RIGHT('[2]Pos Log Serang 260721'!XFD1,9),REPT("0",9)),2,2)+1)&lt;=20,IF(--LEFT(TEXT(RIGHT('[2]Pos Log Serang 260721'!XFD1,9),REPT("0",9)),3)=1," satu juta / ",INDEX('452_BBI_Makassar'!idxSatuSampaiDuaPuluh,--LEFT(TEXT(RIGHT('[2]Pos Log Serang 260721'!XFD1,8),REPT("0",8)),2)+1)),INDEX('452_BBI_Makassar'!idxSatuSampaiDuaPuluh,--LEFT(RIGHT('[2]Pos Log Serang 260721'!XFD1,8),1)+1)&amp;" puluh "&amp;INDEX('452_BBI_Makassar'!idxSatuSampaiDuaPuluh,--LEFT(RIGHT('[2]Pos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">" "&amp;INDEX('453_Ibu Feriyanti PCP_Lampung'!idxRatusan,--LEFT(TEXT(RIGHT('[2]Pos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",INDEX('453_Ibu Feriyanti PCP_Lampung'!idxSatuSampaiDuaPuluh,--LEFT(TEXT(RIGHT('[2]Pos Log Serang 260721'!XFD1,8),REPT("0",8)),2)+1)),INDEX('453_Ibu Feriyanti PCP_Lampung'!idxSatuSampaiDuaPuluh,--LEFT(RIGHT('[2]Pos Log Serang 260721'!XFD1,8),1)+1)&amp;" puluh "&amp;INDEX('453_Ibu Feriyanti PCP_Lampung'!idxSatuSampaiDuaPuluh,--LEFT(RIGHT('[2]Pos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">" "&amp;INDEX('454_Bona_Lampung'!idxRatusan,--LEFT(TEXT(RIGHT('[2]Pos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",INDEX('454_Bona_Lampung'!idxSatuSampaiDuaPuluh,--LEFT(TEXT(RIGHT('[2]Pos Log Serang 260721'!XFD1,8),REPT("0",8)),2)+1)),INDEX('454_Bona_Lampung'!idxSatuSampaiDuaPuluh,--LEFT(RIGHT('[2]Pos Log Serang 260721'!XFD1,8),1)+1)&amp;" puluh "&amp;INDEX('454_Bona_Lampung'!idxSatuSampaiDuaPuluh,--LEFT(RIGHT('[2]Pos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">" "&amp;INDEX('455_Buana Mandiri_ 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",INDEX('455_Buana Mandiri_ Jakarta'!idxSatuSampaiDuaPuluh,--LEFT(TEXT(RIGHT('[2]Pos Log Serang 260721'!XFD1,8),REPT("0",8)),2)+1)),INDEX('455_Buana Mandiri_ Jakarta'!idxSatuSampaiDuaPuluh,--LEFT(RIGHT('[2]Pos Log Serang 260721'!XFD1,8),1)+1)&amp;" puluh "&amp;INDEX('455_Buana Mandiri_ 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">" "&amp;INDEX('456_Bpk. Sandro_Kupang'!idxRatusan,--LEFT(TEXT(RIGHT('[2]Pos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",INDEX('456_Bpk. Sandro_Kupang'!idxSatuSampaiDuaPuluh,--LEFT(TEXT(RIGHT('[2]Pos Log Serang 260721'!XFD1,8),REPT("0",8)),2)+1)),INDEX('456_Bpk. Sandro_Kupang'!idxSatuSampaiDuaPuluh,--LEFT(RIGHT('[2]Pos Log Serang 260721'!XFD1,8),1)+1)&amp;" puluh "&amp;INDEX('456_Bpk. Sandro_Kupang'!idxSatuSampaiDuaPuluh,--LEFT(RIGHT('[2]Pos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">" "&amp;INDEX('457_Bpk. Ragil'!idxRatusan,--LEFT(TEXT(RIGHT('[2]Pos Log Serang 260721'!XFD1,9),REPT("0",9)),1)+1)&amp;" "&amp;IF((--MID(TEXT(RIGHT('[2]Pos Log Serang 260721'!XFD1,9),REPT("0",9)),2,2)+1)&lt;=20,IF(--LEFT(TEXT(RIGHT('[2]Pos Log Serang 260721'!XFD1,9),REPT("0",9)),3)=1," satu juta / ",INDEX('457_Bpk. Ragil'!idxSatuSampaiDuaPuluh,--LEFT(TEXT(RIGHT('[2]Pos Log Serang 260721'!XFD1,8),REPT("0",8)),2)+1)),INDEX('457_Bpk. Ragil'!idxSatuSampaiDuaPuluh,--LEFT(RIGHT('[2]Pos Log Serang 260721'!XFD1,8),1)+1)&amp;" puluh "&amp;INDEX('457_Bpk. Ragil'!idxSatuSampaiDuaPuluh,--LEFT(RIGHT('[2]Pos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9">" "&amp;INDEX('457A_Bpk. Ragil Pelunasan'!idxRatusan,--LEFT(TEXT(RIGHT('[2]Pos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",INDEX('457A_Bpk. Ragil Pelunasan'!idxSatuSampaiDuaPuluh,--LEFT(TEXT(RIGHT('[2]Pos Log Serang 260721'!XFD1,8),REPT("0",8)),2)+1)),INDEX('457A_Bpk. Ragil Pelunasan'!idxSatuSampaiDuaPuluh,--LEFT(RIGHT('[2]Pos Log Serang 260721'!XFD1,8),1)+1)&amp;" puluh "&amp;INDEX('457A_Bpk. Ragil Pelunasan'!idxSatuSampaiDuaPuluh,--LEFT(RIGHT('[2]Pos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0">" "&amp;INDEX('458_Bpk.Joe_Jember'!idxRatusan,--LEFT(TEXT(RIGHT('[2]Pos Log Serang 260721'!XFD1,9),REPT("0",9)),1)+1)&amp;" "&amp;IF((--MID(TEXT(RIGHT('[2]Pos Log Serang 260721'!XFD1,9),REPT("0",9)),2,2)+1)&lt;=20,IF(--LEFT(TEXT(RIGHT('[2]Pos Log Serang 260721'!XFD1,9),REPT("0",9)),3)=1," satu juta / ",INDEX('458_Bpk.Joe_Jember'!idxSatuSampaiDuaPuluh,--LEFT(TEXT(RIGHT('[2]Pos Log Serang 260721'!XFD1,8),REPT("0",8)),2)+1)),INDEX('458_Bpk.Joe_Jember'!idxSatuSampaiDuaPuluh,--LEFT(RIGHT('[2]Pos Log Serang 260721'!XFD1,8),1)+1)&amp;" puluh "&amp;INDEX('458_Bpk.Joe_Jember'!idxSatuSampaiDuaPuluh,--LEFT(RIGHT('[2]Pos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1">" "&amp;INDEX('459_Bpk.Madih_Jakarta'!idxRatusan,--LEFT(TEXT(RIGHT('[2]Pos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",INDEX('459_Bpk.Madih_Jakarta'!idxSatuSampaiDuaPuluh,--LEFT(TEXT(RIGHT('[2]Pos Log Serang 260721'!XFD1,8),REPT("0",8)),2)+1)),INDEX('459_Bpk.Madih_Jakarta'!idxSatuSampaiDuaPuluh,--LEFT(RIGHT('[2]Pos Log Serang 260721'!XFD1,8),1)+1)&amp;" puluh "&amp;INDEX('459_Bpk.Madih_Jakarta'!idxSatuSampaiDuaPuluh,--LEFT(RIGHT('[2]Pos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2">" "&amp;INDEX('460_DN_Sumatera'!idxRatusan,--LEFT(TEXT(RIGHT('[2]Pos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",INDEX('460_DN_Sumatera'!idxSatuSampaiDuaPuluh,--LEFT(TEXT(RIGHT('[2]Pos Log Serang 260721'!XFD1,8),REPT("0",8)),2)+1)),INDEX('460_DN_Sumatera'!idxSatuSampaiDuaPuluh,--LEFT(RIGHT('[2]Pos Log Serang 260721'!XFD1,8),1)+1)&amp;" puluh "&amp;INDEX('460_DN_Sumatera'!idxSatuSampaiDuaPuluh,--LEFT(RIGHT('[2]Pos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1">" "&amp;INDEX('460A_DN_Fak2'!idxRatusan,--LEFT(TEXT(RIGHT('[2]Pos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",INDEX('460A_DN_Fak2'!idxSatuSampaiDuaPuluh,--LEFT(TEXT(RIGHT('[2]Pos Log Serang 260721'!XFD1,8),REPT("0",8)),2)+1)),INDEX('460A_DN_Fak2'!idxSatuSampaiDuaPuluh,--LEFT(RIGHT('[2]Pos Log Serang 260721'!XFD1,8),1)+1)&amp;" puluh "&amp;INDEX('460A_DN_Fak2'!idxSatuSampaiDuaPuluh,--LEFT(RIGHT('[2]Pos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2">" "&amp;INDEX('460B_DN_Fak2'!idxRatusan,--LEFT(TEXT(RIGHT('[2]Pos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",INDEX('460B_DN_Fak2'!idxSatuSampaiDuaPuluh,--LEFT(TEXT(RIGHT('[2]Pos Log Serang 260721'!XFD1,8),REPT("0",8)),2)+1)),INDEX('460B_DN_Fak2'!idxSatuSampaiDuaPuluh,--LEFT(RIGHT('[2]Pos Log Serang 260721'!XFD1,8),1)+1)&amp;" puluh "&amp;INDEX('460B_DN_Fak2'!idxSatuSampaiDuaPuluh,--LEFT(RIGHT('[2]Pos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3">" "&amp;INDEX('460C_DN_Humbang Hasudutan'!idxRatusan,--LEFT(TEXT(RIGHT('[2]Pos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",INDEX('460C_DN_Humbang Hasudutan'!idxSatuSampaiDuaPuluh,--LEFT(TEXT(RIGHT('[2]Pos Log Serang 260721'!XFD1,8),REPT("0",8)),2)+1)),INDEX('460C_DN_Humbang Hasudutan'!idxSatuSampaiDuaPuluh,--LEFT(RIGHT('[2]Pos Log Serang 260721'!XFD1,8),1)+1)&amp;" puluh "&amp;INDEX('460C_DN_Humbang Hasudutan'!idxSatuSampaiDuaPuluh,--LEFT(RIGHT('[2]Pos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4">" "&amp;INDEX('460D_DN_Humbang Hasudutan'!idxRatusan,--LEFT(TEXT(RIGHT('[2]Pos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",INDEX('460D_DN_Humbang Hasudutan'!idxSatuSampaiDuaPuluh,--LEFT(TEXT(RIGHT('[2]Pos Log Serang 260721'!XFD1,8),REPT("0",8)),2)+1)),INDEX('460D_DN_Humbang Hasudutan'!idxSatuSampaiDuaPuluh,--LEFT(RIGHT('[2]Pos Log Serang 260721'!XFD1,8),1)+1)&amp;" puluh "&amp;INDEX('460D_DN_Humbang Hasudutan'!idxSatuSampaiDuaPuluh,--LEFT(RIGHT('[2]Pos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5">" "&amp;INDEX('460E_DN_Samosir'!idxRatusan,--LEFT(TEXT(RIGHT('[2]Pos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",INDEX('460E_DN_Samosir'!idxSatuSampaiDuaPuluh,--LEFT(TEXT(RIGHT('[2]Pos Log Serang 260721'!XFD1,8),REPT("0",8)),2)+1)),INDEX('460E_DN_Samosir'!idxSatuSampaiDuaPuluh,--LEFT(RIGHT('[2]Pos Log Serang 260721'!XFD1,8),1)+1)&amp;" puluh "&amp;INDEX('460E_DN_Samosir'!idxSatuSampaiDuaPuluh,--LEFT(RIGHT('[2]Pos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6">" "&amp;INDEX('460F_DN_Samosir'!idxRatusan,--LEFT(TEXT(RIGHT('[2]Pos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",INDEX('460F_DN_Samosir'!idxSatuSampaiDuaPuluh,--LEFT(TEXT(RIGHT('[2]Pos Log Serang 260721'!XFD1,8),REPT("0",8)),2)+1)),INDEX('460F_DN_Samosir'!idxSatuSampaiDuaPuluh,--LEFT(RIGHT('[2]Pos Log Serang 260721'!XFD1,8),1)+1)&amp;" puluh "&amp;INDEX('460F_DN_Samosir'!idxSatuSampaiDuaPuluh,--LEFT(RIGHT('[2]Pos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3">" "&amp;INDEX('461_DN_Bima'!idxRatusan,--LEFT(TEXT(RIGHT('[2]Pos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",INDEX('461_DN_Bima'!idxSatuSampaiDuaPuluh,--LEFT(TEXT(RIGHT('[2]Pos Log Serang 260721'!XFD1,8),REPT("0",8)),2)+1)),INDEX('461_DN_Bima'!idxSatuSampaiDuaPuluh,--LEFT(RIGHT('[2]Pos Log Serang 260721'!XFD1,8),1)+1)&amp;" puluh "&amp;INDEX('461_DN_Bima'!idxSatuSampaiDuaPuluh,--LEFT(RIGHT('[2]Pos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8">" "&amp;INDEX('461A_DN_Bima'!idxRatusan,--LEFT(TEXT(RIGHT('[2]Pos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",INDEX('461A_DN_Bima'!idxSatuSampaiDuaPuluh,--LEFT(TEXT(RIGHT('[2]Pos Log Serang 260721'!XFD1,8),REPT("0",8)),2)+1)),INDEX('461A_DN_Bima'!idxSatuSampaiDuaPuluh,--LEFT(RIGHT('[2]Pos Log Serang 260721'!XFD1,8),1)+1)&amp;" puluh "&amp;INDEX('461A_DN_Bima'!idxSatuSampaiDuaPuluh,--LEFT(RIGHT('[2]Pos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9">" "&amp;INDEX('461B_DN_Kampar'!idxRatusan,--LEFT(TEXT(RIGHT('[2]Pos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",INDEX('461B_DN_Kampar'!idxSatuSampaiDuaPuluh,--LEFT(TEXT(RIGHT('[2]Pos Log Serang 260721'!XFD1,8),REPT("0",8)),2)+1)),INDEX('461B_DN_Kampar'!idxSatuSampaiDuaPuluh,--LEFT(RIGHT('[2]Pos Log Serang 260721'!XFD1,8),1)+1)&amp;" puluh "&amp;INDEX('461B_DN_Kampar'!idxSatuSampaiDuaPuluh,--LEFT(RIGHT('[2]Pos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0">" "&amp;INDEX('461C_DN_Kampar'!idxRatusan,--LEFT(TEXT(RIGHT('[2]Pos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",INDEX('461C_DN_Kampar'!idxSatuSampaiDuaPuluh,--LEFT(TEXT(RIGHT('[2]Pos Log Serang 260721'!XFD1,8),REPT("0",8)),2)+1)),INDEX('461C_DN_Kampar'!idxSatuSampaiDuaPuluh,--LEFT(RIGHT('[2]Pos Log Serang 260721'!XFD1,8),1)+1)&amp;" puluh "&amp;INDEX('461C_DN_Kampar'!idxSatuSampaiDuaPuluh,--LEFT(RIGHT('[2]Pos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4">" "&amp;INDEX('462_DN_Bengkulu&amp;Indrapuri'!idxRatusan,--LEFT(TEXT(RIGHT('[2]Pos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",INDEX('462_DN_Bengkulu&amp;Indrapuri'!idxSatuSampaiDuaPuluh,--LEFT(TEXT(RIGHT('[2]Pos Log Serang 260721'!XFD1,8),REPT("0",8)),2)+1)),INDEX('462_DN_Bengkulu&amp;Indrapuri'!idxSatuSampaiDuaPuluh,--LEFT(RIGHT('[2]Pos Log Serang 260721'!XFD1,8),1)+1)&amp;" puluh "&amp;INDEX('462_DN_Bengkulu&amp;Indrapuri'!idxSatuSampaiDuaPuluh,--LEFT(RIGHT('[2]Pos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5">" "&amp;INDEX('463_DN_tanahtidung&amp;Sulawesi'!idxRatusan,--LEFT(TEXT(RIGHT('[2]Pos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",INDEX('463_DN_tanahtidung&amp;Sulawesi'!idxSatuSampaiDuaPuluh,--LEFT(TEXT(RIGHT('[2]Pos Log Serang 260721'!XFD1,8),REPT("0",8)),2)+1)),INDEX('463_DN_tanahtidung&amp;Sulawesi'!idxSatuSampaiDuaPuluh,--LEFT(RIGHT('[2]Pos Log Serang 260721'!XFD1,8),1)+1)&amp;" puluh "&amp;INDEX('463_DN_tanahtidung&amp;Sulawesi'!idxSatuSampaiDuaPuluh,--LEFT(RIGHT('[2]Pos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4">" "&amp;INDEX('463A_DN_tanahtidung'!idxRatusan,--LEFT(TEXT(RIGHT('[2]Pos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",INDEX('463A_DN_tanahtidung'!idxSatuSampaiDuaPuluh,--LEFT(TEXT(RIGHT('[2]Pos Log Serang 260721'!XFD1,8),REPT("0",8)),2)+1)),INDEX('463A_DN_tanahtidung'!idxSatuSampaiDuaPuluh,--LEFT(RIGHT('[2]Pos Log Serang 260721'!XFD1,8),1)+1)&amp;" puluh "&amp;INDEX('463A_DN_tanahtidung'!idxSatuSampaiDuaPuluh,--LEFT(RIGHT('[2]Pos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5">" "&amp;INDEX('463B_DN_tanahtidung'!idxRatusan,--LEFT(TEXT(RIGHT('[2]Pos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",INDEX('463B_DN_tanahtidung'!idxSatuSampaiDuaPuluh,--LEFT(TEXT(RIGHT('[2]Pos Log Serang 260721'!XFD1,8),REPT("0",8)),2)+1)),INDEX('463B_DN_tanahtidung'!idxSatuSampaiDuaPuluh,--LEFT(RIGHT('[2]Pos Log Serang 260721'!XFD1,8),1)+1)&amp;" puluh "&amp;INDEX('463B_DN_tanahtidung'!idxSatuSampaiDuaPuluh,--LEFT(RIGHT('[2]Pos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6">" "&amp;INDEX('463C_DN_Pasang Kayu'!idxRatusan,--LEFT(TEXT(RIGHT('[2]Pos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",INDEX('463C_DN_Pasang Kayu'!idxSatuSampaiDuaPuluh,--LEFT(TEXT(RIGHT('[2]Pos Log Serang 260721'!XFD1,8),REPT("0",8)),2)+1)),INDEX('463C_DN_Pasang Kayu'!idxSatuSampaiDuaPuluh,--LEFT(RIGHT('[2]Pos Log Serang 260721'!XFD1,8),1)+1)&amp;" puluh "&amp;INDEX('463C_DN_Pasang Kayu'!idxSatuSampaiDuaPuluh,--LEFT(RIGHT('[2]Pos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7">" "&amp;INDEX('463D_DN_Pasang Kayu'!idxRatusan,--LEFT(TEXT(RIGHT('[2]Pos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",INDEX('463D_DN_Pasang Kayu'!idxSatuSampaiDuaPuluh,--LEFT(TEXT(RIGHT('[2]Pos Log Serang 260721'!XFD1,8),REPT("0",8)),2)+1)),INDEX('463D_DN_Pasang Kayu'!idxSatuSampaiDuaPuluh,--LEFT(RIGHT('[2]Pos Log Serang 260721'!XFD1,8),1)+1)&amp;" puluh "&amp;INDEX('463D_DN_Pasang Kayu'!idxSatuSampaiDuaPuluh,--LEFT(RIGHT('[2]Pos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7">" "&amp;INDEX('465_Bpk.Faufik_Banjarmasin'!idxRatusan,--LEFT(TEXT(RIGHT('[2]Pos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",INDEX('465_Bpk.Faufik_Banjarmasin'!idxSatuSampaiDuaPuluh,--LEFT(TEXT(RIGHT('[2]Pos Log Serang 260721'!XFD1,8),REPT("0",8)),2)+1)),INDEX('465_Bpk.Faufik_Banjarmasin'!idxSatuSampaiDuaPuluh,--LEFT(RIGHT('[2]Pos Log Serang 260721'!XFD1,8),1)+1)&amp;" puluh "&amp;INDEX('465_Bpk.Faufik_Banjarmasin'!idxSatuSampaiDuaPuluh,--LEFT(RIGHT('[2]Pos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8">" "&amp;INDEX('466_Bpk. Agus_Pare2'!idxRatusan,--LEFT(TEXT(RIGHT('[2]Pos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",INDEX('466_Bpk. Agus_Pare2'!idxSatuSampaiDuaPuluh,--LEFT(TEXT(RIGHT('[2]Pos Log Serang 260721'!XFD1,8),REPT("0",8)),2)+1)),INDEX('466_Bpk. Agus_Pare2'!idxSatuSampaiDuaPuluh,--LEFT(RIGHT('[2]Pos Log Serang 260721'!XFD1,8),1)+1)&amp;" puluh "&amp;INDEX('466_Bpk. Agus_Pare2'!idxSatuSampaiDuaPuluh,--LEFT(RIGHT('[2]Pos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9">" "&amp;INDEX('466A_Bpk. Agus_Pare2 (2)'!idxRatusan,--LEFT(TEXT(RIGHT('[2]Pos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",INDEX('466A_Bpk. Agus_Pare2 (2)'!idxSatuSampaiDuaPuluh,--LEFT(TEXT(RIGHT('[2]Pos Log Serang 260721'!XFD1,8),REPT("0",8)),2)+1)),INDEX('466A_Bpk. Agus_Pare2 (2)'!idxSatuSampaiDuaPuluh,--LEFT(RIGHT('[2]Pos Log Serang 260721'!XFD1,8),1)+1)&amp;" puluh "&amp;INDEX('466A_Bpk. Agus_Pare2 (2)'!idxSatuSampaiDuaPuluh,--LEFT(RIGHT('[2]Pos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0">" "&amp;INDEX('467_BBI_MEDAN'!idxRatusan,--LEFT(TEXT(RIGHT('[2]Pos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",INDEX('467_BBI_MEDAN'!idxSatuSampaiDuaPuluh,--LEFT(TEXT(RIGHT('[2]Pos Log Serang 260721'!XFD1,8),REPT("0",8)),2)+1)),INDEX('467_BBI_MEDAN'!idxSatuSampaiDuaPuluh,--LEFT(RIGHT('[2]Pos Log Serang 260721'!XFD1,8),1)+1)&amp;" puluh "&amp;INDEX('467_BBI_MEDAN'!idxSatuSampaiDuaPuluh,--LEFT(RIGHT('[2]Pos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1">" "&amp;INDEX('467_BBI_MEDAN_Pelunasan'!idxRatusan,--LEFT(TEXT(RIGHT('[2]Pos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",INDEX('467_BBI_MEDAN_Pelunasan'!idxSatuSampaiDuaPuluh,--LEFT(TEXT(RIGHT('[2]Pos Log Serang 260721'!XFD1,8),REPT("0",8)),2)+1)),INDEX('467_BBI_MEDAN_Pelunasan'!idxSatuSampaiDuaPuluh,--LEFT(RIGHT('[2]Pos Log Serang 260721'!XFD1,8),1)+1)&amp;" puluh "&amp;INDEX('467_BBI_MEDAN_Pelunasan'!idxSatuSampaiDuaPuluh,--LEFT(RIGHT('[2]Pos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3">" "&amp;INDEX('468_Ndoang Raharjo_Pekanbar Pel'!idxRatusan,--LEFT(TEXT(RIGHT('[2]Pos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",INDEX('468_Ndoang Raharjo_Pekanbar Pel'!idxSatuSampaiDuaPuluh,--LEFT(TEXT(RIGHT('[2]Pos Log Serang 260721'!XFD1,8),REPT("0",8)),2)+1)),INDEX('468_Ndoang Raharjo_Pekanbar Pel'!idxSatuSampaiDuaPuluh,--LEFT(RIGHT('[2]Pos Log Serang 260721'!XFD1,8),1)+1)&amp;" puluh "&amp;INDEX('468_Ndoang Raharjo_Pekanbar Pel'!idxSatuSampaiDuaPuluh,--LEFT(RIGHT('[2]Pos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2">" "&amp;INDEX('468_Ndoang Raharjo_Pekanbaru'!idxRatusan,--LEFT(TEXT(RIGHT('[2]Pos Log Serang 260721'!XFD1,9),REPT("0",9)),1)+1)&amp;" "&amp;IF((--MID(TEXT(RIGHT('[2]Pos Log Serang 260721'!XFD1,9),REPT("0",9)),2,2)+1)&lt;=20,IF(--LEFT(TEXT(RIGHT('[2]Pos Log Serang 260721'!XFD1,9),REPT("0",9)),3)=1," satu juta / ",INDEX('468_Ndoang Raharjo_Pekanbaru'!idxSatuSampaiDuaPuluh,--LEFT(TEXT(RIGHT('[2]Pos Log Serang 260721'!XFD1,8),REPT("0",8)),2)+1)),INDEX('468_Ndoang Raharjo_Pekanbaru'!idxSatuSampaiDuaPuluh,--LEFT(RIGHT('[2]Pos Log Serang 260721'!XFD1,8),1)+1)&amp;" puluh "&amp;INDEX('468_Ndoang Raharjo_Pekanbaru'!idxSatuSampaiDuaPuluh,--LEFT(RIGHT('[2]Pos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1">" "&amp;INDEX('476_Bona_Lampung '!idxRatusan,--LEFT(TEXT(RIGHT('[2]Pos Log Serang 260721'!XFD1,9),REPT("0",9)),1)+1)&amp;" "&amp;IF((--MID(TEXT(RIGHT('[2]Pos Log Serang 260721'!XFD1,9),REPT("0",9)),2,2)+1)&lt;=20,IF(--LEFT(TEXT(RIGHT('[2]Pos Log Serang 260721'!XFD1,9),REPT("0",9)),3)=1," satu juta / ",INDEX('476_Bona_Lampung '!idxSatuSampaiDuaPuluh,--LEFT(TEXT(RIGHT('[2]Pos Log Serang 260721'!XFD1,8),REPT("0",8)),2)+1)),INDEX('476_Bona_Lampung '!idxSatuSampaiDuaPuluh,--LEFT(RIGHT('[2]Pos Log Serang 260721'!XFD1,8),1)+1)&amp;" puluh "&amp;INDEX('476_Bona_Lampung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4">" "&amp;INDEX('479_Bpk. Wahyu_Banjarmasin'!idxRatusan,--LEFT(TEXT(RIGHT('[2]Pos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",INDEX('479_Bpk. Wahyu_Banjarmasin'!idxSatuSampaiDuaPuluh,--LEFT(TEXT(RIGHT('[2]Pos Log Serang 260721'!XFD1,8),REPT("0",8)),2)+1)),INDEX('479_Bpk. Wahyu_Banjarmasin'!idxSatuSampaiDuaPuluh,--LEFT(RIGHT('[2]Pos Log Serang 260721'!XFD1,8),1)+1)&amp;" puluh "&amp;INDEX('479_Bpk. Wahyu_Banjarmasin'!idxSatuSampaiDuaPuluh,--LEFT(RIGHT('[2]Pos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5">" "&amp;INDEX('480_Bpk. Yopi_Jakarta'!idxRatusan,--LEFT(TEXT(RIGHT('[2]Pos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",INDEX('480_Bpk. Yopi_Jakarta'!idxSatuSampaiDuaPuluh,--LEFT(TEXT(RIGHT('[2]Pos Log Serang 260721'!XFD1,8),REPT("0",8)),2)+1)),INDEX('480_Bpk. Yopi_Jakarta'!idxSatuSampaiDuaPuluh,--LEFT(RIGHT('[2]Pos Log Serang 260721'!XFD1,8),1)+1)&amp;" puluh "&amp;INDEX('480_Bpk. Yopi_Jakarta'!idxSatuSampaiDuaPuluh,--LEFT(RIGHT('[2]Pos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6">" "&amp;INDEX('481_Tensindo_Manggarai'!idxRatusan,--LEFT(TEXT(RIGHT('[2]Pos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",INDEX('481_Tensindo_Manggarai'!idxSatuSampaiDuaPuluh,--LEFT(TEXT(RIGHT('[2]Pos Log Serang 260721'!XFD1,8),REPT("0",8)),2)+1)),INDEX('481_Tensindo_Manggarai'!idxSatuSampaiDuaPuluh,--LEFT(RIGHT('[2]Pos Log Serang 260721'!XFD1,8),1)+1)&amp;" puluh "&amp;INDEX('481_Tensindo_Manggarai'!idxSatuSampaiDuaPuluh,--LEFT(RIGHT('[2]Pos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7">" "&amp;INDEX('482_DN_Malang'!idxRatusan,--LEFT(TEXT(RIGHT('[2]Pos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",INDEX('482_DN_Malang'!idxSatuSampaiDuaPuluh,--LEFT(TEXT(RIGHT('[2]Pos Log Serang 260721'!XFD1,8),REPT("0",8)),2)+1)),INDEX('482_DN_Malang'!idxSatuSampaiDuaPuluh,--LEFT(RIGHT('[2]Pos Log Serang 260721'!XFD1,8),1)+1)&amp;" puluh "&amp;INDEX('482_DN_Malang'!idxSatuSampaiDuaPuluh,--LEFT(RIGHT('[2]Pos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8">" "&amp;INDEX('483_DN_Lamongan'!idxRatusan,--LEFT(TEXT(RIGHT('[2]Pos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",INDEX('483_DN_Lamongan'!idxSatuSampaiDuaPuluh,--LEFT(TEXT(RIGHT('[2]Pos Log Serang 260721'!XFD1,8),REPT("0",8)),2)+1)),INDEX('483_DN_Lamongan'!idxSatuSampaiDuaPuluh,--LEFT(RIGHT('[2]Pos Log Serang 260721'!XFD1,8),1)+1)&amp;" puluh "&amp;INDEX('483_DN_Lamongan'!idxSatuSampaiDuaPuluh,--LEFT(RIGHT('[2]Pos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9">" "&amp;INDEX('484_DN_Probolinggo'!idxRatusan,--LEFT(TEXT(RIGHT('[2]Pos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",INDEX('484_DN_Probolinggo'!idxSatuSampaiDuaPuluh,--LEFT(TEXT(RIGHT('[2]Pos Log Serang 260721'!XFD1,8),REPT("0",8)),2)+1)),INDEX('484_DN_Probolinggo'!idxSatuSampaiDuaPuluh,--LEFT(RIGHT('[2]Pos Log Serang 260721'!XFD1,8),1)+1)&amp;" puluh "&amp;INDEX('484_DN_Probolinggo'!idxSatuSampaiDuaPuluh,--LEFT(RIGHT('[2]Pos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0">" "&amp;INDEX('485_DN_Mix'!idxRatusan,--LEFT(TEXT(RIGHT('[2]Pos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",INDEX('485_DN_Mix'!idxSatuSampaiDuaPuluh,--LEFT(TEXT(RIGHT('[2]Pos Log Serang 260721'!XFD1,8),REPT("0",8)),2)+1)),INDEX('485_DN_Mix'!idxSatuSampaiDuaPuluh,--LEFT(RIGHT('[2]Pos Log Serang 260721'!XFD1,8),1)+1)&amp;" puluh "&amp;INDEX('485_DN_Mix'!idxSatuSampaiDuaPuluh,--LEFT(RIGHT('[2]Pos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7">" "&amp;INDEX('485A_DN_Bangka'!idxRatusan,--LEFT(TEXT(RIGHT('[2]Pos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",INDEX('485A_DN_Bangka'!idxSatuSampaiDuaPuluh,--LEFT(TEXT(RIGHT('[2]Pos Log Serang 260721'!XFD1,8),REPT("0",8)),2)+1)),INDEX('485A_DN_Bangka'!idxSatuSampaiDuaPuluh,--LEFT(RIGHT('[2]Pos Log Serang 260721'!XFD1,8),1)+1)&amp;" puluh "&amp;INDEX('485A_DN_Bangka'!idxSatuSampaiDuaPuluh,--LEFT(RIGHT('[2]Pos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8">" "&amp;INDEX('485B_DN_Bangka'!idxRatusan,--LEFT(TEXT(RIGHT('[2]Pos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",INDEX('485B_DN_Bangka'!idxSatuSampaiDuaPuluh,--LEFT(TEXT(RIGHT('[2]Pos Log Serang 260721'!XFD1,8),REPT("0",8)),2)+1)),INDEX('485B_DN_Bangka'!idxSatuSampaiDuaPuluh,--LEFT(RIGHT('[2]Pos Log Serang 260721'!XFD1,8),1)+1)&amp;" puluh "&amp;INDEX('485B_DN_Bangka'!idxSatuSampaiDuaPuluh,--LEFT(RIGHT('[2]Pos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9">" "&amp;INDEX('485C_DN_Bintan'!idxRatusan,--LEFT(TEXT(RIGHT('[2]Pos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",INDEX('485C_DN_Bintan'!idxSatuSampaiDuaPuluh,--LEFT(TEXT(RIGHT('[2]Pos Log Serang 260721'!XFD1,8),REPT("0",8)),2)+1)),INDEX('485C_DN_Bintan'!idxSatuSampaiDuaPuluh,--LEFT(RIGHT('[2]Pos Log Serang 260721'!XFD1,8),1)+1)&amp;" puluh "&amp;INDEX('485C_DN_Bintan'!idxSatuSampaiDuaPuluh,--LEFT(RIGHT('[2]Pos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90">" "&amp;INDEX('485D_DN_Bintan'!idxRatusan,--LEFT(TEXT(RIGHT('[2]Pos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",INDEX('485D_DN_Bintan'!idxSatuSampaiDuaPuluh,--LEFT(TEXT(RIGHT('[2]Pos Log Serang 260721'!XFD1,8),REPT("0",8)),2)+1)),INDEX('485D_DN_Bintan'!idxSatuSampaiDuaPuluh,--LEFT(RIGHT('[2]Pos Log Serang 260721'!XFD1,8),1)+1)&amp;" puluh "&amp;INDEX('485D_DN_Bintan'!idxSatuSampaiDuaPuluh,--LEFT(RIGHT('[2]Pos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91">" "&amp;INDEX('485E_DN_Pekalongan'!idxRatusan,--LEFT(TEXT(RIGHT('[2]Pos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",INDEX('485E_DN_Pekalongan'!idxSatuSampaiDuaPuluh,--LEFT(TEXT(RIGHT('[2]Pos Log Serang 260721'!XFD1,8),REPT("0",8)),2)+1)),INDEX('485E_DN_Pekalongan'!idxSatuSampaiDuaPuluh,--LEFT(RIGHT('[2]Pos Log Serang 260721'!XFD1,8),1)+1)&amp;" puluh "&amp;INDEX('485E_DN_Pekalongan'!idxSatuSampaiDuaPuluh,--LEFT(RIGHT('[2]Pos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92">" "&amp;INDEX('485F_DN_Pekalongan'!idxRatusan,--LEFT(TEXT(RIGHT('[2]Pos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",INDEX('485F_DN_Pekalongan'!idxSatuSampaiDuaPuluh,--LEFT(TEXT(RIGHT('[2]Pos Log Serang 260721'!XFD1,8),REPT("0",8)),2)+1)),INDEX('485F_DN_Pekalongan'!idxSatuSampaiDuaPuluh,--LEFT(RIGHT('[2]Pos Log Serang 260721'!XFD1,8),1)+1)&amp;" puluh "&amp;INDEX('485F_DN_Pekalongan'!idxSatuSampaiDuaPuluh,--LEFT(RIGHT('[2]Pos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93">" "&amp;INDEX('485G_DN_Probolinggo'!idxRatusan,--LEFT(TEXT(RIGHT('[2]Pos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",INDEX('485G_DN_Probolinggo'!idxSatuSampaiDuaPuluh,--LEFT(TEXT(RIGHT('[2]Pos Log Serang 260721'!XFD1,8),REPT("0",8)),2)+1)),INDEX('485G_DN_Probolinggo'!idxSatuSampaiDuaPuluh,--LEFT(RIGHT('[2]Pos Log Serang 260721'!XFD1,8),1)+1)&amp;" puluh "&amp;INDEX('485G_DN_Probolinggo'!idxSatuSampaiDuaPuluh,--LEFT(RIGHT('[2]Pos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94">" "&amp;INDEX('485H_DN_Probolinggo'!idxRatusan,--LEFT(TEXT(RIGHT('[2]Pos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",INDEX('485H_DN_Probolinggo'!idxSatuSampaiDuaPuluh,--LEFT(TEXT(RIGHT('[2]Pos Log Serang 260721'!XFD1,8),REPT("0",8)),2)+1)),INDEX('485H_DN_Probolinggo'!idxSatuSampaiDuaPuluh,--LEFT(RIGHT('[2]Pos Log Serang 260721'!XFD1,8),1)+1)&amp;" puluh "&amp;INDEX('485H_DN_Probolinggo'!idxSatuSampaiDuaPuluh,--LEFT(RIGHT('[2]Pos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95">" "&amp;INDEX('485I_DN_Semarang'!idxRatusan,--LEFT(TEXT(RIGHT('[2]Pos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",INDEX('485I_DN_Semarang'!idxSatuSampaiDuaPuluh,--LEFT(TEXT(RIGHT('[2]Pos Log Serang 260721'!XFD1,8),REPT("0",8)),2)+1)),INDEX('485I_DN_Semarang'!idxSatuSampaiDuaPuluh,--LEFT(RIGHT('[2]Pos Log Serang 260721'!XFD1,8),1)+1)&amp;" puluh "&amp;INDEX('485I_DN_Semarang'!idxSatuSampaiDuaPuluh,--LEFT(RIGHT('[2]Pos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96">" "&amp;INDEX('485J_DN_Wonosobo'!idxRatusan,--LEFT(TEXT(RIGHT('[2]Pos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",INDEX('485J_DN_Wonosobo'!idxSatuSampaiDuaPuluh,--LEFT(TEXT(RIGHT('[2]Pos Log Serang 260721'!XFD1,8),REPT("0",8)),2)+1)),INDEX('485J_DN_Wonosobo'!idxSatuSampaiDuaPuluh,--LEFT(RIGHT('[2]Pos Log Serang 260721'!XFD1,8),1)+1)&amp;" puluh "&amp;INDEX('485J_DN_Wonosobo'!idxSatuSampaiDuaPuluh,--LEFT(RIGHT('[2]Pos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97">" "&amp;INDEX('485K_DN_Wonosobo'!idxRatusan,--LEFT(TEXT(RIGHT('[2]Pos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",INDEX('485K_DN_Wonosobo'!idxSatuSampaiDuaPuluh,--LEFT(TEXT(RIGHT('[2]Pos Log Serang 260721'!XFD1,8),REPT("0",8)),2)+1)),INDEX('485K_DN_Wonosobo'!idxSatuSampaiDuaPuluh,--LEFT(RIGHT('[2]Pos Log Serang 260721'!XFD1,8),1)+1)&amp;" puluh "&amp;INDEX('485K_DN_Wonosobo'!idxSatuSampaiDuaPuluh,--LEFT(RIGHT('[2]Pos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1">" "&amp;INDEX('486_DN_Mix 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",INDEX('486_DN_Mix '!idxSatuSampaiDuaPuluh,--LEFT(TEXT(RIGHT('[2]Pos Log Serang 260721'!XFD1,8),REPT("0",8)),2)+1)),INDEX('486_DN_Mix '!idxSatuSampaiDuaPuluh,--LEFT(RIGHT('[2]Pos Log Serang 260721'!XFD1,8),1)+1)&amp;" puluh "&amp;INDEX('486_DN_Mix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98">" "&amp;INDEX('486A_DN_Tapanuli Utara'!idxRatusan,--LEFT(TEXT(RIGHT('[2]Pos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",INDEX('486A_DN_Tapanuli Utara'!idxSatuSampaiDuaPuluh,--LEFT(TEXT(RIGHT('[2]Pos Log Serang 260721'!XFD1,8),REPT("0",8)),2)+1)),INDEX('486A_DN_Tapanuli Utara'!idxSatuSampaiDuaPuluh,--LEFT(RIGHT('[2]Pos Log Serang 260721'!XFD1,8),1)+1)&amp;" puluh "&amp;INDEX('486A_DN_Tapanuli Utara'!idxSatuSampaiDuaPuluh,--LEFT(RIGHT('[2]Pos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99">" "&amp;INDEX('486B_DN_Tapanuli Utara'!idxRatusan,--LEFT(TEXT(RIGHT('[2]Pos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",INDEX('486B_DN_Tapanuli Utara'!idxSatuSampaiDuaPuluh,--LEFT(TEXT(RIGHT('[2]Pos Log Serang 260721'!XFD1,8),REPT("0",8)),2)+1)),INDEX('486B_DN_Tapanuli Utara'!idxSatuSampaiDuaPuluh,--LEFT(RIGHT('[2]Pos Log Serang 260721'!XFD1,8),1)+1)&amp;" puluh "&amp;INDEX('486B_DN_Tapanuli Utara'!idxSatuSampaiDuaPuluh,--LEFT(RIGHT('[2]Pos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00">" "&amp;INDEX('486C_DN_Rokan Hulu'!idxRatusan,--LEFT(TEXT(RIGHT('[2]Pos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",INDEX('486C_DN_Rokan Hulu'!idxSatuSampaiDuaPuluh,--LEFT(TEXT(RIGHT('[2]Pos Log Serang 260721'!XFD1,8),REPT("0",8)),2)+1)),INDEX('486C_DN_Rokan Hulu'!idxSatuSampaiDuaPuluh,--LEFT(RIGHT('[2]Pos Log Serang 260721'!XFD1,8),1)+1)&amp;" puluh "&amp;INDEX('486C_DN_Rokan Hulu'!idxSatuSampaiDuaPuluh,--LEFT(RIGHT('[2]Pos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01">" "&amp;INDEX('486D_DN_Rokan Hulu'!idxRatusan,--LEFT(TEXT(RIGHT('[2]Pos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",INDEX('486D_DN_Rokan Hulu'!idxSatuSampaiDuaPuluh,--LEFT(TEXT(RIGHT('[2]Pos Log Serang 260721'!XFD1,8),REPT("0",8)),2)+1)),INDEX('486D_DN_Rokan Hulu'!idxSatuSampaiDuaPuluh,--LEFT(RIGHT('[2]Pos Log Serang 260721'!XFD1,8),1)+1)&amp;" puluh "&amp;INDEX('486D_DN_Rokan Hulu'!idxSatuSampaiDuaPuluh,--LEFT(RIGHT('[2]Pos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02">" "&amp;INDEX('486E_DN_Kuantan Sengingi'!idxRatusan,--LEFT(TEXT(RIGHT('[2]Pos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",INDEX('486E_DN_Kuantan Sengingi'!idxSatuSampaiDuaPuluh,--LEFT(TEXT(RIGHT('[2]Pos Log Serang 260721'!XFD1,8),REPT("0",8)),2)+1)),INDEX('486E_DN_Kuantan Sengingi'!idxSatuSampaiDuaPuluh,--LEFT(RIGHT('[2]Pos Log Serang 260721'!XFD1,8),1)+1)&amp;" puluh "&amp;INDEX('486E_DN_Kuantan Sengingi'!idxSatuSampaiDuaPuluh,--LEFT(RIGHT('[2]Pos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03">" "&amp;INDEX('486F_DN_Kuantan Sengingi'!idxRatusan,--LEFT(TEXT(RIGHT('[2]Pos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",INDEX('486F_DN_Kuantan Sengingi'!idxSatuSampaiDuaPuluh,--LEFT(TEXT(RIGHT('[2]Pos Log Serang 260721'!XFD1,8),REPT("0",8)),2)+1)),INDEX('486F_DN_Kuantan Sengingi'!idxSatuSampaiDuaPuluh,--LEFT(RIGHT('[2]Pos Log Serang 260721'!XFD1,8),1)+1)&amp;" puluh "&amp;INDEX('486F_DN_Kuantan Sengingi'!idxSatuSampaiDuaPuluh,--LEFT(RIGHT('[2]Pos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2">" "&amp;INDEX('487_DN_Mix 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",INDEX('487_DN_Mix '!idxSatuSampaiDuaPuluh,--LEFT(TEXT(RIGHT('[2]Pos Log Serang 260721'!XFD1,8),REPT("0",8)),2)+1)),INDEX('487_DN_Mix '!idxSatuSampaiDuaPuluh,--LEFT(RIGHT('[2]Pos Log Serang 260721'!XFD1,8),1)+1)&amp;" puluh "&amp;INDEX('487_DN_Mix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04">" "&amp;INDEX('487A_DN_Tebo'!idxRatusan,--LEFT(TEXT(RIGHT('[2]Pos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",INDEX('487A_DN_Tebo'!idxSatuSampaiDuaPuluh,--LEFT(TEXT(RIGHT('[2]Pos Log Serang 260721'!XFD1,8),REPT("0",8)),2)+1)),INDEX('487A_DN_Tebo'!idxSatuSampaiDuaPuluh,--LEFT(RIGHT('[2]Pos Log Serang 260721'!XFD1,8),1)+1)&amp;" puluh "&amp;INDEX('487A_DN_Tebo'!idxSatuSampaiDuaPuluh,--LEFT(RIGHT('[2]Pos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05">" "&amp;INDEX('487B_DN_TEBO'!idxRatusan,--LEFT(TEXT(RIGHT('[2]Pos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",INDEX('487B_DN_TEBO'!idxSatuSampaiDuaPuluh,--LEFT(TEXT(RIGHT('[2]Pos Log Serang 260721'!XFD1,8),REPT("0",8)),2)+1)),INDEX('487B_DN_TEBO'!idxSatuSampaiDuaPuluh,--LEFT(RIGHT('[2]Pos Log Serang 260721'!XFD1,8),1)+1)&amp;" puluh "&amp;INDEX('487B_DN_TEBO'!idxSatuSampaiDuaPuluh,--LEFT(RIGHT('[2]Pos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06">" "&amp;INDEX('487C_DN_OGAN KOMERING ULU'!idxRatusan,--LEFT(TEXT(RIGHT('[2]Pos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",INDEX('487C_DN_OGAN KOMERING ULU'!idxSatuSampaiDuaPuluh,--LEFT(TEXT(RIGHT('[2]Pos Log Serang 260721'!XFD1,8),REPT("0",8)),2)+1)),INDEX('487C_DN_OGAN KOMERING ULU'!idxSatuSampaiDuaPuluh,--LEFT(RIGHT('[2]Pos Log Serang 260721'!XFD1,8),1)+1)&amp;" puluh "&amp;INDEX('487C_DN_OGAN KOMERING ULU'!idxSatuSampaiDuaPuluh,--LEFT(RIGHT('[2]Pos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07">" "&amp;INDEX('487D_DN_OGAN KOMERING ULU'!idxRatusan,--LEFT(TEXT(RIGHT('[2]Pos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",INDEX('487D_DN_OGAN KOMERING ULU'!idxSatuSampaiDuaPuluh,--LEFT(TEXT(RIGHT('[2]Pos Log Serang 260721'!XFD1,8),REPT("0",8)),2)+1)),INDEX('487D_DN_OGAN KOMERING ULU'!idxSatuSampaiDuaPuluh,--LEFT(RIGHT('[2]Pos Log Serang 260721'!XFD1,8),1)+1)&amp;" puluh "&amp;INDEX('487D_DN_OGAN KOMERING ULU'!idxSatuSampaiDuaPuluh,--LEFT(RIGHT('[2]Pos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08">" "&amp;INDEX('487E_DN_OGAN KOMERING ILIR'!idxRatusan,--LEFT(TEXT(RIGHT('[2]Pos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",INDEX('487E_DN_OGAN KOMERING ILIR'!idxSatuSampaiDuaPuluh,--LEFT(TEXT(RIGHT('[2]Pos Log Serang 260721'!XFD1,8),REPT("0",8)),2)+1)),INDEX('487E_DN_OGAN KOMERING ILIR'!idxSatuSampaiDuaPuluh,--LEFT(RIGHT('[2]Pos Log Serang 260721'!XFD1,8),1)+1)&amp;" puluh "&amp;INDEX('487E_DN_OGAN KOMERING ILIR'!idxSatuSampaiDuaPuluh,--LEFT(RIGHT('[2]Pos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09">" "&amp;INDEX('487F_DN_OGAN KOMERING ILIR'!idxRatusan,--LEFT(TEXT(RIGHT('[2]Pos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",INDEX('487F_DN_OGAN KOMERING ILIR'!idxSatuSampaiDuaPuluh,--LEFT(TEXT(RIGHT('[2]Pos Log Serang 260721'!XFD1,8),REPT("0",8)),2)+1)),INDEX('487F_DN_OGAN KOMERING ILIR'!idxSatuSampaiDuaPuluh,--LEFT(RIGHT('[2]Pos Log Serang 260721'!XFD1,8),1)+1)&amp;" puluh "&amp;INDEX('487F_DN_OGAN KOMERING ILIR'!idxSatuSampaiDuaPuluh,--LEFT(RIGHT('[2]Pos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3">" "&amp;INDEX('488_DN_Mix'!idxRatusan,--LEFT(TEXT(RIGHT('[2]Pos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",INDEX('488_DN_Mix'!idxSatuSampaiDuaPuluh,--LEFT(TEXT(RIGHT('[2]Pos Log Serang 260721'!XFD1,8),REPT("0",8)),2)+1)),INDEX('488_DN_Mix'!idxSatuSampaiDuaPuluh,--LEFT(RIGHT('[2]Pos Log Serang 260721'!XFD1,8),1)+1)&amp;" puluh "&amp;INDEX('488_DN_Mix'!idxSatuSampaiDuaPuluh,--LEFT(RIGHT('[2]Pos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10">" "&amp;INDEX('488A_DN_Sunagi Penuh'!idxRatusan,--LEFT(TEXT(RIGHT('[2]Pos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",INDEX('488A_DN_Sunagi Penuh'!idxSatuSampaiDuaPuluh,--LEFT(TEXT(RIGHT('[2]Pos Log Serang 260721'!XFD1,8),REPT("0",8)),2)+1)),INDEX('488A_DN_Sunagi Penuh'!idxSatuSampaiDuaPuluh,--LEFT(RIGHT('[2]Pos Log Serang 260721'!XFD1,8),1)+1)&amp;" puluh "&amp;INDEX('488A_DN_Sunagi Penuh'!idxSatuSampaiDuaPuluh,--LEFT(RIGHT('[2]Pos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11">" "&amp;INDEX('488B_DN_Sunagi Penuh'!idxRatusan,--LEFT(TEXT(RIGHT('[2]Pos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",INDEX('488B_DN_Sunagi Penuh'!idxSatuSampaiDuaPuluh,--LEFT(TEXT(RIGHT('[2]Pos Log Serang 260721'!XFD1,8),REPT("0",8)),2)+1)),INDEX('488B_DN_Sunagi Penuh'!idxSatuSampaiDuaPuluh,--LEFT(RIGHT('[2]Pos Log Serang 260721'!XFD1,8),1)+1)&amp;" puluh "&amp;INDEX('488B_DN_Sunagi Penuh'!idxSatuSampaiDuaPuluh,--LEFT(RIGHT('[2]Pos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12">" "&amp;INDEX('488C_DN_Jambi'!idxRatusan,--LEFT(TEXT(RIGHT('[2]Pos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",INDEX('488C_DN_Jambi'!idxSatuSampaiDuaPuluh,--LEFT(TEXT(RIGHT('[2]Pos Log Serang 260721'!XFD1,8),REPT("0",8)),2)+1)),INDEX('488C_DN_Jambi'!idxSatuSampaiDuaPuluh,--LEFT(RIGHT('[2]Pos Log Serang 260721'!XFD1,8),1)+1)&amp;" puluh "&amp;INDEX('488C_DN_Jambi'!idxSatuSampaiDuaPuluh,--LEFT(RIGHT('[2]Pos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13">" "&amp;INDEX('488D_DN_Jambi'!idxRatusan,--LEFT(TEXT(RIGHT('[2]Pos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",INDEX('488D_DN_Jambi'!idxSatuSampaiDuaPuluh,--LEFT(TEXT(RIGHT('[2]Pos Log Serang 260721'!XFD1,8),REPT("0",8)),2)+1)),INDEX('488D_DN_Jambi'!idxSatuSampaiDuaPuluh,--LEFT(RIGHT('[2]Pos Log Serang 260721'!XFD1,8),1)+1)&amp;" puluh "&amp;INDEX('488D_DN_Jambi'!idxSatuSampaiDuaPuluh,--LEFT(RIGHT('[2]Pos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14">" "&amp;INDEX('488E_DN_Kaur'!idxRatusan,--LEFT(TEXT(RIGHT('[2]Pos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",INDEX('488E_DN_Kaur'!idxSatuSampaiDuaPuluh,--LEFT(TEXT(RIGHT('[2]Pos Log Serang 260721'!XFD1,8),REPT("0",8)),2)+1)),INDEX('488E_DN_Kaur'!idxSatuSampaiDuaPuluh,--LEFT(RIGHT('[2]Pos Log Serang 260721'!XFD1,8),1)+1)&amp;" puluh "&amp;INDEX('488E_DN_Kaur'!idxSatuSampaiDuaPuluh,--LEFT(RIGHT('[2]Pos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15">" "&amp;INDEX('488F_DN_Kaur'!idxRatusan,--LEFT(TEXT(RIGHT('[2]Pos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",INDEX('488F_DN_Kaur'!idxSatuSampaiDuaPuluh,--LEFT(TEXT(RIGHT('[2]Pos Log Serang 260721'!XFD1,8),REPT("0",8)),2)+1)),INDEX('488F_DN_Kaur'!idxSatuSampaiDuaPuluh,--LEFT(RIGHT('[2]Pos Log Serang 260721'!XFD1,8),1)+1)&amp;" puluh "&amp;INDEX('488F_DN_Kaur'!idxSatuSampaiDuaPuluh,--LEFT(RIGHT('[2]Pos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4">" "&amp;INDEX('489_DN_Sunagi Penuh'!idxRatusan,--LEFT(TEXT(RIGHT('[2]Pos Log Serang 260721'!XFD1,9),REPT("0",9)),1)+1)&amp;" "&amp;IF((--MID(TEXT(RIGHT('[2]Pos Log Serang 260721'!XFD1,9),REPT("0",9)),2,2)+1)&lt;=20,IF(--LEFT(TEXT(RIGHT('[2]Pos Log Serang 260721'!XFD1,9),REPT("0",9)),3)=1," satu juta / ",INDEX('489_DN_Sunagi Penuh'!idxSatuSampaiDuaPuluh,--LEFT(TEXT(RIGHT('[2]Pos Log Serang 260721'!XFD1,8),REPT("0",8)),2)+1)),INDEX('489_DN_Sunagi Penuh'!idxSatuSampaiDuaPuluh,--LEFT(RIGHT('[2]Pos Log Serang 260721'!XFD1,8),1)+1)&amp;" puluh "&amp;INDEX('489_DN_Sunagi Penuh'!idxSatuSampaiDuaPuluh,--LEFT(RIGHT('[2]Pos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5">" "&amp;INDEX('490_Ibu caca_Jakarta'!idxRatusan,--LEFT(TEXT(RIGHT('[2]Pos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",INDEX('490_Ibu caca_Jakarta'!idxSatuSampaiDuaPuluh,--LEFT(TEXT(RIGHT('[2]Pos Log Serang 260721'!XFD1,8),REPT("0",8)),2)+1)),INDEX('490_Ibu caca_Jakarta'!idxSatuSampaiDuaPuluh,--LEFT(RIGHT('[2]Pos Log Serang 260721'!XFD1,8),1)+1)&amp;" puluh "&amp;INDEX('490_Ibu caca_Jakarta'!idxSatuSampaiDuaPuluh,--LEFT(RIGHT('[2]Pos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6">" "&amp;INDEX('491_Bpk. Rahman_Pulogebang'!idxRatusan,--LEFT(TEXT(RIGHT('[2]Pos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",INDEX('491_Bpk. Rahman_Pulogebang'!idxSatuSampaiDuaPuluh,--LEFT(TEXT(RIGHT('[2]Pos Log Serang 260721'!XFD1,8),REPT("0",8)),2)+1)),INDEX('491_Bpk. Rahman_Pulogebang'!idxSatuSampaiDuaPuluh,--LEFT(RIGHT('[2]Pos Log Serang 260721'!XFD1,8),1)+1)&amp;" puluh "&amp;INDEX('491_Bpk. Rahman_Pulogebang'!idxSatuSampaiDuaPuluh,--LEFT(RIGHT('[2]Pos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7">" "&amp;INDEX('492_Nafastindo_Glodok'!idxRatusan,--LEFT(TEXT(RIGHT('[2]Pos Log Serang 260721'!XFD1,9),REPT("0",9)),1)+1)&amp;" "&amp;IF((--MID(TEXT(RIGHT('[2]Pos Log Serang 260721'!XFD1,9),REPT("0",9)),2,2)+1)&lt;=20,IF(--LEFT(TEXT(RIGHT('[2]Pos Log Serang 260721'!XFD1,9),REPT("0",9)),3)=1," satu juta / ",INDEX('492_Nafastindo_Glodok'!idxSatuSampaiDuaPuluh,--LEFT(TEXT(RIGHT('[2]Pos Log Serang 260721'!XFD1,8),REPT("0",8)),2)+1)),INDEX('492_Nafastindo_Glodok'!idxSatuSampaiDuaPuluh,--LEFT(RIGHT('[2]Pos Log Serang 260721'!XFD1,8),1)+1)&amp;" puluh "&amp;INDEX('492_Nafastindo_Glodok'!idxSatuSampaiDuaPuluh,--LEFT(RIGHT('[2]Pos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8">" "&amp;INDEX('493_Mutiara Hati_Jakarta'!idxRatusan,--LEFT(TEXT(RIGHT('[2]Pos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",INDEX('493_Mutiara Hati_Jakarta'!idxSatuSampaiDuaPuluh,--LEFT(TEXT(RIGHT('[2]Pos Log Serang 260721'!XFD1,8),REPT("0",8)),2)+1)),INDEX('493_Mutiara Hati_Jakarta'!idxSatuSampaiDuaPuluh,--LEFT(RIGHT('[2]Pos Log Serang 260721'!XFD1,8),1)+1)&amp;" puluh "&amp;INDEX('493_Mutiara Hati_Jakarta'!idxSatuSampaiDuaPuluh,--LEFT(RIGHT('[2]Pos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9">" "&amp;INDEX('494_Ibu Dian_Batam'!idxRatusan,--LEFT(TEXT(RIGHT('[2]Pos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",INDEX('494_Ibu Dian_Batam'!idxSatuSampaiDuaPuluh,--LEFT(TEXT(RIGHT('[2]Pos Log Serang 260721'!XFD1,8),REPT("0",8)),2)+1)),INDEX('494_Ibu Dian_Batam'!idxSatuSampaiDuaPuluh,--LEFT(RIGHT('[2]Pos Log Serang 260721'!XFD1,8),1)+1)&amp;" puluh "&amp;INDEX('494_Ibu Dian_Batam'!idxSatuSampaiDuaPuluh,--LEFT(RIGHT('[2]Pos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0">" "&amp;INDEX('495_PT.Siagang_Makasar'!idxRatusan,--LEFT(TEXT(RIGHT('[2]Pos Log Serang 260721'!XFD1,9),REPT("0",9)),1)+1)&amp;" "&amp;IF((--MID(TEXT(RIGHT('[2]Pos Log Serang 260721'!XFD1,9),REPT("0",9)),2,2)+1)&lt;=20,IF(--LEFT(TEXT(RIGHT('[2]Pos Log Serang 260721'!XFD1,9),REPT("0",9)),3)=1," satu juta / ",INDEX('495_PT.Siagang_Makasar'!idxSatuSampaiDuaPuluh,--LEFT(TEXT(RIGHT('[2]Pos Log Serang 260721'!XFD1,8),REPT("0",8)),2)+1)),INDEX('495_PT.Siagang_Makasar'!idxSatuSampaiDuaPuluh,--LEFT(RIGHT('[2]Pos Log Serang 260721'!XFD1,8),1)+1)&amp;" puluh "&amp;INDEX('495_PT.Siagang_Makasar'!idxSatuSampaiDuaPuluh,--LEFT(RIGHT('[2]Pos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1">" "&amp;INDEX('496_Mitraindo_Batam'!idxRatusan,--LEFT(TEXT(RIGHT('[2]Pos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",INDEX('496_Mitraindo_Batam'!idxSatuSampaiDuaPuluh,--LEFT(TEXT(RIGHT('[2]Pos Log Serang 260721'!XFD1,8),REPT("0",8)),2)+1)),INDEX('496_Mitraindo_Batam'!idxSatuSampaiDuaPuluh,--LEFT(RIGHT('[2]Pos Log Serang 260721'!XFD1,8),1)+1)&amp;" puluh "&amp;INDEX('496_Mitraindo_Batam'!idxSatuSampaiDuaPuluh,--LEFT(RIGHT('[2]Pos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2">" "&amp;INDEX('497_Toko Acit_Pontianak'!idxRatusan,--LEFT(TEXT(RIGHT('[2]Pos Log Serang 260721'!XFD1,9),REPT("0",9)),1)+1)&amp;" "&amp;IF((--MID(TEXT(RIGHT('[2]Pos Log Serang 260721'!XFD1,9),REPT("0",9)),2,2)+1)&lt;=20,IF(--LEFT(TEXT(RIGHT('[2]Pos Log Serang 260721'!XFD1,9),REPT("0",9)),3)=1," satu juta / ",INDEX('497_Toko Acit_Pontianak'!idxSatuSampaiDuaPuluh,--LEFT(TEXT(RIGHT('[2]Pos Log Serang 260721'!XFD1,8),REPT("0",8)),2)+1)),INDEX('497_Toko Acit_Pontianak'!idxSatuSampaiDuaPuluh,--LEFT(RIGHT('[2]Pos Log Serang 260721'!XFD1,8),1)+1)&amp;" puluh "&amp;INDEX('497_Toko Acit_Pontianak'!idxSatuSampaiDuaPuluh,--LEFT(RIGHT('[2]Pos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3">" "&amp;INDEX('498_Bpk Jimy_Kandangan'!idxRatusan,--LEFT(TEXT(RIGHT('[2]Pos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",INDEX('498_Bpk Jimy_Kandangan'!idxSatuSampaiDuaPuluh,--LEFT(TEXT(RIGHT('[2]Pos Log Serang 260721'!XFD1,8),REPT("0",8)),2)+1)),INDEX('498_Bpk Jimy_Kandangan'!idxSatuSampaiDuaPuluh,--LEFT(RIGHT('[2]Pos Log Serang 260721'!XFD1,8),1)+1)&amp;" puluh "&amp;INDEX('498_Bpk Jimy_Kandangan'!idxSatuSampaiDuaPuluh,--LEFT(RIGHT('[2]Pos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4">" "&amp;INDEX('499_Fastindo_Bandung'!idxRatusan,--LEFT(TEXT(RIGHT('[2]Pos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",INDEX('499_Fastindo_Bandung'!idxSatuSampaiDuaPuluh,--LEFT(TEXT(RIGHT('[2]Pos Log Serang 260721'!XFD1,8),REPT("0",8)),2)+1)),INDEX('499_Fastindo_Bandung'!idxSatuSampaiDuaPuluh,--LEFT(RIGHT('[2]Pos Log Serang 260721'!XFD1,8),1)+1)&amp;" puluh "&amp;INDEX('499_Fastindo_Bandung'!idxSatuSampaiDuaPuluh,--LEFT(RIGHT('[2]Pos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5">" "&amp;INDEX('500_Tensindo_Samarinda'!idxRatusan,--LEFT(TEXT(RIGHT('[2]Pos Log Serang 260721'!XFD1,9),REPT("0",9)),1)+1)&amp;" "&amp;IF((--MID(TEXT(RIGHT('[2]Pos Log Serang 260721'!XFD1,9),REPT("0",9)),2,2)+1)&lt;=20,IF(--LEFT(TEXT(RIGHT('[2]Pos Log Serang 260721'!XFD1,9),REPT("0",9)),3)=1," satu juta / ",INDEX('500_Tensindo_Samarinda'!idxSatuSampaiDuaPuluh,--LEFT(TEXT(RIGHT('[2]Pos Log Serang 260721'!XFD1,8),REPT("0",8)),2)+1)),INDEX('500_Tensindo_Samarinda'!idxSatuSampaiDuaPuluh,--LEFT(RIGHT('[2]Pos Log Serang 260721'!XFD1,8),1)+1)&amp;" puluh "&amp;INDEX('500_Tensindo_Samarinda'!idxSatuSampaiDuaPuluh,--LEFT(RIGHT('[2]Pos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6">" "&amp;INDEX('501_Mega Agro_Mix'!idxRatusan,--LEFT(TEXT(RIGHT('[2]Pos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",INDEX('501_Mega Agro_Mix'!idxSatuSampaiDuaPuluh,--LEFT(TEXT(RIGHT('[2]Pos Log Serang 260721'!XFD1,8),REPT("0",8)),2)+1)),INDEX('501_Mega Agro_Mix'!idxSatuSampaiDuaPuluh,--LEFT(RIGHT('[2]Pos Log Serang 260721'!XFD1,8),1)+1)&amp;" puluh "&amp;INDEX('501_Mega Agro_Mix'!idxSatuSampaiDuaPuluh,--LEFT(RIGHT('[2]Pos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7">" "&amp;INDEX('502_PT. Wirya_Tarakan'!idxRatusan,--LEFT(TEXT(RIGHT('[2]Pos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",INDEX('502_PT. Wirya_Tarakan'!idxSatuSampaiDuaPuluh,--LEFT(TEXT(RIGHT('[2]Pos Log Serang 260721'!XFD1,8),REPT("0",8)),2)+1)),INDEX('502_PT. Wirya_Tarakan'!idxSatuSampaiDuaPuluh,--LEFT(RIGHT('[2]Pos Log Serang 260721'!XFD1,8),1)+1)&amp;" puluh "&amp;INDEX('502_PT. Wirya_Tarakan'!idxSatuSampaiDuaPuluh,--LEFT(RIGHT('[2]Pos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8">" "&amp;INDEX('503_Alkesindo_Mix'!idxRatusan,--LEFT(TEXT(RIGHT('[2]Pos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",INDEX('503_Alkesindo_Mix'!idxSatuSampaiDuaPuluh,--LEFT(TEXT(RIGHT('[2]Pos Log Serang 260721'!XFD1,8),REPT("0",8)),2)+1)),INDEX('503_Alkesindo_Mix'!idxSatuSampaiDuaPuluh,--LEFT(RIGHT('[2]Pos Log Serang 260721'!XFD1,8),1)+1)&amp;" puluh "&amp;INDEX('503_Alkesindo_Mix'!idxSatuSampaiDuaPuluh,--LEFT(RIGHT('[2]Pos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9">" "&amp;INDEX('504_Pandawa_Mix'!idxRatusan,--LEFT(TEXT(RIGHT('[2]Pos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",INDEX('504_Pandawa_Mix'!idxSatuSampaiDuaPuluh,--LEFT(TEXT(RIGHT('[2]Pos Log Serang 260721'!XFD1,8),REPT("0",8)),2)+1)),INDEX('504_Pandawa_Mix'!idxSatuSampaiDuaPuluh,--LEFT(RIGHT('[2]Pos Log Serang 260721'!XFD1,8),1)+1)&amp;" puluh "&amp;INDEX('504_Pandawa_Mix'!idxSatuSampaiDuaPuluh,--LEFT(RIGHT('[2]Pos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1">" "&amp;INDEX('506_Fastindo_Cikarang'!idxRatusan,--LEFT(TEXT(RIGHT('[2]Pos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",INDEX('506_Fastindo_Cikarang'!idxSatuSampaiDuaPuluh,--LEFT(TEXT(RIGHT('[2]Pos Log Serang 260721'!XFD1,8),REPT("0",8)),2)+1)),INDEX('506_Fastindo_Cikarang'!idxSatuSampaiDuaPuluh,--LEFT(RIGHT('[2]Pos Log Serang 260721'!XFD1,8),1)+1)&amp;" puluh "&amp;INDEX('506_Fastindo_Cikarang'!idxSatuSampaiDuaPuluh,--LEFT(RIGHT('[2]Pos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2">" "&amp;INDEX('507_Lion_Bangka+Musi Rawas'!idxRatusan,--LEFT(TEXT(RIGHT('[2]Pos Log Serang 260721'!XFD1,9),REPT("0",9)),1)+1)&amp;" "&amp;IF((--MID(TEXT(RIGHT('[2]Pos Log Serang 260721'!XFD1,9),REPT("0",9)),2,2)+1)&lt;=20,IF(--LEFT(TEXT(RIGHT('[2]Pos Log Serang 260721'!XFD1,9),REPT("0",9)),3)=1," satu juta / ",INDEX('507_Lion_Bangka+Musi Rawas'!idxSatuSampaiDuaPuluh,--LEFT(TEXT(RIGHT('[2]Pos Log Serang 260721'!XFD1,8),REPT("0",8)),2)+1)),INDEX('507_Lion_Bangka+Musi Rawas'!idxSatuSampaiDuaPuluh,--LEFT(RIGHT('[2]Pos Log Serang 260721'!XFD1,8),1)+1)&amp;" puluh "&amp;INDEX('507_Lion_Bangka+Musi Rawas'!idxSatuSampaiDuaPuluh,--LEFT(RIGHT('[2]Pos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3">" "&amp;INDEX('508_BBI_Mix'!idxRatusan,--LEFT(TEXT(RIGHT('[2]Pos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",INDEX('508_BBI_Mix'!idxSatuSampaiDuaPuluh,--LEFT(TEXT(RIGHT('[2]Pos Log Serang 260721'!XFD1,8),REPT("0",8)),2)+1)),INDEX('508_BBI_Mix'!idxSatuSampaiDuaPuluh,--LEFT(RIGHT('[2]Pos Log Serang 260721'!XFD1,8),1)+1)&amp;" puluh "&amp;INDEX('508_BBI_Mix'!idxSatuSampaiDuaPuluh,--LEFT(RIGHT('[2]Pos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6">" "&amp;INDEX('511_Bpk. Rahman_CHARTER fUSO'!idxRatusan,--LEFT(TEXT(RIGHT('[2]Pos Log Serang 260721'!XFD1,9),REPT("0",9)),1)+1)&amp;" "&amp;IF((--MID(TEXT(RIGHT('[2]Pos Log Serang 260721'!XFD1,9),REPT("0",9)),2,2)+1)&lt;=20,IF(--LEFT(TEXT(RIGHT('[2]Pos Log Serang 260721'!XFD1,9),REPT("0",9)),3)=1," satu juta / ",INDEX('511_Bpk. Rahman_CHARTER fUSO'!idxSatuSampaiDuaPuluh,--LEFT(TEXT(RIGHT('[2]Pos Log Serang 260721'!XFD1,8),REPT("0",8)),2)+1)),INDEX('511_Bpk. Rahman_CHARTER fUSO'!idxSatuSampaiDuaPuluh,--LEFT(RIGHT('[2]Pos Log Serang 260721'!XFD1,8),1)+1)&amp;" puluh "&amp;INDEX('511_Bpk. Rahman_CHARTER fUSO'!idxSatuSampaiDuaPuluh,--LEFT(RIGHT('[2]Pos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8">" "&amp;INDEX('513_Venindo_Lampung'!idxRatusan,--LEFT(TEXT(RIGHT('[2]Pos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",INDEX('513_Venindo_Lampung'!idxSatuSampaiDuaPuluh,--LEFT(TEXT(RIGHT('[2]Pos Log Serang 260721'!XFD1,8),REPT("0",8)),2)+1)),INDEX('513_Venindo_Lampung'!idxSatuSampaiDuaPuluh,--LEFT(RIGHT('[2]Pos Log Serang 260721'!XFD1,8),1)+1)&amp;" puluh "&amp;INDEX('513_Venindo_Lampung'!idxSatuSampaiDuaPuluh,--LEFT(RIGHT('[2]Pos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9">" "&amp;INDEX('514_Bpk. Pras_Binjai'!idxRatusan,--LEFT(TEXT(RIGHT('[2]Pos Log Serang 260721'!XFD1,9),REPT("0",9)),1)+1)&amp;" "&amp;IF((--MID(TEXT(RIGHT('[2]Pos Log Serang 260721'!XFD1,9),REPT("0",9)),2,2)+1)&lt;=20,IF(--LEFT(TEXT(RIGHT('[2]Pos Log Serang 260721'!XFD1,9),REPT("0",9)),3)=1," satu juta / ",INDEX('514_Bpk. Pras_Binjai'!idxSatuSampaiDuaPuluh,--LEFT(TEXT(RIGHT('[2]Pos Log Serang 260721'!XFD1,8),REPT("0",8)),2)+1)),INDEX('514_Bpk. Pras_Binjai'!idxSatuSampaiDuaPuluh,--LEFT(RIGHT('[2]Pos Log Serang 260721'!XFD1,8),1)+1)&amp;" puluh "&amp;INDEX('514_Bpk. Pras_Binjai'!idxSatuSampaiDuaPuluh,--LEFT(RIGHT('[2]Pos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0">" "&amp;INDEX('515_Bpk. Pras_Aceh'!idxRatusan,--LEFT(TEXT(RIGHT('[2]Pos Log Serang 260721'!XFD1,9),REPT("0",9)),1)+1)&amp;" "&amp;IF((--MID(TEXT(RIGHT('[2]Pos Log Serang 260721'!XFD1,9),REPT("0",9)),2,2)+1)&lt;=20,IF(--LEFT(TEXT(RIGHT('[2]Pos Log Serang 260721'!XFD1,9),REPT("0",9)),3)=1," satu juta / ",INDEX('515_Bpk. Pras_Aceh'!idxSatuSampaiDuaPuluh,--LEFT(TEXT(RIGHT('[2]Pos Log Serang 260721'!XFD1,8),REPT("0",8)),2)+1)),INDEX('515_Bpk. Pras_Aceh'!idxSatuSampaiDuaPuluh,--LEFT(RIGHT('[2]Pos Log Serang 260721'!XFD1,8),1)+1)&amp;" puluh "&amp;INDEX('515_Bpk. Pras_Aceh'!idxSatuSampaiDuaPuluh,--LEFT(RIGHT('[2]Pos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1">" "&amp;INDEX('516_AGM_Surabaya'!idxRatusan,--LEFT(TEXT(RIGHT('[2]Pos Log Serang 260721'!XFD1,9),REPT("0",9)),1)+1)&amp;" "&amp;IF((--MID(TEXT(RIGHT('[2]Pos Log Serang 260721'!XFD1,9),REPT("0",9)),2,2)+1)&lt;=20,IF(--LEFT(TEXT(RIGHT('[2]Pos Log Serang 260721'!XFD1,9),REPT("0",9)),3)=1," satu juta / ",INDEX('516_AGM_Surabaya'!idxSatuSampaiDuaPuluh,--LEFT(TEXT(RIGHT('[2]Pos Log Serang 260721'!XFD1,8),REPT("0",8)),2)+1)),INDEX('516_AGM_Surabaya'!idxSatuSampaiDuaPuluh,--LEFT(RIGHT('[2]Pos Log Serang 260721'!XFD1,8),1)+1)&amp;" puluh "&amp;INDEX('516_AGM_Surabaya'!idxSatuSampaiDuaPuluh,--LEFT(RIGHT('[2]Pos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2">" "&amp;INDEX('516A_Bpk. Vedo_Banten'!idxRatusan,--LEFT(TEXT(RIGHT('[2]Pos Log Serang 260721'!XFD1,9),REPT("0",9)),1)+1)&amp;" "&amp;IF((--MID(TEXT(RIGHT('[2]Pos Log Serang 260721'!XFD1,9),REPT("0",9)),2,2)+1)&lt;=20,IF(--LEFT(TEXT(RIGHT('[2]Pos Log Serang 260721'!XFD1,9),REPT("0",9)),3)=1," satu juta / ",INDEX('516A_Bpk. Vedo_Banten'!idxSatuSampaiDuaPuluh,--LEFT(TEXT(RIGHT('[2]Pos Log Serang 260721'!XFD1,8),REPT("0",8)),2)+1)),INDEX('516A_Bpk. Vedo_Banten'!idxSatuSampaiDuaPuluh,--LEFT(RIGHT('[2]Pos Log Serang 260721'!XFD1,8),1)+1)&amp;" puluh "&amp;INDEX('516A_Bpk. Vedo_Banten'!idxSatuSampaiDuaPuluh,--LEFT(RIGHT('[2]Pos Log Serang 260721'!XFD1,7),1)+1))&amp;IF(OR(LEN('[2]Pos Log Serang 260721'!XFD1)&lt;=6,--LEFT(TEXT(RIGHT('[2]Pos Log Serang 260721'!XFD1,9),REPT("0",9)),3)={0;1}),""," juta / ")</definedName>
    <definedName name="juta4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 / 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 / ")</definedName>
    <definedName name="milyar" localSheetId="3">" "&amp;INDEX('452_BBI_Makassar'!idxRatusan,--LEFT(TEXT(RIGHT([0]!nilai,12),REPT("0",12)),1)+1)&amp;" "&amp;IF((--MID(TEXT(RIGHT([0]!nilai,12),REPT("0",12)),2,2)+1)&lt;=20,IF(--LEFT(TEXT(RIGHT([0]!nilai,12),REPT("0",12)),3)=1," satu milyar",INDEX('452_BBI_Makassar'!idxSatuSampaiDuaPuluh,--LEFT(TEXT(RIGHT([0]!nilai,11),REPT("0",11)),2)+1)),INDEX('452_BBI_Makassar'!idxSatuSampaiDuaPuluh,--LEFT(RIGHT([0]!nilai,11),1)+1)&amp;" puluh "&amp;INDEX('452_BBI_Makassar'!idxSatuSampaiDuaPuluh,--LEFT(RIGHT([0]!nilai,10),1)+1))&amp;IF(OR(LEN([0]!nilai)&lt;=9,--LEFT(TEXT(RIGHT([0]!nilai,12),REPT("0",12)),3)={0;1}),""," milyar")</definedName>
    <definedName name="milyar" localSheetId="4">" "&amp;INDEX('453_Ibu Feriyanti PCP_Lampung'!idxRatusan,--LEFT(TEXT(RIGHT(nilai,12),REPT("0",12)),1)+1)&amp;" "&amp;IF((--MID(TEXT(RIGHT(nilai,12),REPT("0",12)),2,2)+1)&lt;=20,IF(--LEFT(TEXT(RIGHT(nilai,12),REPT("0",12)),3)=1," satu milyar",INDEX('453_Ibu Feriyanti PCP_Lampung'!idxSatuSampaiDuaPuluh,--LEFT(TEXT(RIGHT(nilai,11),REPT("0",11)),2)+1)),INDEX('453_Ibu Feriyanti PCP_Lampung'!idxSatuSampaiDuaPuluh,--LEFT(RIGHT(nilai,11),1)+1)&amp;" puluh "&amp;INDEX('453_Ibu Feriyanti PCP_Lampung'!idxSatuSampaiDuaPuluh,--LEFT(RIGHT(nilai,10),1)+1))&amp;IF(OR(LEN(nilai)&lt;=9,--LEFT(TEXT(RIGHT(nilai,12),REPT("0",12)),3)={0;1}),""," milyar")</definedName>
    <definedName name="milyar" localSheetId="5">" "&amp;INDEX('454_Bona_Lampung'!idxRatusan,--LEFT(TEXT(RIGHT(nilai,12),REPT("0",12)),1)+1)&amp;" "&amp;IF((--MID(TEXT(RIGHT(nilai,12),REPT("0",12)),2,2)+1)&lt;=20,IF(--LEFT(TEXT(RIGHT(nilai,12),REPT("0",12)),3)=1," satu milyar",INDEX('454_Bona_Lampung'!idxSatuSampaiDuaPuluh,--LEFT(TEXT(RIGHT(nilai,11),REPT("0",11)),2)+1)),INDEX('454_Bona_Lampung'!idxSatuSampaiDuaPuluh,--LEFT(RIGHT(nilai,11),1)+1)&amp;" puluh "&amp;INDEX('454_Bona_Lampung'!idxSatuSampaiDuaPuluh,--LEFT(RIGHT(nilai,10),1)+1))&amp;IF(OR(LEN(nilai)&lt;=9,--LEFT(TEXT(RIGHT(nilai,12),REPT("0",12)),3)={0;1}),""," milyar")</definedName>
    <definedName name="milyar" localSheetId="6">" "&amp;INDEX('455_Buana Mandiri_ Jakarta'!idxRatusan,--LEFT(TEXT(RIGHT([0]!nilai,12),REPT("0",12)),1)+1)&amp;" "&amp;IF((--MID(TEXT(RIGHT([0]!nilai,12),REPT("0",12)),2,2)+1)&lt;=20,IF(--LEFT(TEXT(RIGHT([0]!nilai,12),REPT("0",12)),3)=1," satu milyar",INDEX('455_Buana Mandiri_ Jakarta'!idxSatuSampaiDuaPuluh,--LEFT(TEXT(RIGHT([0]!nilai,11),REPT("0",11)),2)+1)),INDEX('455_Buana Mandiri_ Jakarta'!idxSatuSampaiDuaPuluh,--LEFT(RIGHT([0]!nilai,11),1)+1)&amp;" puluh "&amp;INDEX('455_Buana Mandiri_ Jakarta'!idxSatuSampaiDuaPuluh,--LEFT(RIGHT([0]!nilai,10),1)+1))&amp;IF(OR(LEN([0]!nilai)&lt;=9,--LEFT(TEXT(RIGHT([0]!nilai,12),REPT("0",12)),3)={0;1}),""," milyar")</definedName>
    <definedName name="milyar" localSheetId="7">" "&amp;INDEX('456_Bpk. Sandro_Kupang'!idxRatusan,--LEFT(TEXT(RIGHT([0]!nilai,12),REPT("0",12)),1)+1)&amp;" "&amp;IF((--MID(TEXT(RIGHT([0]!nilai,12),REPT("0",12)),2,2)+1)&lt;=20,IF(--LEFT(TEXT(RIGHT([0]!nilai,12),REPT("0",12)),3)=1," satu milyar",INDEX('456_Bpk. Sandro_Kupang'!idxSatuSampaiDuaPuluh,--LEFT(TEXT(RIGHT([0]!nilai,11),REPT("0",11)),2)+1)),INDEX('456_Bpk. Sandro_Kupang'!idxSatuSampaiDuaPuluh,--LEFT(RIGHT([0]!nilai,11),1)+1)&amp;" puluh "&amp;INDEX('456_Bpk. Sandro_Kupang'!idxSatuSampaiDuaPuluh,--LEFT(RIGHT([0]!nilai,10),1)+1))&amp;IF(OR(LEN([0]!nilai)&lt;=9,--LEFT(TEXT(RIGHT([0]!nilai,12),REPT("0",12)),3)={0;1}),""," milyar")</definedName>
    <definedName name="milyar" localSheetId="8">" "&amp;INDEX('457_Bpk. Ragil'!idxRatusan,--LEFT(TEXT(RIGHT([0]!nilai,12),REPT("0",12)),1)+1)&amp;" "&amp;IF((--MID(TEXT(RIGHT([0]!nilai,12),REPT("0",12)),2,2)+1)&lt;=20,IF(--LEFT(TEXT(RIGHT([0]!nilai,12),REPT("0",12)),3)=1," satu milyar",INDEX('457_Bpk. Ragil'!idxSatuSampaiDuaPuluh,--LEFT(TEXT(RIGHT([0]!nilai,11),REPT("0",11)),2)+1)),INDEX('457_Bpk. Ragil'!idxSatuSampaiDuaPuluh,--LEFT(RIGHT([0]!nilai,11),1)+1)&amp;" puluh "&amp;INDEX('457_Bpk. Ragil'!idxSatuSampaiDuaPuluh,--LEFT(RIGHT([0]!nilai,10),1)+1))&amp;IF(OR(LEN([0]!nilai)&lt;=9,--LEFT(TEXT(RIGHT([0]!nilai,12),REPT("0",12)),3)={0;1}),""," milyar")</definedName>
    <definedName name="milyar" localSheetId="9">" "&amp;INDEX('457A_Bpk. Ragil Pelunasan'!idxRatusan,--LEFT(TEXT(RIGHT([0]!nilai,12),REPT("0",12)),1)+1)&amp;" "&amp;IF((--MID(TEXT(RIGHT([0]!nilai,12),REPT("0",12)),2,2)+1)&lt;=20,IF(--LEFT(TEXT(RIGHT([0]!nilai,12),REPT("0",12)),3)=1," satu milyar",INDEX('457A_Bpk. Ragil Pelunasan'!idxSatuSampaiDuaPuluh,--LEFT(TEXT(RIGHT([0]!nilai,11),REPT("0",11)),2)+1)),INDEX('457A_Bpk. Ragil Pelunasan'!idxSatuSampaiDuaPuluh,--LEFT(RIGHT([0]!nilai,11),1)+1)&amp;" puluh "&amp;INDEX('457A_Bpk. Ragil Pelunasan'!idxSatuSampaiDuaPuluh,--LEFT(RIGHT([0]!nilai,10),1)+1))&amp;IF(OR(LEN([0]!nilai)&lt;=9,--LEFT(TEXT(RIGHT([0]!nilai,12),REPT("0",12)),3)={0;1}),""," milyar")</definedName>
    <definedName name="milyar" localSheetId="10">" "&amp;INDEX('458_Bpk.Joe_Jember'!idxRatusan,--LEFT(TEXT(RIGHT([0]!nilai,12),REPT("0",12)),1)+1)&amp;" "&amp;IF((--MID(TEXT(RIGHT([0]!nilai,12),REPT("0",12)),2,2)+1)&lt;=20,IF(--LEFT(TEXT(RIGHT([0]!nilai,12),REPT("0",12)),3)=1," satu milyar",INDEX('458_Bpk.Joe_Jember'!idxSatuSampaiDuaPuluh,--LEFT(TEXT(RIGHT([0]!nilai,11),REPT("0",11)),2)+1)),INDEX('458_Bpk.Joe_Jember'!idxSatuSampaiDuaPuluh,--LEFT(RIGHT([0]!nilai,11),1)+1)&amp;" puluh "&amp;INDEX('458_Bpk.Joe_Jember'!idxSatuSampaiDuaPuluh,--LEFT(RIGHT([0]!nilai,10),1)+1))&amp;IF(OR(LEN([0]!nilai)&lt;=9,--LEFT(TEXT(RIGHT([0]!nilai,12),REPT("0",12)),3)={0;1}),""," milyar")</definedName>
    <definedName name="milyar" localSheetId="11">" "&amp;INDEX('459_Bpk.Madih_Jakarta'!idxRatusan,--LEFT(TEXT(RIGHT([0]!nilai,12),REPT("0",12)),1)+1)&amp;" "&amp;IF((--MID(TEXT(RIGHT([0]!nilai,12),REPT("0",12)),2,2)+1)&lt;=20,IF(--LEFT(TEXT(RIGHT([0]!nilai,12),REPT("0",12)),3)=1," satu milyar",INDEX('459_Bpk.Madih_Jakarta'!idxSatuSampaiDuaPuluh,--LEFT(TEXT(RIGHT([0]!nilai,11),REPT("0",11)),2)+1)),INDEX('459_Bpk.Madih_Jakarta'!idxSatuSampaiDuaPuluh,--LEFT(RIGHT([0]!nilai,11),1)+1)&amp;" puluh "&amp;INDEX('459_Bpk.Madih_Jakarta'!idxSatuSampaiDuaPuluh,--LEFT(RIGHT([0]!nilai,10),1)+1))&amp;IF(OR(LEN([0]!nilai)&lt;=9,--LEFT(TEXT(RIGHT([0]!nilai,12),REPT("0",12)),3)={0;1}),""," milyar")</definedName>
    <definedName name="milyar" localSheetId="12">" "&amp;INDEX('460_DN_Sumatera'!idxRatusan,--LEFT(TEXT(RIGHT(nilai,12),REPT("0",12)),1)+1)&amp;" "&amp;IF((--MID(TEXT(RIGHT(nilai,12),REPT("0",12)),2,2)+1)&lt;=20,IF(--LEFT(TEXT(RIGHT(nilai,12),REPT("0",12)),3)=1," satu milyar",INDEX('460_DN_Sumatera'!idxSatuSampaiDuaPuluh,--LEFT(TEXT(RIGHT(nilai,11),REPT("0",11)),2)+1)),INDEX('460_DN_Sumatera'!idxSatuSampaiDuaPuluh,--LEFT(RIGHT(nilai,11),1)+1)&amp;" puluh "&amp;INDEX('460_DN_Sumatera'!idxSatuSampaiDuaPuluh,--LEFT(RIGHT(nilai,10),1)+1))&amp;IF(OR(LEN(nilai)&lt;=9,--LEFT(TEXT(RIGHT(nilai,12),REPT("0",12)),3)={0;1}),""," milyar")</definedName>
    <definedName name="milyar" localSheetId="81">" "&amp;INDEX('460A_DN_Fak2'!idxRatusan,--LEFT(TEXT(RIGHT([0]!nilai,12),REPT("0",12)),1)+1)&amp;" "&amp;IF((--MID(TEXT(RIGHT([0]!nilai,12),REPT("0",12)),2,2)+1)&lt;=20,IF(--LEFT(TEXT(RIGHT([0]!nilai,12),REPT("0",12)),3)=1," satu milyar",INDEX('460A_DN_Fak2'!idxSatuSampaiDuaPuluh,--LEFT(TEXT(RIGHT([0]!nilai,11),REPT("0",11)),2)+1)),INDEX('460A_DN_Fak2'!idxSatuSampaiDuaPuluh,--LEFT(RIGHT([0]!nilai,11),1)+1)&amp;" puluh "&amp;INDEX('460A_DN_Fak2'!idxSatuSampaiDuaPuluh,--LEFT(RIGHT([0]!nilai,10),1)+1))&amp;IF(OR(LEN([0]!nilai)&lt;=9,--LEFT(TEXT(RIGHT([0]!nilai,12),REPT("0",12)),3)={0;1}),""," milyar")</definedName>
    <definedName name="milyar" localSheetId="82">" "&amp;INDEX('460B_DN_Fak2'!idxRatusan,--LEFT(TEXT(RIGHT([0]!nilai,12),REPT("0",12)),1)+1)&amp;" "&amp;IF((--MID(TEXT(RIGHT([0]!nilai,12),REPT("0",12)),2,2)+1)&lt;=20,IF(--LEFT(TEXT(RIGHT([0]!nilai,12),REPT("0",12)),3)=1," satu milyar",INDEX('460B_DN_Fak2'!idxSatuSampaiDuaPuluh,--LEFT(TEXT(RIGHT([0]!nilai,11),REPT("0",11)),2)+1)),INDEX('460B_DN_Fak2'!idxSatuSampaiDuaPuluh,--LEFT(RIGHT([0]!nilai,11),1)+1)&amp;" puluh "&amp;INDEX('460B_DN_Fak2'!idxSatuSampaiDuaPuluh,--LEFT(RIGHT([0]!nilai,10),1)+1))&amp;IF(OR(LEN([0]!nilai)&lt;=9,--LEFT(TEXT(RIGHT([0]!nilai,12),REPT("0",12)),3)={0;1}),""," milyar")</definedName>
    <definedName name="milyar" localSheetId="83">" "&amp;INDEX('460C_DN_Humbang Hasudutan'!idxRatusan,--LEFT(TEXT(RIGHT([0]!nilai,12),REPT("0",12)),1)+1)&amp;" "&amp;IF((--MID(TEXT(RIGHT([0]!nilai,12),REPT("0",12)),2,2)+1)&lt;=20,IF(--LEFT(TEXT(RIGHT([0]!nilai,12),REPT("0",12)),3)=1," satu milyar",INDEX('460C_DN_Humbang Hasudutan'!idxSatuSampaiDuaPuluh,--LEFT(TEXT(RIGHT([0]!nilai,11),REPT("0",11)),2)+1)),INDEX('460C_DN_Humbang Hasudutan'!idxSatuSampaiDuaPuluh,--LEFT(RIGHT([0]!nilai,11),1)+1)&amp;" puluh "&amp;INDEX('460C_DN_Humbang Hasudutan'!idxSatuSampaiDuaPuluh,--LEFT(RIGHT([0]!nilai,10),1)+1))&amp;IF(OR(LEN([0]!nilai)&lt;=9,--LEFT(TEXT(RIGHT([0]!nilai,12),REPT("0",12)),3)={0;1}),""," milyar")</definedName>
    <definedName name="milyar" localSheetId="84">" "&amp;INDEX('460D_DN_Humbang Hasudutan'!idxRatusan,--LEFT(TEXT(RIGHT([0]!nilai,12),REPT("0",12)),1)+1)&amp;" "&amp;IF((--MID(TEXT(RIGHT([0]!nilai,12),REPT("0",12)),2,2)+1)&lt;=20,IF(--LEFT(TEXT(RIGHT([0]!nilai,12),REPT("0",12)),3)=1," satu milyar",INDEX('460D_DN_Humbang Hasudutan'!idxSatuSampaiDuaPuluh,--LEFT(TEXT(RIGHT([0]!nilai,11),REPT("0",11)),2)+1)),INDEX('460D_DN_Humbang Hasudutan'!idxSatuSampaiDuaPuluh,--LEFT(RIGHT([0]!nilai,11),1)+1)&amp;" puluh "&amp;INDEX('460D_DN_Humbang Hasudutan'!idxSatuSampaiDuaPuluh,--LEFT(RIGHT([0]!nilai,10),1)+1))&amp;IF(OR(LEN([0]!nilai)&lt;=9,--LEFT(TEXT(RIGHT([0]!nilai,12),REPT("0",12)),3)={0;1}),""," milyar")</definedName>
    <definedName name="milyar" localSheetId="85">" "&amp;INDEX('460E_DN_Samosir'!idxRatusan,--LEFT(TEXT(RIGHT([0]!nilai,12),REPT("0",12)),1)+1)&amp;" "&amp;IF((--MID(TEXT(RIGHT([0]!nilai,12),REPT("0",12)),2,2)+1)&lt;=20,IF(--LEFT(TEXT(RIGHT([0]!nilai,12),REPT("0",12)),3)=1," satu milyar",INDEX('460E_DN_Samosir'!idxSatuSampaiDuaPuluh,--LEFT(TEXT(RIGHT([0]!nilai,11),REPT("0",11)),2)+1)),INDEX('460E_DN_Samosir'!idxSatuSampaiDuaPuluh,--LEFT(RIGHT([0]!nilai,11),1)+1)&amp;" puluh "&amp;INDEX('460E_DN_Samosir'!idxSatuSampaiDuaPuluh,--LEFT(RIGHT([0]!nilai,10),1)+1))&amp;IF(OR(LEN([0]!nilai)&lt;=9,--LEFT(TEXT(RIGHT([0]!nilai,12),REPT("0",12)),3)={0;1}),""," milyar")</definedName>
    <definedName name="milyar" localSheetId="86">" "&amp;INDEX('460F_DN_Samosir'!idxRatusan,--LEFT(TEXT(RIGHT([0]!nilai,12),REPT("0",12)),1)+1)&amp;" "&amp;IF((--MID(TEXT(RIGHT([0]!nilai,12),REPT("0",12)),2,2)+1)&lt;=20,IF(--LEFT(TEXT(RIGHT([0]!nilai,12),REPT("0",12)),3)=1," satu milyar",INDEX('460F_DN_Samosir'!idxSatuSampaiDuaPuluh,--LEFT(TEXT(RIGHT([0]!nilai,11),REPT("0",11)),2)+1)),INDEX('460F_DN_Samosir'!idxSatuSampaiDuaPuluh,--LEFT(RIGHT([0]!nilai,11),1)+1)&amp;" puluh "&amp;INDEX('460F_DN_Samosir'!idxSatuSampaiDuaPuluh,--LEFT(RIGHT([0]!nilai,10),1)+1))&amp;IF(OR(LEN([0]!nilai)&lt;=9,--LEFT(TEXT(RIGHT([0]!nilai,12),REPT("0",12)),3)={0;1}),""," milyar")</definedName>
    <definedName name="milyar" localSheetId="13">" "&amp;INDEX('461_DN_Bima'!idxRatusan,--LEFT(TEXT(RIGHT([0]!nilai,12),REPT("0",12)),1)+1)&amp;" "&amp;IF((--MID(TEXT(RIGHT([0]!nilai,12),REPT("0",12)),2,2)+1)&lt;=20,IF(--LEFT(TEXT(RIGHT([0]!nilai,12),REPT("0",12)),3)=1," satu milyar",INDEX('461_DN_Bima'!idxSatuSampaiDuaPuluh,--LEFT(TEXT(RIGHT([0]!nilai,11),REPT("0",11)),2)+1)),INDEX('461_DN_Bima'!idxSatuSampaiDuaPuluh,--LEFT(RIGHT([0]!nilai,11),1)+1)&amp;" puluh "&amp;INDEX('461_DN_Bima'!idxSatuSampaiDuaPuluh,--LEFT(RIGHT([0]!nilai,10),1)+1))&amp;IF(OR(LEN([0]!nilai)&lt;=9,--LEFT(TEXT(RIGHT([0]!nilai,12),REPT("0",12)),3)={0;1}),""," milyar")</definedName>
    <definedName name="milyar" localSheetId="78">" "&amp;INDEX('461A_DN_Bima'!idxRatusan,--LEFT(TEXT(RIGHT([0]!nilai,12),REPT("0",12)),1)+1)&amp;" "&amp;IF((--MID(TEXT(RIGHT([0]!nilai,12),REPT("0",12)),2,2)+1)&lt;=20,IF(--LEFT(TEXT(RIGHT([0]!nilai,12),REPT("0",12)),3)=1," satu milyar",INDEX('461A_DN_Bima'!idxSatuSampaiDuaPuluh,--LEFT(TEXT(RIGHT([0]!nilai,11),REPT("0",11)),2)+1)),INDEX('461A_DN_Bima'!idxSatuSampaiDuaPuluh,--LEFT(RIGHT([0]!nilai,11),1)+1)&amp;" puluh "&amp;INDEX('461A_DN_Bima'!idxSatuSampaiDuaPuluh,--LEFT(RIGHT([0]!nilai,10),1)+1))&amp;IF(OR(LEN([0]!nilai)&lt;=9,--LEFT(TEXT(RIGHT([0]!nilai,12),REPT("0",12)),3)={0;1}),""," milyar")</definedName>
    <definedName name="milyar" localSheetId="79">" "&amp;INDEX('461B_DN_Kampar'!idxRatusan,--LEFT(TEXT(RIGHT([0]!nilai,12),REPT("0",12)),1)+1)&amp;" "&amp;IF((--MID(TEXT(RIGHT([0]!nilai,12),REPT("0",12)),2,2)+1)&lt;=20,IF(--LEFT(TEXT(RIGHT([0]!nilai,12),REPT("0",12)),3)=1," satu milyar",INDEX('461B_DN_Kampar'!idxSatuSampaiDuaPuluh,--LEFT(TEXT(RIGHT([0]!nilai,11),REPT("0",11)),2)+1)),INDEX('461B_DN_Kampar'!idxSatuSampaiDuaPuluh,--LEFT(RIGHT([0]!nilai,11),1)+1)&amp;" puluh "&amp;INDEX('461B_DN_Kampar'!idxSatuSampaiDuaPuluh,--LEFT(RIGHT([0]!nilai,10),1)+1))&amp;IF(OR(LEN([0]!nilai)&lt;=9,--LEFT(TEXT(RIGHT([0]!nilai,12),REPT("0",12)),3)={0;1}),""," milyar")</definedName>
    <definedName name="milyar" localSheetId="80">" "&amp;INDEX('461C_DN_Kampar'!idxRatusan,--LEFT(TEXT(RIGHT([0]!nilai,12),REPT("0",12)),1)+1)&amp;" "&amp;IF((--MID(TEXT(RIGHT([0]!nilai,12),REPT("0",12)),2,2)+1)&lt;=20,IF(--LEFT(TEXT(RIGHT([0]!nilai,12),REPT("0",12)),3)=1," satu milyar",INDEX('461C_DN_Kampar'!idxSatuSampaiDuaPuluh,--LEFT(TEXT(RIGHT([0]!nilai,11),REPT("0",11)),2)+1)),INDEX('461C_DN_Kampar'!idxSatuSampaiDuaPuluh,--LEFT(RIGHT([0]!nilai,11),1)+1)&amp;" puluh "&amp;INDEX('461C_DN_Kampar'!idxSatuSampaiDuaPuluh,--LEFT(RIGHT([0]!nilai,10),1)+1))&amp;IF(OR(LEN([0]!nilai)&lt;=9,--LEFT(TEXT(RIGHT([0]!nilai,12),REPT("0",12)),3)={0;1}),""," milyar")</definedName>
    <definedName name="milyar" localSheetId="14">" "&amp;INDEX('462_DN_Bengkulu&amp;Indrapuri'!idxRatusan,--LEFT(TEXT(RIGHT([0]!nilai,12),REPT("0",12)),1)+1)&amp;" "&amp;IF((--MID(TEXT(RIGHT([0]!nilai,12),REPT("0",12)),2,2)+1)&lt;=20,IF(--LEFT(TEXT(RIGHT([0]!nilai,12),REPT("0",12)),3)=1," satu milyar",INDEX('462_DN_Bengkulu&amp;Indrapuri'!idxSatuSampaiDuaPuluh,--LEFT(TEXT(RIGHT([0]!nilai,11),REPT("0",11)),2)+1)),INDEX('462_DN_Bengkulu&amp;Indrapuri'!idxSatuSampaiDuaPuluh,--LEFT(RIGHT([0]!nilai,11),1)+1)&amp;" puluh "&amp;INDEX('462_DN_Bengkulu&amp;Indrapuri'!idxSatuSampaiDuaPuluh,--LEFT(RIGHT([0]!nilai,10),1)+1))&amp;IF(OR(LEN([0]!nilai)&lt;=9,--LEFT(TEXT(RIGHT([0]!nilai,12),REPT("0",12)),3)={0;1}),""," milyar")</definedName>
    <definedName name="milyar" localSheetId="15">" "&amp;INDEX('463_DN_tanahtidung&amp;Sulawesi'!idxRatusan,--LEFT(TEXT(RIGHT([0]!nilai,12),REPT("0",12)),1)+1)&amp;" "&amp;IF((--MID(TEXT(RIGHT([0]!nilai,12),REPT("0",12)),2,2)+1)&lt;=20,IF(--LEFT(TEXT(RIGHT([0]!nilai,12),REPT("0",12)),3)=1," satu milyar",INDEX('463_DN_tanahtidung&amp;Sulawesi'!idxSatuSampaiDuaPuluh,--LEFT(TEXT(RIGHT([0]!nilai,11),REPT("0",11)),2)+1)),INDEX('463_DN_tanahtidung&amp;Sulawesi'!idxSatuSampaiDuaPuluh,--LEFT(RIGHT([0]!nilai,11),1)+1)&amp;" puluh "&amp;INDEX('463_DN_tanahtidung&amp;Sulawesi'!idxSatuSampaiDuaPuluh,--LEFT(RIGHT([0]!nilai,10),1)+1))&amp;IF(OR(LEN([0]!nilai)&lt;=9,--LEFT(TEXT(RIGHT([0]!nilai,12),REPT("0",12)),3)={0;1}),""," milyar")</definedName>
    <definedName name="milyar" localSheetId="74">" "&amp;INDEX('463A_DN_tanahtidung'!idxRatusan,--LEFT(TEXT(RIGHT([0]!nilai,12),REPT("0",12)),1)+1)&amp;" "&amp;IF((--MID(TEXT(RIGHT([0]!nilai,12),REPT("0",12)),2,2)+1)&lt;=20,IF(--LEFT(TEXT(RIGHT([0]!nilai,12),REPT("0",12)),3)=1," satu milyar",INDEX('463A_DN_tanahtidung'!idxSatuSampaiDuaPuluh,--LEFT(TEXT(RIGHT([0]!nilai,11),REPT("0",11)),2)+1)),INDEX('463A_DN_tanahtidung'!idxSatuSampaiDuaPuluh,--LEFT(RIGHT([0]!nilai,11),1)+1)&amp;" puluh "&amp;INDEX('463A_DN_tanahtidung'!idxSatuSampaiDuaPuluh,--LEFT(RIGHT([0]!nilai,10),1)+1))&amp;IF(OR(LEN([0]!nilai)&lt;=9,--LEFT(TEXT(RIGHT([0]!nilai,12),REPT("0",12)),3)={0;1}),""," milyar")</definedName>
    <definedName name="milyar" localSheetId="75">" "&amp;INDEX('463B_DN_tanahtidung'!idxRatusan,--LEFT(TEXT(RIGHT([0]!nilai,12),REPT("0",12)),1)+1)&amp;" "&amp;IF((--MID(TEXT(RIGHT([0]!nilai,12),REPT("0",12)),2,2)+1)&lt;=20,IF(--LEFT(TEXT(RIGHT([0]!nilai,12),REPT("0",12)),3)=1," satu milyar",INDEX('463B_DN_tanahtidung'!idxSatuSampaiDuaPuluh,--LEFT(TEXT(RIGHT([0]!nilai,11),REPT("0",11)),2)+1)),INDEX('463B_DN_tanahtidung'!idxSatuSampaiDuaPuluh,--LEFT(RIGHT([0]!nilai,11),1)+1)&amp;" puluh "&amp;INDEX('463B_DN_tanahtidung'!idxSatuSampaiDuaPuluh,--LEFT(RIGHT([0]!nilai,10),1)+1))&amp;IF(OR(LEN([0]!nilai)&lt;=9,--LEFT(TEXT(RIGHT([0]!nilai,12),REPT("0",12)),3)={0;1}),""," milyar")</definedName>
    <definedName name="milyar" localSheetId="76">" "&amp;INDEX('463C_DN_Pasang Kayu'!idxRatusan,--LEFT(TEXT(RIGHT([0]!nilai,12),REPT("0",12)),1)+1)&amp;" "&amp;IF((--MID(TEXT(RIGHT([0]!nilai,12),REPT("0",12)),2,2)+1)&lt;=20,IF(--LEFT(TEXT(RIGHT([0]!nilai,12),REPT("0",12)),3)=1," satu milyar",INDEX('463C_DN_Pasang Kayu'!idxSatuSampaiDuaPuluh,--LEFT(TEXT(RIGHT([0]!nilai,11),REPT("0",11)),2)+1)),INDEX('463C_DN_Pasang Kayu'!idxSatuSampaiDuaPuluh,--LEFT(RIGHT([0]!nilai,11),1)+1)&amp;" puluh "&amp;INDEX('463C_DN_Pasang Kayu'!idxSatuSampaiDuaPuluh,--LEFT(RIGHT([0]!nilai,10),1)+1))&amp;IF(OR(LEN([0]!nilai)&lt;=9,--LEFT(TEXT(RIGHT([0]!nilai,12),REPT("0",12)),3)={0;1}),""," milyar")</definedName>
    <definedName name="milyar" localSheetId="77">" "&amp;INDEX('463D_DN_Pasang Kayu'!idxRatusan,--LEFT(TEXT(RIGHT([0]!nilai,12),REPT("0",12)),1)+1)&amp;" "&amp;IF((--MID(TEXT(RIGHT([0]!nilai,12),REPT("0",12)),2,2)+1)&lt;=20,IF(--LEFT(TEXT(RIGHT([0]!nilai,12),REPT("0",12)),3)=1," satu milyar",INDEX('463D_DN_Pasang Kayu'!idxSatuSampaiDuaPuluh,--LEFT(TEXT(RIGHT([0]!nilai,11),REPT("0",11)),2)+1)),INDEX('463D_DN_Pasang Kayu'!idxSatuSampaiDuaPuluh,--LEFT(RIGHT([0]!nilai,11),1)+1)&amp;" puluh "&amp;INDEX('463D_DN_Pasang Kayu'!idxSatuSampaiDuaPuluh,--LEFT(RIGHT([0]!nilai,10),1)+1))&amp;IF(OR(LEN([0]!nilai)&lt;=9,--LEFT(TEXT(RIGHT([0]!nilai,12),REPT("0",12)),3)={0;1}),""," milyar")</definedName>
    <definedName name="milyar" localSheetId="17">" "&amp;INDEX('465_Bpk.Faufik_Banjarmasin'!idxRatusan,--LEFT(TEXT(RIGHT([0]!nilai,12),REPT("0",12)),1)+1)&amp;" "&amp;IF((--MID(TEXT(RIGHT([0]!nilai,12),REPT("0",12)),2,2)+1)&lt;=20,IF(--LEFT(TEXT(RIGHT([0]!nilai,12),REPT("0",12)),3)=1," satu milyar",INDEX('465_Bpk.Faufik_Banjarmasin'!idxSatuSampaiDuaPuluh,--LEFT(TEXT(RIGHT([0]!nilai,11),REPT("0",11)),2)+1)),INDEX('465_Bpk.Faufik_Banjarmasin'!idxSatuSampaiDuaPuluh,--LEFT(RIGHT([0]!nilai,11),1)+1)&amp;" puluh "&amp;INDEX('465_Bpk.Faufik_Banjarmasin'!idxSatuSampaiDuaPuluh,--LEFT(RIGHT([0]!nilai,10),1)+1))&amp;IF(OR(LEN([0]!nilai)&lt;=9,--LEFT(TEXT(RIGHT([0]!nilai,12),REPT("0",12)),3)={0;1}),""," milyar")</definedName>
    <definedName name="milyar" localSheetId="18">" "&amp;INDEX('466_Bpk. Agus_Pare2'!idxRatusan,--LEFT(TEXT(RIGHT([0]!nilai,12),REPT("0",12)),1)+1)&amp;" "&amp;IF((--MID(TEXT(RIGHT([0]!nilai,12),REPT("0",12)),2,2)+1)&lt;=20,IF(--LEFT(TEXT(RIGHT([0]!nilai,12),REPT("0",12)),3)=1," satu milyar",INDEX('466_Bpk. Agus_Pare2'!idxSatuSampaiDuaPuluh,--LEFT(TEXT(RIGHT([0]!nilai,11),REPT("0",11)),2)+1)),INDEX('466_Bpk. Agus_Pare2'!idxSatuSampaiDuaPuluh,--LEFT(RIGHT([0]!nilai,11),1)+1)&amp;" puluh "&amp;INDEX('466_Bpk. Agus_Pare2'!idxSatuSampaiDuaPuluh,--LEFT(RIGHT([0]!nilai,10),1)+1))&amp;IF(OR(LEN([0]!nilai)&lt;=9,--LEFT(TEXT(RIGHT([0]!nilai,12),REPT("0",12)),3)={0;1}),""," milyar")</definedName>
    <definedName name="milyar" localSheetId="19">" "&amp;INDEX('466A_Bpk. Agus_Pare2 (2)'!idxRatusan,--LEFT(TEXT(RIGHT([0]!nilai,12),REPT("0",12)),1)+1)&amp;" "&amp;IF((--MID(TEXT(RIGHT([0]!nilai,12),REPT("0",12)),2,2)+1)&lt;=20,IF(--LEFT(TEXT(RIGHT([0]!nilai,12),REPT("0",12)),3)=1," satu milyar",INDEX('466A_Bpk. Agus_Pare2 (2)'!idxSatuSampaiDuaPuluh,--LEFT(TEXT(RIGHT([0]!nilai,11),REPT("0",11)),2)+1)),INDEX('466A_Bpk. Agus_Pare2 (2)'!idxSatuSampaiDuaPuluh,--LEFT(RIGHT([0]!nilai,11),1)+1)&amp;" puluh "&amp;INDEX('466A_Bpk. Agus_Pare2 (2)'!idxSatuSampaiDuaPuluh,--LEFT(RIGHT([0]!nilai,10),1)+1))&amp;IF(OR(LEN([0]!nilai)&lt;=9,--LEFT(TEXT(RIGHT([0]!nilai,12),REPT("0",12)),3)={0;1}),""," milyar")</definedName>
    <definedName name="milyar" localSheetId="20">" "&amp;INDEX('467_BBI_MEDAN'!idxRatusan,--LEFT(TEXT(RIGHT([0]!nilai,12),REPT("0",12)),1)+1)&amp;" "&amp;IF((--MID(TEXT(RIGHT([0]!nilai,12),REPT("0",12)),2,2)+1)&lt;=20,IF(--LEFT(TEXT(RIGHT([0]!nilai,12),REPT("0",12)),3)=1," satu milyar",INDEX('467_BBI_MEDAN'!idxSatuSampaiDuaPuluh,--LEFT(TEXT(RIGHT([0]!nilai,11),REPT("0",11)),2)+1)),INDEX('467_BBI_MEDAN'!idxSatuSampaiDuaPuluh,--LEFT(RIGHT([0]!nilai,11),1)+1)&amp;" puluh "&amp;INDEX('467_BBI_MEDAN'!idxSatuSampaiDuaPuluh,--LEFT(RIGHT([0]!nilai,10),1)+1))&amp;IF(OR(LEN([0]!nilai)&lt;=9,--LEFT(TEXT(RIGHT([0]!nilai,12),REPT("0",12)),3)={0;1}),""," milyar")</definedName>
    <definedName name="milyar" localSheetId="21">" "&amp;INDEX('467_BBI_MEDAN_Pelunasan'!idxRatusan,--LEFT(TEXT(RIGHT([0]!nilai,12),REPT("0",12)),1)+1)&amp;" "&amp;IF((--MID(TEXT(RIGHT([0]!nilai,12),REPT("0",12)),2,2)+1)&lt;=20,IF(--LEFT(TEXT(RIGHT([0]!nilai,12),REPT("0",12)),3)=1," satu milyar",INDEX('467_BBI_MEDAN_Pelunasan'!idxSatuSampaiDuaPuluh,--LEFT(TEXT(RIGHT([0]!nilai,11),REPT("0",11)),2)+1)),INDEX('467_BBI_MEDAN_Pelunasan'!idxSatuSampaiDuaPuluh,--LEFT(RIGHT([0]!nilai,11),1)+1)&amp;" puluh "&amp;INDEX('467_BBI_MEDAN_Pelunasan'!idxSatuSampaiDuaPuluh,--LEFT(RIGHT([0]!nilai,10),1)+1))&amp;IF(OR(LEN([0]!nilai)&lt;=9,--LEFT(TEXT(RIGHT([0]!nilai,12),REPT("0",12)),3)={0;1}),""," milyar")</definedName>
    <definedName name="milyar" localSheetId="23">" "&amp;INDEX('468_Ndoang Raharjo_Pekanbar Pel'!idxRatusan,--LEFT(TEXT(RIGHT([0]!nilai,12),REPT("0",12)),1)+1)&amp;" "&amp;IF((--MID(TEXT(RIGHT([0]!nilai,12),REPT("0",12)),2,2)+1)&lt;=20,IF(--LEFT(TEXT(RIGHT([0]!nilai,12),REPT("0",12)),3)=1," satu milyar",INDEX('468_Ndoang Raharjo_Pekanbar Pel'!idxSatuSampaiDuaPuluh,--LEFT(TEXT(RIGHT([0]!nilai,11),REPT("0",11)),2)+1)),INDEX('468_Ndoang Raharjo_Pekanbar Pel'!idxSatuSampaiDuaPuluh,--LEFT(RIGHT([0]!nilai,11),1)+1)&amp;" puluh "&amp;INDEX('468_Ndoang Raharjo_Pekanbar Pel'!idxSatuSampaiDuaPuluh,--LEFT(RIGHT([0]!nilai,10),1)+1))&amp;IF(OR(LEN([0]!nilai)&lt;=9,--LEFT(TEXT(RIGHT([0]!nilai,12),REPT("0",12)),3)={0;1}),""," milyar")</definedName>
    <definedName name="milyar" localSheetId="22">" "&amp;INDEX('468_Ndoang Raharjo_Pekanbaru'!idxRatusan,--LEFT(TEXT(RIGHT([0]!nilai,12),REPT("0",12)),1)+1)&amp;" "&amp;IF((--MID(TEXT(RIGHT([0]!nilai,12),REPT("0",12)),2,2)+1)&lt;=20,IF(--LEFT(TEXT(RIGHT([0]!nilai,12),REPT("0",12)),3)=1," satu milyar",INDEX('468_Ndoang Raharjo_Pekanbaru'!idxSatuSampaiDuaPuluh,--LEFT(TEXT(RIGHT([0]!nilai,11),REPT("0",11)),2)+1)),INDEX('468_Ndoang Raharjo_Pekanbaru'!idxSatuSampaiDuaPuluh,--LEFT(RIGHT([0]!nilai,11),1)+1)&amp;" puluh "&amp;INDEX('468_Ndoang Raharjo_Pekanbaru'!idxSatuSampaiDuaPuluh,--LEFT(RIGHT([0]!nilai,10),1)+1))&amp;IF(OR(LEN([0]!nilai)&lt;=9,--LEFT(TEXT(RIGHT([0]!nilai,12),REPT("0",12)),3)={0;1}),""," milyar")</definedName>
    <definedName name="milyar" localSheetId="31">" "&amp;INDEX('476_Bona_Lampung '!idxRatusan,--LEFT(TEXT(RIGHT([0]!nilai,12),REPT("0",12)),1)+1)&amp;" "&amp;IF((--MID(TEXT(RIGHT([0]!nilai,12),REPT("0",12)),2,2)+1)&lt;=20,IF(--LEFT(TEXT(RIGHT([0]!nilai,12),REPT("0",12)),3)=1," satu milyar",INDEX('476_Bona_Lampung '!idxSatuSampaiDuaPuluh,--LEFT(TEXT(RIGHT([0]!nilai,11),REPT("0",11)),2)+1)),INDEX('476_Bona_Lampung '!idxSatuSampaiDuaPuluh,--LEFT(RIGHT([0]!nilai,11),1)+1)&amp;" puluh "&amp;INDEX('476_Bona_Lampung '!idxSatuSampaiDuaPuluh,--LEFT(RIGHT([0]!nilai,10),1)+1))&amp;IF(OR(LEN([0]!nilai)&lt;=9,--LEFT(TEXT(RIGHT([0]!nilai,12),REPT("0",12)),3)={0;1}),""," milyar")</definedName>
    <definedName name="milyar" localSheetId="34">" "&amp;INDEX('479_Bpk. Wahyu_Banjarmasin'!idxRatusan,--LEFT(TEXT(RIGHT([0]!nilai,12),REPT("0",12)),1)+1)&amp;" "&amp;IF((--MID(TEXT(RIGHT([0]!nilai,12),REPT("0",12)),2,2)+1)&lt;=20,IF(--LEFT(TEXT(RIGHT([0]!nilai,12),REPT("0",12)),3)=1," satu milyar",INDEX('479_Bpk. Wahyu_Banjarmasin'!idxSatuSampaiDuaPuluh,--LEFT(TEXT(RIGHT([0]!nilai,11),REPT("0",11)),2)+1)),INDEX('479_Bpk. Wahyu_Banjarmasin'!idxSatuSampaiDuaPuluh,--LEFT(RIGHT([0]!nilai,11),1)+1)&amp;" puluh "&amp;INDEX('479_Bpk. Wahyu_Banjarmasin'!idxSatuSampaiDuaPuluh,--LEFT(RIGHT([0]!nilai,10),1)+1))&amp;IF(OR(LEN([0]!nilai)&lt;=9,--LEFT(TEXT(RIGHT([0]!nilai,12),REPT("0",12)),3)={0;1}),""," milyar")</definedName>
    <definedName name="milyar" localSheetId="35">" "&amp;INDEX('480_Bpk. Yopi_Jakarta'!idxRatusan,--LEFT(TEXT(RIGHT([0]!nilai,12),REPT("0",12)),1)+1)&amp;" "&amp;IF((--MID(TEXT(RIGHT([0]!nilai,12),REPT("0",12)),2,2)+1)&lt;=20,IF(--LEFT(TEXT(RIGHT([0]!nilai,12),REPT("0",12)),3)=1," satu milyar",INDEX('480_Bpk. Yopi_Jakarta'!idxSatuSampaiDuaPuluh,--LEFT(TEXT(RIGHT([0]!nilai,11),REPT("0",11)),2)+1)),INDEX('480_Bpk. Yopi_Jakarta'!idxSatuSampaiDuaPuluh,--LEFT(RIGHT([0]!nilai,11),1)+1)&amp;" puluh "&amp;INDEX('480_Bpk. Yopi_Jakarta'!idxSatuSampaiDuaPuluh,--LEFT(RIGHT([0]!nilai,10),1)+1))&amp;IF(OR(LEN([0]!nilai)&lt;=9,--LEFT(TEXT(RIGHT([0]!nilai,12),REPT("0",12)),3)={0;1}),""," milyar")</definedName>
    <definedName name="milyar" localSheetId="36">" "&amp;INDEX('481_Tensindo_Manggarai'!idxRatusan,--LEFT(TEXT(RIGHT([0]!nilai,12),REPT("0",12)),1)+1)&amp;" "&amp;IF((--MID(TEXT(RIGHT([0]!nilai,12),REPT("0",12)),2,2)+1)&lt;=20,IF(--LEFT(TEXT(RIGHT([0]!nilai,12),REPT("0",12)),3)=1," satu milyar",INDEX('481_Tensindo_Manggarai'!idxSatuSampaiDuaPuluh,--LEFT(TEXT(RIGHT([0]!nilai,11),REPT("0",11)),2)+1)),INDEX('481_Tensindo_Manggarai'!idxSatuSampaiDuaPuluh,--LEFT(RIGHT([0]!nilai,11),1)+1)&amp;" puluh "&amp;INDEX('481_Tensindo_Manggarai'!idxSatuSampaiDuaPuluh,--LEFT(RIGHT([0]!nilai,10),1)+1))&amp;IF(OR(LEN([0]!nilai)&lt;=9,--LEFT(TEXT(RIGHT([0]!nilai,12),REPT("0",12)),3)={0;1}),""," milyar")</definedName>
    <definedName name="milyar" localSheetId="37">" "&amp;INDEX('482_DN_Malang'!idxRatusan,--LEFT(TEXT(RIGHT([0]!nilai,12),REPT("0",12)),1)+1)&amp;" "&amp;IF((--MID(TEXT(RIGHT([0]!nilai,12),REPT("0",12)),2,2)+1)&lt;=20,IF(--LEFT(TEXT(RIGHT([0]!nilai,12),REPT("0",12)),3)=1," satu milyar",INDEX('482_DN_Malang'!idxSatuSampaiDuaPuluh,--LEFT(TEXT(RIGHT([0]!nilai,11),REPT("0",11)),2)+1)),INDEX('482_DN_Malang'!idxSatuSampaiDuaPuluh,--LEFT(RIGHT([0]!nilai,11),1)+1)&amp;" puluh "&amp;INDEX('482_DN_Malang'!idxSatuSampaiDuaPuluh,--LEFT(RIGHT([0]!nilai,10),1)+1))&amp;IF(OR(LEN([0]!nilai)&lt;=9,--LEFT(TEXT(RIGHT([0]!nilai,12),REPT("0",12)),3)={0;1}),""," milyar")</definedName>
    <definedName name="milyar" localSheetId="38">" "&amp;INDEX('483_DN_Lamongan'!idxRatusan,--LEFT(TEXT(RIGHT([0]!nilai,12),REPT("0",12)),1)+1)&amp;" "&amp;IF((--MID(TEXT(RIGHT([0]!nilai,12),REPT("0",12)),2,2)+1)&lt;=20,IF(--LEFT(TEXT(RIGHT([0]!nilai,12),REPT("0",12)),3)=1," satu milyar",INDEX('483_DN_Lamongan'!idxSatuSampaiDuaPuluh,--LEFT(TEXT(RIGHT([0]!nilai,11),REPT("0",11)),2)+1)),INDEX('483_DN_Lamongan'!idxSatuSampaiDuaPuluh,--LEFT(RIGHT([0]!nilai,11),1)+1)&amp;" puluh "&amp;INDEX('483_DN_Lamongan'!idxSatuSampaiDuaPuluh,--LEFT(RIGHT([0]!nilai,10),1)+1))&amp;IF(OR(LEN([0]!nilai)&lt;=9,--LEFT(TEXT(RIGHT([0]!nilai,12),REPT("0",12)),3)={0;1}),""," milyar")</definedName>
    <definedName name="milyar" localSheetId="39">" "&amp;INDEX('484_DN_Probolinggo'!idxRatusan,--LEFT(TEXT(RIGHT([0]!nilai,12),REPT("0",12)),1)+1)&amp;" "&amp;IF((--MID(TEXT(RIGHT([0]!nilai,12),REPT("0",12)),2,2)+1)&lt;=20,IF(--LEFT(TEXT(RIGHT([0]!nilai,12),REPT("0",12)),3)=1," satu milyar",INDEX('484_DN_Probolinggo'!idxSatuSampaiDuaPuluh,--LEFT(TEXT(RIGHT([0]!nilai,11),REPT("0",11)),2)+1)),INDEX('484_DN_Probolinggo'!idxSatuSampaiDuaPuluh,--LEFT(RIGHT([0]!nilai,11),1)+1)&amp;" puluh "&amp;INDEX('484_DN_Probolinggo'!idxSatuSampaiDuaPuluh,--LEFT(RIGHT([0]!nilai,10),1)+1))&amp;IF(OR(LEN([0]!nilai)&lt;=9,--LEFT(TEXT(RIGHT([0]!nilai,12),REPT("0",12)),3)={0;1}),""," milyar")</definedName>
    <definedName name="milyar" localSheetId="40">" "&amp;INDEX('485_DN_Mix'!idxRatusan,--LEFT(TEXT(RIGHT([0]!nilai,12),REPT("0",12)),1)+1)&amp;" "&amp;IF((--MID(TEXT(RIGHT([0]!nilai,12),REPT("0",12)),2,2)+1)&lt;=20,IF(--LEFT(TEXT(RIGHT([0]!nilai,12),REPT("0",12)),3)=1," satu milyar",INDEX('485_DN_Mix'!idxSatuSampaiDuaPuluh,--LEFT(TEXT(RIGHT([0]!nilai,11),REPT("0",11)),2)+1)),INDEX('485_DN_Mix'!idxSatuSampaiDuaPuluh,--LEFT(RIGHT([0]!nilai,11),1)+1)&amp;" puluh "&amp;INDEX('485_DN_Mix'!idxSatuSampaiDuaPuluh,--LEFT(RIGHT([0]!nilai,10),1)+1))&amp;IF(OR(LEN([0]!nilai)&lt;=9,--LEFT(TEXT(RIGHT([0]!nilai,12),REPT("0",12)),3)={0;1}),""," milyar")</definedName>
    <definedName name="milyar" localSheetId="87">" "&amp;INDEX('485A_DN_Bangka'!idxRatusan,--LEFT(TEXT(RIGHT([0]!nilai,12),REPT("0",12)),1)+1)&amp;" "&amp;IF((--MID(TEXT(RIGHT([0]!nilai,12),REPT("0",12)),2,2)+1)&lt;=20,IF(--LEFT(TEXT(RIGHT([0]!nilai,12),REPT("0",12)),3)=1," satu milyar",INDEX('485A_DN_Bangka'!idxSatuSampaiDuaPuluh,--LEFT(TEXT(RIGHT([0]!nilai,11),REPT("0",11)),2)+1)),INDEX('485A_DN_Bangka'!idxSatuSampaiDuaPuluh,--LEFT(RIGHT([0]!nilai,11),1)+1)&amp;" puluh "&amp;INDEX('485A_DN_Bangka'!idxSatuSampaiDuaPuluh,--LEFT(RIGHT([0]!nilai,10),1)+1))&amp;IF(OR(LEN([0]!nilai)&lt;=9,--LEFT(TEXT(RIGHT([0]!nilai,12),REPT("0",12)),3)={0;1}),""," milyar")</definedName>
    <definedName name="milyar" localSheetId="88">" "&amp;INDEX('485B_DN_Bangka'!idxRatusan,--LEFT(TEXT(RIGHT([0]!nilai,12),REPT("0",12)),1)+1)&amp;" "&amp;IF((--MID(TEXT(RIGHT([0]!nilai,12),REPT("0",12)),2,2)+1)&lt;=20,IF(--LEFT(TEXT(RIGHT([0]!nilai,12),REPT("0",12)),3)=1," satu milyar",INDEX('485B_DN_Bangka'!idxSatuSampaiDuaPuluh,--LEFT(TEXT(RIGHT([0]!nilai,11),REPT("0",11)),2)+1)),INDEX('485B_DN_Bangka'!idxSatuSampaiDuaPuluh,--LEFT(RIGHT([0]!nilai,11),1)+1)&amp;" puluh "&amp;INDEX('485B_DN_Bangka'!idxSatuSampaiDuaPuluh,--LEFT(RIGHT([0]!nilai,10),1)+1))&amp;IF(OR(LEN([0]!nilai)&lt;=9,--LEFT(TEXT(RIGHT([0]!nilai,12),REPT("0",12)),3)={0;1}),""," milyar")</definedName>
    <definedName name="milyar" localSheetId="89">" "&amp;INDEX('485C_DN_Bintan'!idxRatusan,--LEFT(TEXT(RIGHT([0]!nilai,12),REPT("0",12)),1)+1)&amp;" "&amp;IF((--MID(TEXT(RIGHT([0]!nilai,12),REPT("0",12)),2,2)+1)&lt;=20,IF(--LEFT(TEXT(RIGHT([0]!nilai,12),REPT("0",12)),3)=1," satu milyar",INDEX('485C_DN_Bintan'!idxSatuSampaiDuaPuluh,--LEFT(TEXT(RIGHT([0]!nilai,11),REPT("0",11)),2)+1)),INDEX('485C_DN_Bintan'!idxSatuSampaiDuaPuluh,--LEFT(RIGHT([0]!nilai,11),1)+1)&amp;" puluh "&amp;INDEX('485C_DN_Bintan'!idxSatuSampaiDuaPuluh,--LEFT(RIGHT([0]!nilai,10),1)+1))&amp;IF(OR(LEN([0]!nilai)&lt;=9,--LEFT(TEXT(RIGHT([0]!nilai,12),REPT("0",12)),3)={0;1}),""," milyar")</definedName>
    <definedName name="milyar" localSheetId="90">" "&amp;INDEX('485D_DN_Bintan'!idxRatusan,--LEFT(TEXT(RIGHT([0]!nilai,12),REPT("0",12)),1)+1)&amp;" "&amp;IF((--MID(TEXT(RIGHT([0]!nilai,12),REPT("0",12)),2,2)+1)&lt;=20,IF(--LEFT(TEXT(RIGHT([0]!nilai,12),REPT("0",12)),3)=1," satu milyar",INDEX('485D_DN_Bintan'!idxSatuSampaiDuaPuluh,--LEFT(TEXT(RIGHT([0]!nilai,11),REPT("0",11)),2)+1)),INDEX('485D_DN_Bintan'!idxSatuSampaiDuaPuluh,--LEFT(RIGHT([0]!nilai,11),1)+1)&amp;" puluh "&amp;INDEX('485D_DN_Bintan'!idxSatuSampaiDuaPuluh,--LEFT(RIGHT([0]!nilai,10),1)+1))&amp;IF(OR(LEN([0]!nilai)&lt;=9,--LEFT(TEXT(RIGHT([0]!nilai,12),REPT("0",12)),3)={0;1}),""," milyar")</definedName>
    <definedName name="milyar" localSheetId="91">" "&amp;INDEX('485E_DN_Pekalongan'!idxRatusan,--LEFT(TEXT(RIGHT([0]!nilai,12),REPT("0",12)),1)+1)&amp;" "&amp;IF((--MID(TEXT(RIGHT([0]!nilai,12),REPT("0",12)),2,2)+1)&lt;=20,IF(--LEFT(TEXT(RIGHT([0]!nilai,12),REPT("0",12)),3)=1," satu milyar",INDEX('485E_DN_Pekalongan'!idxSatuSampaiDuaPuluh,--LEFT(TEXT(RIGHT([0]!nilai,11),REPT("0",11)),2)+1)),INDEX('485E_DN_Pekalongan'!idxSatuSampaiDuaPuluh,--LEFT(RIGHT([0]!nilai,11),1)+1)&amp;" puluh "&amp;INDEX('485E_DN_Pekalongan'!idxSatuSampaiDuaPuluh,--LEFT(RIGHT([0]!nilai,10),1)+1))&amp;IF(OR(LEN([0]!nilai)&lt;=9,--LEFT(TEXT(RIGHT([0]!nilai,12),REPT("0",12)),3)={0;1}),""," milyar")</definedName>
    <definedName name="milyar" localSheetId="92">" "&amp;INDEX('485F_DN_Pekalongan'!idxRatusan,--LEFT(TEXT(RIGHT([0]!nilai,12),REPT("0",12)),1)+1)&amp;" "&amp;IF((--MID(TEXT(RIGHT([0]!nilai,12),REPT("0",12)),2,2)+1)&lt;=20,IF(--LEFT(TEXT(RIGHT([0]!nilai,12),REPT("0",12)),3)=1," satu milyar",INDEX('485F_DN_Pekalongan'!idxSatuSampaiDuaPuluh,--LEFT(TEXT(RIGHT([0]!nilai,11),REPT("0",11)),2)+1)),INDEX('485F_DN_Pekalongan'!idxSatuSampaiDuaPuluh,--LEFT(RIGHT([0]!nilai,11),1)+1)&amp;" puluh "&amp;INDEX('485F_DN_Pekalongan'!idxSatuSampaiDuaPuluh,--LEFT(RIGHT([0]!nilai,10),1)+1))&amp;IF(OR(LEN([0]!nilai)&lt;=9,--LEFT(TEXT(RIGHT([0]!nilai,12),REPT("0",12)),3)={0;1}),""," milyar")</definedName>
    <definedName name="milyar" localSheetId="93">" "&amp;INDEX('485G_DN_Probolinggo'!idxRatusan,--LEFT(TEXT(RIGHT([0]!nilai,12),REPT("0",12)),1)+1)&amp;" "&amp;IF((--MID(TEXT(RIGHT([0]!nilai,12),REPT("0",12)),2,2)+1)&lt;=20,IF(--LEFT(TEXT(RIGHT([0]!nilai,12),REPT("0",12)),3)=1," satu milyar",INDEX('485G_DN_Probolinggo'!idxSatuSampaiDuaPuluh,--LEFT(TEXT(RIGHT([0]!nilai,11),REPT("0",11)),2)+1)),INDEX('485G_DN_Probolinggo'!idxSatuSampaiDuaPuluh,--LEFT(RIGHT([0]!nilai,11),1)+1)&amp;" puluh "&amp;INDEX('485G_DN_Probolinggo'!idxSatuSampaiDuaPuluh,--LEFT(RIGHT([0]!nilai,10),1)+1))&amp;IF(OR(LEN([0]!nilai)&lt;=9,--LEFT(TEXT(RIGHT([0]!nilai,12),REPT("0",12)),3)={0;1}),""," milyar")</definedName>
    <definedName name="milyar" localSheetId="94">" "&amp;INDEX('485H_DN_Probolinggo'!idxRatusan,--LEFT(TEXT(RIGHT([0]!nilai,12),REPT("0",12)),1)+1)&amp;" "&amp;IF((--MID(TEXT(RIGHT([0]!nilai,12),REPT("0",12)),2,2)+1)&lt;=20,IF(--LEFT(TEXT(RIGHT([0]!nilai,12),REPT("0",12)),3)=1," satu milyar",INDEX('485H_DN_Probolinggo'!idxSatuSampaiDuaPuluh,--LEFT(TEXT(RIGHT([0]!nilai,11),REPT("0",11)),2)+1)),INDEX('485H_DN_Probolinggo'!idxSatuSampaiDuaPuluh,--LEFT(RIGHT([0]!nilai,11),1)+1)&amp;" puluh "&amp;INDEX('485H_DN_Probolinggo'!idxSatuSampaiDuaPuluh,--LEFT(RIGHT([0]!nilai,10),1)+1))&amp;IF(OR(LEN([0]!nilai)&lt;=9,--LEFT(TEXT(RIGHT([0]!nilai,12),REPT("0",12)),3)={0;1}),""," milyar")</definedName>
    <definedName name="milyar" localSheetId="95">" "&amp;INDEX('485I_DN_Semarang'!idxRatusan,--LEFT(TEXT(RIGHT([0]!nilai,12),REPT("0",12)),1)+1)&amp;" "&amp;IF((--MID(TEXT(RIGHT([0]!nilai,12),REPT("0",12)),2,2)+1)&lt;=20,IF(--LEFT(TEXT(RIGHT([0]!nilai,12),REPT("0",12)),3)=1," satu milyar",INDEX('485I_DN_Semarang'!idxSatuSampaiDuaPuluh,--LEFT(TEXT(RIGHT([0]!nilai,11),REPT("0",11)),2)+1)),INDEX('485I_DN_Semarang'!idxSatuSampaiDuaPuluh,--LEFT(RIGHT([0]!nilai,11),1)+1)&amp;" puluh "&amp;INDEX('485I_DN_Semarang'!idxSatuSampaiDuaPuluh,--LEFT(RIGHT([0]!nilai,10),1)+1))&amp;IF(OR(LEN([0]!nilai)&lt;=9,--LEFT(TEXT(RIGHT([0]!nilai,12),REPT("0",12)),3)={0;1}),""," milyar")</definedName>
    <definedName name="milyar" localSheetId="96">" "&amp;INDEX('485J_DN_Wonosobo'!idxRatusan,--LEFT(TEXT(RIGHT([0]!nilai,12),REPT("0",12)),1)+1)&amp;" "&amp;IF((--MID(TEXT(RIGHT([0]!nilai,12),REPT("0",12)),2,2)+1)&lt;=20,IF(--LEFT(TEXT(RIGHT([0]!nilai,12),REPT("0",12)),3)=1," satu milyar",INDEX('485J_DN_Wonosobo'!idxSatuSampaiDuaPuluh,--LEFT(TEXT(RIGHT([0]!nilai,11),REPT("0",11)),2)+1)),INDEX('485J_DN_Wonosobo'!idxSatuSampaiDuaPuluh,--LEFT(RIGHT([0]!nilai,11),1)+1)&amp;" puluh "&amp;INDEX('485J_DN_Wonosobo'!idxSatuSampaiDuaPuluh,--LEFT(RIGHT([0]!nilai,10),1)+1))&amp;IF(OR(LEN([0]!nilai)&lt;=9,--LEFT(TEXT(RIGHT([0]!nilai,12),REPT("0",12)),3)={0;1}),""," milyar")</definedName>
    <definedName name="milyar" localSheetId="97">" "&amp;INDEX('485K_DN_Wonosobo'!idxRatusan,--LEFT(TEXT(RIGHT([0]!nilai,12),REPT("0",12)),1)+1)&amp;" "&amp;IF((--MID(TEXT(RIGHT([0]!nilai,12),REPT("0",12)),2,2)+1)&lt;=20,IF(--LEFT(TEXT(RIGHT([0]!nilai,12),REPT("0",12)),3)=1," satu milyar",INDEX('485K_DN_Wonosobo'!idxSatuSampaiDuaPuluh,--LEFT(TEXT(RIGHT([0]!nilai,11),REPT("0",11)),2)+1)),INDEX('485K_DN_Wonosobo'!idxSatuSampaiDuaPuluh,--LEFT(RIGHT([0]!nilai,11),1)+1)&amp;" puluh "&amp;INDEX('485K_DN_Wonosobo'!idxSatuSampaiDuaPuluh,--LEFT(RIGHT([0]!nilai,10),1)+1))&amp;IF(OR(LEN([0]!nilai)&lt;=9,--LEFT(TEXT(RIGHT([0]!nilai,12),REPT("0",12)),3)={0;1}),""," milyar")</definedName>
    <definedName name="milyar" localSheetId="41">" "&amp;INDEX('486_DN_Mix '!idxRatusan,--LEFT(TEXT(RIGHT([0]!nilai,12),REPT("0",12)),1)+1)&amp;" "&amp;IF((--MID(TEXT(RIGHT([0]!nilai,12),REPT("0",12)),2,2)+1)&lt;=20,IF(--LEFT(TEXT(RIGHT([0]!nilai,12),REPT("0",12)),3)=1," satu milyar",INDEX('486_DN_Mix '!idxSatuSampaiDuaPuluh,--LEFT(TEXT(RIGHT([0]!nilai,11),REPT("0",11)),2)+1)),INDEX('486_DN_Mix '!idxSatuSampaiDuaPuluh,--LEFT(RIGHT([0]!nilai,11),1)+1)&amp;" puluh "&amp;INDEX('486_DN_Mix '!idxSatuSampaiDuaPuluh,--LEFT(RIGHT([0]!nilai,10),1)+1))&amp;IF(OR(LEN([0]!nilai)&lt;=9,--LEFT(TEXT(RIGHT([0]!nilai,12),REPT("0",12)),3)={0;1}),""," milyar")</definedName>
    <definedName name="milyar" localSheetId="98">" "&amp;INDEX('486A_DN_Tapanuli Utara'!idxRatusan,--LEFT(TEXT(RIGHT([0]!nilai,12),REPT("0",12)),1)+1)&amp;" "&amp;IF((--MID(TEXT(RIGHT([0]!nilai,12),REPT("0",12)),2,2)+1)&lt;=20,IF(--LEFT(TEXT(RIGHT([0]!nilai,12),REPT("0",12)),3)=1," satu milyar",INDEX('486A_DN_Tapanuli Utara'!idxSatuSampaiDuaPuluh,--LEFT(TEXT(RIGHT([0]!nilai,11),REPT("0",11)),2)+1)),INDEX('486A_DN_Tapanuli Utara'!idxSatuSampaiDuaPuluh,--LEFT(RIGHT([0]!nilai,11),1)+1)&amp;" puluh "&amp;INDEX('486A_DN_Tapanuli Utara'!idxSatuSampaiDuaPuluh,--LEFT(RIGHT([0]!nilai,10),1)+1))&amp;IF(OR(LEN([0]!nilai)&lt;=9,--LEFT(TEXT(RIGHT([0]!nilai,12),REPT("0",12)),3)={0;1}),""," milyar")</definedName>
    <definedName name="milyar" localSheetId="99">" "&amp;INDEX('486B_DN_Tapanuli Utara'!idxRatusan,--LEFT(TEXT(RIGHT([0]!nilai,12),REPT("0",12)),1)+1)&amp;" "&amp;IF((--MID(TEXT(RIGHT([0]!nilai,12),REPT("0",12)),2,2)+1)&lt;=20,IF(--LEFT(TEXT(RIGHT([0]!nilai,12),REPT("0",12)),3)=1," satu milyar",INDEX('486B_DN_Tapanuli Utara'!idxSatuSampaiDuaPuluh,--LEFT(TEXT(RIGHT([0]!nilai,11),REPT("0",11)),2)+1)),INDEX('486B_DN_Tapanuli Utara'!idxSatuSampaiDuaPuluh,--LEFT(RIGHT([0]!nilai,11),1)+1)&amp;" puluh "&amp;INDEX('486B_DN_Tapanuli Utara'!idxSatuSampaiDuaPuluh,--LEFT(RIGHT([0]!nilai,10),1)+1))&amp;IF(OR(LEN([0]!nilai)&lt;=9,--LEFT(TEXT(RIGHT([0]!nilai,12),REPT("0",12)),3)={0;1}),""," milyar")</definedName>
    <definedName name="milyar" localSheetId="100">" "&amp;INDEX('486C_DN_Rokan Hulu'!idxRatusan,--LEFT(TEXT(RIGHT([0]!nilai,12),REPT("0",12)),1)+1)&amp;" "&amp;IF((--MID(TEXT(RIGHT([0]!nilai,12),REPT("0",12)),2,2)+1)&lt;=20,IF(--LEFT(TEXT(RIGHT([0]!nilai,12),REPT("0",12)),3)=1," satu milyar",INDEX('486C_DN_Rokan Hulu'!idxSatuSampaiDuaPuluh,--LEFT(TEXT(RIGHT([0]!nilai,11),REPT("0",11)),2)+1)),INDEX('486C_DN_Rokan Hulu'!idxSatuSampaiDuaPuluh,--LEFT(RIGHT([0]!nilai,11),1)+1)&amp;" puluh "&amp;INDEX('486C_DN_Rokan Hulu'!idxSatuSampaiDuaPuluh,--LEFT(RIGHT([0]!nilai,10),1)+1))&amp;IF(OR(LEN([0]!nilai)&lt;=9,--LEFT(TEXT(RIGHT([0]!nilai,12),REPT("0",12)),3)={0;1}),""," milyar")</definedName>
    <definedName name="milyar" localSheetId="101">" "&amp;INDEX('486D_DN_Rokan Hulu'!idxRatusan,--LEFT(TEXT(RIGHT([0]!nilai,12),REPT("0",12)),1)+1)&amp;" "&amp;IF((--MID(TEXT(RIGHT([0]!nilai,12),REPT("0",12)),2,2)+1)&lt;=20,IF(--LEFT(TEXT(RIGHT([0]!nilai,12),REPT("0",12)),3)=1," satu milyar",INDEX('486D_DN_Rokan Hulu'!idxSatuSampaiDuaPuluh,--LEFT(TEXT(RIGHT([0]!nilai,11),REPT("0",11)),2)+1)),INDEX('486D_DN_Rokan Hulu'!idxSatuSampaiDuaPuluh,--LEFT(RIGHT([0]!nilai,11),1)+1)&amp;" puluh "&amp;INDEX('486D_DN_Rokan Hulu'!idxSatuSampaiDuaPuluh,--LEFT(RIGHT([0]!nilai,10),1)+1))&amp;IF(OR(LEN([0]!nilai)&lt;=9,--LEFT(TEXT(RIGHT([0]!nilai,12),REPT("0",12)),3)={0;1}),""," milyar")</definedName>
    <definedName name="milyar" localSheetId="102">" "&amp;INDEX('486E_DN_Kuantan Sengingi'!idxRatusan,--LEFT(TEXT(RIGHT([0]!nilai,12),REPT("0",12)),1)+1)&amp;" "&amp;IF((--MID(TEXT(RIGHT([0]!nilai,12),REPT("0",12)),2,2)+1)&lt;=20,IF(--LEFT(TEXT(RIGHT([0]!nilai,12),REPT("0",12)),3)=1," satu milyar",INDEX('486E_DN_Kuantan Sengingi'!idxSatuSampaiDuaPuluh,--LEFT(TEXT(RIGHT([0]!nilai,11),REPT("0",11)),2)+1)),INDEX('486E_DN_Kuantan Sengingi'!idxSatuSampaiDuaPuluh,--LEFT(RIGHT([0]!nilai,11),1)+1)&amp;" puluh "&amp;INDEX('486E_DN_Kuantan Sengingi'!idxSatuSampaiDuaPuluh,--LEFT(RIGHT([0]!nilai,10),1)+1))&amp;IF(OR(LEN([0]!nilai)&lt;=9,--LEFT(TEXT(RIGHT([0]!nilai,12),REPT("0",12)),3)={0;1}),""," milyar")</definedName>
    <definedName name="milyar" localSheetId="103">" "&amp;INDEX('486F_DN_Kuantan Sengingi'!idxRatusan,--LEFT(TEXT(RIGHT([0]!nilai,12),REPT("0",12)),1)+1)&amp;" "&amp;IF((--MID(TEXT(RIGHT([0]!nilai,12),REPT("0",12)),2,2)+1)&lt;=20,IF(--LEFT(TEXT(RIGHT([0]!nilai,12),REPT("0",12)),3)=1," satu milyar",INDEX('486F_DN_Kuantan Sengingi'!idxSatuSampaiDuaPuluh,--LEFT(TEXT(RIGHT([0]!nilai,11),REPT("0",11)),2)+1)),INDEX('486F_DN_Kuantan Sengingi'!idxSatuSampaiDuaPuluh,--LEFT(RIGHT([0]!nilai,11),1)+1)&amp;" puluh "&amp;INDEX('486F_DN_Kuantan Sengingi'!idxSatuSampaiDuaPuluh,--LEFT(RIGHT([0]!nilai,10),1)+1))&amp;IF(OR(LEN([0]!nilai)&lt;=9,--LEFT(TEXT(RIGHT([0]!nilai,12),REPT("0",12)),3)={0;1}),""," milyar")</definedName>
    <definedName name="milyar" localSheetId="42">" "&amp;INDEX('487_DN_Mix '!idxRatusan,--LEFT(TEXT(RIGHT([0]!nilai,12),REPT("0",12)),1)+1)&amp;" "&amp;IF((--MID(TEXT(RIGHT([0]!nilai,12),REPT("0",12)),2,2)+1)&lt;=20,IF(--LEFT(TEXT(RIGHT([0]!nilai,12),REPT("0",12)),3)=1," satu milyar",INDEX('487_DN_Mix '!idxSatuSampaiDuaPuluh,--LEFT(TEXT(RIGHT([0]!nilai,11),REPT("0",11)),2)+1)),INDEX('487_DN_Mix '!idxSatuSampaiDuaPuluh,--LEFT(RIGHT([0]!nilai,11),1)+1)&amp;" puluh "&amp;INDEX('487_DN_Mix '!idxSatuSampaiDuaPuluh,--LEFT(RIGHT([0]!nilai,10),1)+1))&amp;IF(OR(LEN([0]!nilai)&lt;=9,--LEFT(TEXT(RIGHT([0]!nilai,12),REPT("0",12)),3)={0;1}),""," milyar")</definedName>
    <definedName name="milyar" localSheetId="104">" "&amp;INDEX('487A_DN_Tebo'!idxRatusan,--LEFT(TEXT(RIGHT([0]!nilai,12),REPT("0",12)),1)+1)&amp;" "&amp;IF((--MID(TEXT(RIGHT([0]!nilai,12),REPT("0",12)),2,2)+1)&lt;=20,IF(--LEFT(TEXT(RIGHT([0]!nilai,12),REPT("0",12)),3)=1," satu milyar",INDEX('487A_DN_Tebo'!idxSatuSampaiDuaPuluh,--LEFT(TEXT(RIGHT([0]!nilai,11),REPT("0",11)),2)+1)),INDEX('487A_DN_Tebo'!idxSatuSampaiDuaPuluh,--LEFT(RIGHT([0]!nilai,11),1)+1)&amp;" puluh "&amp;INDEX('487A_DN_Tebo'!idxSatuSampaiDuaPuluh,--LEFT(RIGHT([0]!nilai,10),1)+1))&amp;IF(OR(LEN([0]!nilai)&lt;=9,--LEFT(TEXT(RIGHT([0]!nilai,12),REPT("0",12)),3)={0;1}),""," milyar")</definedName>
    <definedName name="milyar" localSheetId="105">" "&amp;INDEX('487B_DN_TEBO'!idxRatusan,--LEFT(TEXT(RIGHT([0]!nilai,12),REPT("0",12)),1)+1)&amp;" "&amp;IF((--MID(TEXT(RIGHT([0]!nilai,12),REPT("0",12)),2,2)+1)&lt;=20,IF(--LEFT(TEXT(RIGHT([0]!nilai,12),REPT("0",12)),3)=1," satu milyar",INDEX('487B_DN_TEBO'!idxSatuSampaiDuaPuluh,--LEFT(TEXT(RIGHT([0]!nilai,11),REPT("0",11)),2)+1)),INDEX('487B_DN_TEBO'!idxSatuSampaiDuaPuluh,--LEFT(RIGHT([0]!nilai,11),1)+1)&amp;" puluh "&amp;INDEX('487B_DN_TEBO'!idxSatuSampaiDuaPuluh,--LEFT(RIGHT([0]!nilai,10),1)+1))&amp;IF(OR(LEN([0]!nilai)&lt;=9,--LEFT(TEXT(RIGHT([0]!nilai,12),REPT("0",12)),3)={0;1}),""," milyar")</definedName>
    <definedName name="milyar" localSheetId="106">" "&amp;INDEX('487C_DN_OGAN KOMERING ULU'!idxRatusan,--LEFT(TEXT(RIGHT([0]!nilai,12),REPT("0",12)),1)+1)&amp;" "&amp;IF((--MID(TEXT(RIGHT([0]!nilai,12),REPT("0",12)),2,2)+1)&lt;=20,IF(--LEFT(TEXT(RIGHT([0]!nilai,12),REPT("0",12)),3)=1," satu milyar",INDEX('487C_DN_OGAN KOMERING ULU'!idxSatuSampaiDuaPuluh,--LEFT(TEXT(RIGHT([0]!nilai,11),REPT("0",11)),2)+1)),INDEX('487C_DN_OGAN KOMERING ULU'!idxSatuSampaiDuaPuluh,--LEFT(RIGHT([0]!nilai,11),1)+1)&amp;" puluh "&amp;INDEX('487C_DN_OGAN KOMERING ULU'!idxSatuSampaiDuaPuluh,--LEFT(RIGHT([0]!nilai,10),1)+1))&amp;IF(OR(LEN([0]!nilai)&lt;=9,--LEFT(TEXT(RIGHT([0]!nilai,12),REPT("0",12)),3)={0;1}),""," milyar")</definedName>
    <definedName name="milyar" localSheetId="107">" "&amp;INDEX('487D_DN_OGAN KOMERING ULU'!idxRatusan,--LEFT(TEXT(RIGHT([0]!nilai,12),REPT("0",12)),1)+1)&amp;" "&amp;IF((--MID(TEXT(RIGHT([0]!nilai,12),REPT("0",12)),2,2)+1)&lt;=20,IF(--LEFT(TEXT(RIGHT([0]!nilai,12),REPT("0",12)),3)=1," satu milyar",INDEX('487D_DN_OGAN KOMERING ULU'!idxSatuSampaiDuaPuluh,--LEFT(TEXT(RIGHT([0]!nilai,11),REPT("0",11)),2)+1)),INDEX('487D_DN_OGAN KOMERING ULU'!idxSatuSampaiDuaPuluh,--LEFT(RIGHT([0]!nilai,11),1)+1)&amp;" puluh "&amp;INDEX('487D_DN_OGAN KOMERING ULU'!idxSatuSampaiDuaPuluh,--LEFT(RIGHT([0]!nilai,10),1)+1))&amp;IF(OR(LEN([0]!nilai)&lt;=9,--LEFT(TEXT(RIGHT([0]!nilai,12),REPT("0",12)),3)={0;1}),""," milyar")</definedName>
    <definedName name="milyar" localSheetId="108">" "&amp;INDEX('487E_DN_OGAN KOMERING ILIR'!idxRatusan,--LEFT(TEXT(RIGHT([0]!nilai,12),REPT("0",12)),1)+1)&amp;" "&amp;IF((--MID(TEXT(RIGHT([0]!nilai,12),REPT("0",12)),2,2)+1)&lt;=20,IF(--LEFT(TEXT(RIGHT([0]!nilai,12),REPT("0",12)),3)=1," satu milyar",INDEX('487E_DN_OGAN KOMERING ILIR'!idxSatuSampaiDuaPuluh,--LEFT(TEXT(RIGHT([0]!nilai,11),REPT("0",11)),2)+1)),INDEX('487E_DN_OGAN KOMERING ILIR'!idxSatuSampaiDuaPuluh,--LEFT(RIGHT([0]!nilai,11),1)+1)&amp;" puluh "&amp;INDEX('487E_DN_OGAN KOMERING ILIR'!idxSatuSampaiDuaPuluh,--LEFT(RIGHT([0]!nilai,10),1)+1))&amp;IF(OR(LEN([0]!nilai)&lt;=9,--LEFT(TEXT(RIGHT([0]!nilai,12),REPT("0",12)),3)={0;1}),""," milyar")</definedName>
    <definedName name="milyar" localSheetId="109">" "&amp;INDEX('487F_DN_OGAN KOMERING ILIR'!idxRatusan,--LEFT(TEXT(RIGHT([0]!nilai,12),REPT("0",12)),1)+1)&amp;" "&amp;IF((--MID(TEXT(RIGHT([0]!nilai,12),REPT("0",12)),2,2)+1)&lt;=20,IF(--LEFT(TEXT(RIGHT([0]!nilai,12),REPT("0",12)),3)=1," satu milyar",INDEX('487F_DN_OGAN KOMERING ILIR'!idxSatuSampaiDuaPuluh,--LEFT(TEXT(RIGHT([0]!nilai,11),REPT("0",11)),2)+1)),INDEX('487F_DN_OGAN KOMERING ILIR'!idxSatuSampaiDuaPuluh,--LEFT(RIGHT([0]!nilai,11),1)+1)&amp;" puluh "&amp;INDEX('487F_DN_OGAN KOMERING ILIR'!idxSatuSampaiDuaPuluh,--LEFT(RIGHT([0]!nilai,10),1)+1))&amp;IF(OR(LEN([0]!nilai)&lt;=9,--LEFT(TEXT(RIGHT([0]!nilai,12),REPT("0",12)),3)={0;1}),""," milyar")</definedName>
    <definedName name="milyar" localSheetId="43">" "&amp;INDEX('488_DN_Mix'!idxRatusan,--LEFT(TEXT(RIGHT([0]!nilai,12),REPT("0",12)),1)+1)&amp;" "&amp;IF((--MID(TEXT(RIGHT([0]!nilai,12),REPT("0",12)),2,2)+1)&lt;=20,IF(--LEFT(TEXT(RIGHT([0]!nilai,12),REPT("0",12)),3)=1," satu milyar",INDEX('488_DN_Mix'!idxSatuSampaiDuaPuluh,--LEFT(TEXT(RIGHT([0]!nilai,11),REPT("0",11)),2)+1)),INDEX('488_DN_Mix'!idxSatuSampaiDuaPuluh,--LEFT(RIGHT([0]!nilai,11),1)+1)&amp;" puluh "&amp;INDEX('488_DN_Mix'!idxSatuSampaiDuaPuluh,--LEFT(RIGHT([0]!nilai,10),1)+1))&amp;IF(OR(LEN([0]!nilai)&lt;=9,--LEFT(TEXT(RIGHT([0]!nilai,12),REPT("0",12)),3)={0;1}),""," milyar")</definedName>
    <definedName name="milyar" localSheetId="110">" "&amp;INDEX('488A_DN_Sunagi Penuh'!idxRatusan,--LEFT(TEXT(RIGHT([0]!nilai,12),REPT("0",12)),1)+1)&amp;" "&amp;IF((--MID(TEXT(RIGHT([0]!nilai,12),REPT("0",12)),2,2)+1)&lt;=20,IF(--LEFT(TEXT(RIGHT([0]!nilai,12),REPT("0",12)),3)=1," satu milyar",INDEX('488A_DN_Sunagi Penuh'!idxSatuSampaiDuaPuluh,--LEFT(TEXT(RIGHT([0]!nilai,11),REPT("0",11)),2)+1)),INDEX('488A_DN_Sunagi Penuh'!idxSatuSampaiDuaPuluh,--LEFT(RIGHT([0]!nilai,11),1)+1)&amp;" puluh "&amp;INDEX('488A_DN_Sunagi Penuh'!idxSatuSampaiDuaPuluh,--LEFT(RIGHT([0]!nilai,10),1)+1))&amp;IF(OR(LEN([0]!nilai)&lt;=9,--LEFT(TEXT(RIGHT([0]!nilai,12),REPT("0",12)),3)={0;1}),""," milyar")</definedName>
    <definedName name="milyar" localSheetId="111">" "&amp;INDEX('488B_DN_Sunagi Penuh'!idxRatusan,--LEFT(TEXT(RIGHT([0]!nilai,12),REPT("0",12)),1)+1)&amp;" "&amp;IF((--MID(TEXT(RIGHT([0]!nilai,12),REPT("0",12)),2,2)+1)&lt;=20,IF(--LEFT(TEXT(RIGHT([0]!nilai,12),REPT("0",12)),3)=1," satu milyar",INDEX('488B_DN_Sunagi Penuh'!idxSatuSampaiDuaPuluh,--LEFT(TEXT(RIGHT([0]!nilai,11),REPT("0",11)),2)+1)),INDEX('488B_DN_Sunagi Penuh'!idxSatuSampaiDuaPuluh,--LEFT(RIGHT([0]!nilai,11),1)+1)&amp;" puluh "&amp;INDEX('488B_DN_Sunagi Penuh'!idxSatuSampaiDuaPuluh,--LEFT(RIGHT([0]!nilai,10),1)+1))&amp;IF(OR(LEN([0]!nilai)&lt;=9,--LEFT(TEXT(RIGHT([0]!nilai,12),REPT("0",12)),3)={0;1}),""," milyar")</definedName>
    <definedName name="milyar" localSheetId="112">" "&amp;INDEX('488C_DN_Jambi'!idxRatusan,--LEFT(TEXT(RIGHT([0]!nilai,12),REPT("0",12)),1)+1)&amp;" "&amp;IF((--MID(TEXT(RIGHT([0]!nilai,12),REPT("0",12)),2,2)+1)&lt;=20,IF(--LEFT(TEXT(RIGHT([0]!nilai,12),REPT("0",12)),3)=1," satu milyar",INDEX('488C_DN_Jambi'!idxSatuSampaiDuaPuluh,--LEFT(TEXT(RIGHT([0]!nilai,11),REPT("0",11)),2)+1)),INDEX('488C_DN_Jambi'!idxSatuSampaiDuaPuluh,--LEFT(RIGHT([0]!nilai,11),1)+1)&amp;" puluh "&amp;INDEX('488C_DN_Jambi'!idxSatuSampaiDuaPuluh,--LEFT(RIGHT([0]!nilai,10),1)+1))&amp;IF(OR(LEN([0]!nilai)&lt;=9,--LEFT(TEXT(RIGHT([0]!nilai,12),REPT("0",12)),3)={0;1}),""," milyar")</definedName>
    <definedName name="milyar" localSheetId="113">" "&amp;INDEX('488D_DN_Jambi'!idxRatusan,--LEFT(TEXT(RIGHT([0]!nilai,12),REPT("0",12)),1)+1)&amp;" "&amp;IF((--MID(TEXT(RIGHT([0]!nilai,12),REPT("0",12)),2,2)+1)&lt;=20,IF(--LEFT(TEXT(RIGHT([0]!nilai,12),REPT("0",12)),3)=1," satu milyar",INDEX('488D_DN_Jambi'!idxSatuSampaiDuaPuluh,--LEFT(TEXT(RIGHT([0]!nilai,11),REPT("0",11)),2)+1)),INDEX('488D_DN_Jambi'!idxSatuSampaiDuaPuluh,--LEFT(RIGHT([0]!nilai,11),1)+1)&amp;" puluh "&amp;INDEX('488D_DN_Jambi'!idxSatuSampaiDuaPuluh,--LEFT(RIGHT([0]!nilai,10),1)+1))&amp;IF(OR(LEN([0]!nilai)&lt;=9,--LEFT(TEXT(RIGHT([0]!nilai,12),REPT("0",12)),3)={0;1}),""," milyar")</definedName>
    <definedName name="milyar" localSheetId="114">" "&amp;INDEX('488E_DN_Kaur'!idxRatusan,--LEFT(TEXT(RIGHT([0]!nilai,12),REPT("0",12)),1)+1)&amp;" "&amp;IF((--MID(TEXT(RIGHT([0]!nilai,12),REPT("0",12)),2,2)+1)&lt;=20,IF(--LEFT(TEXT(RIGHT([0]!nilai,12),REPT("0",12)),3)=1," satu milyar",INDEX('488E_DN_Kaur'!idxSatuSampaiDuaPuluh,--LEFT(TEXT(RIGHT([0]!nilai,11),REPT("0",11)),2)+1)),INDEX('488E_DN_Kaur'!idxSatuSampaiDuaPuluh,--LEFT(RIGHT([0]!nilai,11),1)+1)&amp;" puluh "&amp;INDEX('488E_DN_Kaur'!idxSatuSampaiDuaPuluh,--LEFT(RIGHT([0]!nilai,10),1)+1))&amp;IF(OR(LEN([0]!nilai)&lt;=9,--LEFT(TEXT(RIGHT([0]!nilai,12),REPT("0",12)),3)={0;1}),""," milyar")</definedName>
    <definedName name="milyar" localSheetId="115">" "&amp;INDEX('488F_DN_Kaur'!idxRatusan,--LEFT(TEXT(RIGHT([0]!nilai,12),REPT("0",12)),1)+1)&amp;" "&amp;IF((--MID(TEXT(RIGHT([0]!nilai,12),REPT("0",12)),2,2)+1)&lt;=20,IF(--LEFT(TEXT(RIGHT([0]!nilai,12),REPT("0",12)),3)=1," satu milyar",INDEX('488F_DN_Kaur'!idxSatuSampaiDuaPuluh,--LEFT(TEXT(RIGHT([0]!nilai,11),REPT("0",11)),2)+1)),INDEX('488F_DN_Kaur'!idxSatuSampaiDuaPuluh,--LEFT(RIGHT([0]!nilai,11),1)+1)&amp;" puluh "&amp;INDEX('488F_DN_Kaur'!idxSatuSampaiDuaPuluh,--LEFT(RIGHT([0]!nilai,10),1)+1))&amp;IF(OR(LEN([0]!nilai)&lt;=9,--LEFT(TEXT(RIGHT([0]!nilai,12),REPT("0",12)),3)={0;1}),""," milyar")</definedName>
    <definedName name="milyar" localSheetId="44">" "&amp;INDEX('489_DN_Sunagi Penuh'!idxRatusan,--LEFT(TEXT(RIGHT([0]!nilai,12),REPT("0",12)),1)+1)&amp;" "&amp;IF((--MID(TEXT(RIGHT([0]!nilai,12),REPT("0",12)),2,2)+1)&lt;=20,IF(--LEFT(TEXT(RIGHT([0]!nilai,12),REPT("0",12)),3)=1," satu milyar",INDEX('489_DN_Sunagi Penuh'!idxSatuSampaiDuaPuluh,--LEFT(TEXT(RIGHT([0]!nilai,11),REPT("0",11)),2)+1)),INDEX('489_DN_Sunagi Penuh'!idxSatuSampaiDuaPuluh,--LEFT(RIGHT([0]!nilai,11),1)+1)&amp;" puluh "&amp;INDEX('489_DN_Sunagi Penuh'!idxSatuSampaiDuaPuluh,--LEFT(RIGHT([0]!nilai,10),1)+1))&amp;IF(OR(LEN([0]!nilai)&lt;=9,--LEFT(TEXT(RIGHT([0]!nilai,12),REPT("0",12)),3)={0;1}),""," milyar")</definedName>
    <definedName name="milyar" localSheetId="45">" "&amp;INDEX('490_Ibu caca_Jakarta'!idxRatusan,--LEFT(TEXT(RIGHT(nilai,12),REPT("0",12)),1)+1)&amp;" "&amp;IF((--MID(TEXT(RIGHT(nilai,12),REPT("0",12)),2,2)+1)&lt;=20,IF(--LEFT(TEXT(RIGHT(nilai,12),REPT("0",12)),3)=1," satu milyar",INDEX('490_Ibu caca_Jakarta'!idxSatuSampaiDuaPuluh,--LEFT(TEXT(RIGHT(nilai,11),REPT("0",11)),2)+1)),INDEX('490_Ibu caca_Jakarta'!idxSatuSampaiDuaPuluh,--LEFT(RIGHT(nilai,11),1)+1)&amp;" puluh "&amp;INDEX('490_Ibu caca_Jakarta'!idxSatuSampaiDuaPuluh,--LEFT(RIGHT(nilai,10),1)+1))&amp;IF(OR(LEN(nilai)&lt;=9,--LEFT(TEXT(RIGHT(nilai,12),REPT("0",12)),3)={0;1}),""," milyar")</definedName>
    <definedName name="milyar" localSheetId="46">" "&amp;INDEX('491_Bpk. Rahman_Pulogebang'!idxRatusan,--LEFT(TEXT(RIGHT([0]!nilai,12),REPT("0",12)),1)+1)&amp;" "&amp;IF((--MID(TEXT(RIGHT([0]!nilai,12),REPT("0",12)),2,2)+1)&lt;=20,IF(--LEFT(TEXT(RIGHT([0]!nilai,12),REPT("0",12)),3)=1," satu milyar",INDEX('491_Bpk. Rahman_Pulogebang'!idxSatuSampaiDuaPuluh,--LEFT(TEXT(RIGHT([0]!nilai,11),REPT("0",11)),2)+1)),INDEX('491_Bpk. Rahman_Pulogebang'!idxSatuSampaiDuaPuluh,--LEFT(RIGHT([0]!nilai,11),1)+1)&amp;" puluh "&amp;INDEX('491_Bpk. Rahman_Pulogebang'!idxSatuSampaiDuaPuluh,--LEFT(RIGHT([0]!nilai,10),1)+1))&amp;IF(OR(LEN([0]!nilai)&lt;=9,--LEFT(TEXT(RIGHT([0]!nilai,12),REPT("0",12)),3)={0;1}),""," milyar")</definedName>
    <definedName name="milyar" localSheetId="47">" "&amp;INDEX('492_Nafastindo_Glodok'!idxRatusan,--LEFT(TEXT(RIGHT([0]!nilai,12),REPT("0",12)),1)+1)&amp;" "&amp;IF((--MID(TEXT(RIGHT([0]!nilai,12),REPT("0",12)),2,2)+1)&lt;=20,IF(--LEFT(TEXT(RIGHT([0]!nilai,12),REPT("0",12)),3)=1," satu milyar",INDEX('492_Nafastindo_Glodok'!idxSatuSampaiDuaPuluh,--LEFT(TEXT(RIGHT([0]!nilai,11),REPT("0",11)),2)+1)),INDEX('492_Nafastindo_Glodok'!idxSatuSampaiDuaPuluh,--LEFT(RIGHT([0]!nilai,11),1)+1)&amp;" puluh "&amp;INDEX('492_Nafastindo_Glodok'!idxSatuSampaiDuaPuluh,--LEFT(RIGHT([0]!nilai,10),1)+1))&amp;IF(OR(LEN([0]!nilai)&lt;=9,--LEFT(TEXT(RIGHT([0]!nilai,12),REPT("0",12)),3)={0;1}),""," milyar")</definedName>
    <definedName name="milyar" localSheetId="48">" "&amp;INDEX('493_Mutiara Hati_Jakarta'!idxRatusan,--LEFT(TEXT(RIGHT([0]!nilai,12),REPT("0",12)),1)+1)&amp;" "&amp;IF((--MID(TEXT(RIGHT([0]!nilai,12),REPT("0",12)),2,2)+1)&lt;=20,IF(--LEFT(TEXT(RIGHT([0]!nilai,12),REPT("0",12)),3)=1," satu milyar",INDEX('493_Mutiara Hati_Jakarta'!idxSatuSampaiDuaPuluh,--LEFT(TEXT(RIGHT([0]!nilai,11),REPT("0",11)),2)+1)),INDEX('493_Mutiara Hati_Jakarta'!idxSatuSampaiDuaPuluh,--LEFT(RIGHT([0]!nilai,11),1)+1)&amp;" puluh "&amp;INDEX('493_Mutiara Hati_Jakarta'!idxSatuSampaiDuaPuluh,--LEFT(RIGHT([0]!nilai,10),1)+1))&amp;IF(OR(LEN([0]!nilai)&lt;=9,--LEFT(TEXT(RIGHT([0]!nilai,12),REPT("0",12)),3)={0;1}),""," milyar")</definedName>
    <definedName name="milyar" localSheetId="49">" "&amp;INDEX('494_Ibu Dian_Batam'!idxRatusan,--LEFT(TEXT(RIGHT([0]!nilai,12),REPT("0",12)),1)+1)&amp;" "&amp;IF((--MID(TEXT(RIGHT([0]!nilai,12),REPT("0",12)),2,2)+1)&lt;=20,IF(--LEFT(TEXT(RIGHT([0]!nilai,12),REPT("0",12)),3)=1," satu milyar",INDEX('494_Ibu Dian_Batam'!idxSatuSampaiDuaPuluh,--LEFT(TEXT(RIGHT([0]!nilai,11),REPT("0",11)),2)+1)),INDEX('494_Ibu Dian_Batam'!idxSatuSampaiDuaPuluh,--LEFT(RIGHT([0]!nilai,11),1)+1)&amp;" puluh "&amp;INDEX('494_Ibu Dian_Batam'!idxSatuSampaiDuaPuluh,--LEFT(RIGHT([0]!nilai,10),1)+1))&amp;IF(OR(LEN([0]!nilai)&lt;=9,--LEFT(TEXT(RIGHT([0]!nilai,12),REPT("0",12)),3)={0;1}),""," milyar")</definedName>
    <definedName name="milyar" localSheetId="50">" "&amp;INDEX('495_PT.Siagang_Makasar'!idxRatusan,--LEFT(TEXT(RIGHT([0]!nilai,12),REPT("0",12)),1)+1)&amp;" "&amp;IF((--MID(TEXT(RIGHT([0]!nilai,12),REPT("0",12)),2,2)+1)&lt;=20,IF(--LEFT(TEXT(RIGHT([0]!nilai,12),REPT("0",12)),3)=1," satu milyar",INDEX('495_PT.Siagang_Makasar'!idxSatuSampaiDuaPuluh,--LEFT(TEXT(RIGHT([0]!nilai,11),REPT("0",11)),2)+1)),INDEX('495_PT.Siagang_Makasar'!idxSatuSampaiDuaPuluh,--LEFT(RIGHT([0]!nilai,11),1)+1)&amp;" puluh "&amp;INDEX('495_PT.Siagang_Makasar'!idxSatuSampaiDuaPuluh,--LEFT(RIGHT([0]!nilai,10),1)+1))&amp;IF(OR(LEN([0]!nilai)&lt;=9,--LEFT(TEXT(RIGHT([0]!nilai,12),REPT("0",12)),3)={0;1}),""," milyar")</definedName>
    <definedName name="milyar" localSheetId="51">" "&amp;INDEX('496_Mitraindo_Batam'!idxRatusan,--LEFT(TEXT(RIGHT([0]!nilai,12),REPT("0",12)),1)+1)&amp;" "&amp;IF((--MID(TEXT(RIGHT([0]!nilai,12),REPT("0",12)),2,2)+1)&lt;=20,IF(--LEFT(TEXT(RIGHT([0]!nilai,12),REPT("0",12)),3)=1," satu milyar",INDEX('496_Mitraindo_Batam'!idxSatuSampaiDuaPuluh,--LEFT(TEXT(RIGHT([0]!nilai,11),REPT("0",11)),2)+1)),INDEX('496_Mitraindo_Batam'!idxSatuSampaiDuaPuluh,--LEFT(RIGHT([0]!nilai,11),1)+1)&amp;" puluh "&amp;INDEX('496_Mitraindo_Batam'!idxSatuSampaiDuaPuluh,--LEFT(RIGHT([0]!nilai,10),1)+1))&amp;IF(OR(LEN([0]!nilai)&lt;=9,--LEFT(TEXT(RIGHT([0]!nilai,12),REPT("0",12)),3)={0;1}),""," milyar")</definedName>
    <definedName name="milyar" localSheetId="52">" "&amp;INDEX('497_Toko Acit_Pontianak'!idxRatusan,--LEFT(TEXT(RIGHT([0]!nilai,12),REPT("0",12)),1)+1)&amp;" "&amp;IF((--MID(TEXT(RIGHT([0]!nilai,12),REPT("0",12)),2,2)+1)&lt;=20,IF(--LEFT(TEXT(RIGHT([0]!nilai,12),REPT("0",12)),3)=1," satu milyar",INDEX('497_Toko Acit_Pontianak'!idxSatuSampaiDuaPuluh,--LEFT(TEXT(RIGHT([0]!nilai,11),REPT("0",11)),2)+1)),INDEX('497_Toko Acit_Pontianak'!idxSatuSampaiDuaPuluh,--LEFT(RIGHT([0]!nilai,11),1)+1)&amp;" puluh "&amp;INDEX('497_Toko Acit_Pontianak'!idxSatuSampaiDuaPuluh,--LEFT(RIGHT([0]!nilai,10),1)+1))&amp;IF(OR(LEN([0]!nilai)&lt;=9,--LEFT(TEXT(RIGHT([0]!nilai,12),REPT("0",12)),3)={0;1}),""," milyar")</definedName>
    <definedName name="milyar" localSheetId="53">" "&amp;INDEX('498_Bpk Jimy_Kandangan'!idxRatusan,--LEFT(TEXT(RIGHT([0]!nilai,12),REPT("0",12)),1)+1)&amp;" "&amp;IF((--MID(TEXT(RIGHT([0]!nilai,12),REPT("0",12)),2,2)+1)&lt;=20,IF(--LEFT(TEXT(RIGHT([0]!nilai,12),REPT("0",12)),3)=1," satu milyar",INDEX('498_Bpk Jimy_Kandangan'!idxSatuSampaiDuaPuluh,--LEFT(TEXT(RIGHT([0]!nilai,11),REPT("0",11)),2)+1)),INDEX('498_Bpk Jimy_Kandangan'!idxSatuSampaiDuaPuluh,--LEFT(RIGHT([0]!nilai,11),1)+1)&amp;" puluh "&amp;INDEX('498_Bpk Jimy_Kandangan'!idxSatuSampaiDuaPuluh,--LEFT(RIGHT([0]!nilai,10),1)+1))&amp;IF(OR(LEN([0]!nilai)&lt;=9,--LEFT(TEXT(RIGHT([0]!nilai,12),REPT("0",12)),3)={0;1}),""," milyar")</definedName>
    <definedName name="milyar" localSheetId="54">" "&amp;INDEX('499_Fastindo_Bandung'!idxRatusan,--LEFT(TEXT(RIGHT(nilai,12),REPT("0",12)),1)+1)&amp;" "&amp;IF((--MID(TEXT(RIGHT(nilai,12),REPT("0",12)),2,2)+1)&lt;=20,IF(--LEFT(TEXT(RIGHT(nilai,12),REPT("0",12)),3)=1," satu milyar",INDEX('499_Fastindo_Bandung'!idxSatuSampaiDuaPuluh,--LEFT(TEXT(RIGHT(nilai,11),REPT("0",11)),2)+1)),INDEX('499_Fastindo_Bandung'!idxSatuSampaiDuaPuluh,--LEFT(RIGHT(nilai,11),1)+1)&amp;" puluh "&amp;INDEX('499_Fastindo_Bandung'!idxSatuSampaiDuaPuluh,--LEFT(RIGHT(nilai,10),1)+1))&amp;IF(OR(LEN(nilai)&lt;=9,--LEFT(TEXT(RIGHT(nilai,12),REPT("0",12)),3)={0;1}),""," milyar")</definedName>
    <definedName name="milyar" localSheetId="55">" "&amp;INDEX('500_Tensindo_Samarinda'!idxRatusan,--LEFT(TEXT(RIGHT([0]!nilai,12),REPT("0",12)),1)+1)&amp;" "&amp;IF((--MID(TEXT(RIGHT([0]!nilai,12),REPT("0",12)),2,2)+1)&lt;=20,IF(--LEFT(TEXT(RIGHT([0]!nilai,12),REPT("0",12)),3)=1," satu milyar",INDEX('500_Tensindo_Samarinda'!idxSatuSampaiDuaPuluh,--LEFT(TEXT(RIGHT([0]!nilai,11),REPT("0",11)),2)+1)),INDEX('500_Tensindo_Samarinda'!idxSatuSampaiDuaPuluh,--LEFT(RIGHT([0]!nilai,11),1)+1)&amp;" puluh "&amp;INDEX('500_Tensindo_Samarinda'!idxSatuSampaiDuaPuluh,--LEFT(RIGHT([0]!nilai,10),1)+1))&amp;IF(OR(LEN([0]!nilai)&lt;=9,--LEFT(TEXT(RIGHT([0]!nilai,12),REPT("0",12)),3)={0;1}),""," milyar")</definedName>
    <definedName name="milyar" localSheetId="56">" "&amp;INDEX('501_Mega Agro_Mix'!idxRatusan,--LEFT(TEXT(RIGHT([0]!nilai,12),REPT("0",12)),1)+1)&amp;" "&amp;IF((--MID(TEXT(RIGHT([0]!nilai,12),REPT("0",12)),2,2)+1)&lt;=20,IF(--LEFT(TEXT(RIGHT([0]!nilai,12),REPT("0",12)),3)=1," satu milyar",INDEX('501_Mega Agro_Mix'!idxSatuSampaiDuaPuluh,--LEFT(TEXT(RIGHT([0]!nilai,11),REPT("0",11)),2)+1)),INDEX('501_Mega Agro_Mix'!idxSatuSampaiDuaPuluh,--LEFT(RIGHT([0]!nilai,11),1)+1)&amp;" puluh "&amp;INDEX('501_Mega Agro_Mix'!idxSatuSampaiDuaPuluh,--LEFT(RIGHT([0]!nilai,10),1)+1))&amp;IF(OR(LEN([0]!nilai)&lt;=9,--LEFT(TEXT(RIGHT([0]!nilai,12),REPT("0",12)),3)={0;1}),""," milyar")</definedName>
    <definedName name="milyar" localSheetId="57">" "&amp;INDEX('502_PT. Wirya_Tarakan'!idxRatusan,--LEFT(TEXT(RIGHT([0]!nilai,12),REPT("0",12)),1)+1)&amp;" "&amp;IF((--MID(TEXT(RIGHT([0]!nilai,12),REPT("0",12)),2,2)+1)&lt;=20,IF(--LEFT(TEXT(RIGHT([0]!nilai,12),REPT("0",12)),3)=1," satu milyar",INDEX('502_PT. Wirya_Tarakan'!idxSatuSampaiDuaPuluh,--LEFT(TEXT(RIGHT([0]!nilai,11),REPT("0",11)),2)+1)),INDEX('502_PT. Wirya_Tarakan'!idxSatuSampaiDuaPuluh,--LEFT(RIGHT([0]!nilai,11),1)+1)&amp;" puluh "&amp;INDEX('502_PT. Wirya_Tarakan'!idxSatuSampaiDuaPuluh,--LEFT(RIGHT([0]!nilai,10),1)+1))&amp;IF(OR(LEN([0]!nilai)&lt;=9,--LEFT(TEXT(RIGHT([0]!nilai,12),REPT("0",12)),3)={0;1}),""," milyar")</definedName>
    <definedName name="milyar" localSheetId="58">" "&amp;INDEX('503_Alkesindo_Mix'!idxRatusan,--LEFT(TEXT(RIGHT([0]!nilai,12),REPT("0",12)),1)+1)&amp;" "&amp;IF((--MID(TEXT(RIGHT([0]!nilai,12),REPT("0",12)),2,2)+1)&lt;=20,IF(--LEFT(TEXT(RIGHT([0]!nilai,12),REPT("0",12)),3)=1," satu milyar",INDEX('503_Alkesindo_Mix'!idxSatuSampaiDuaPuluh,--LEFT(TEXT(RIGHT([0]!nilai,11),REPT("0",11)),2)+1)),INDEX('503_Alkesindo_Mix'!idxSatuSampaiDuaPuluh,--LEFT(RIGHT([0]!nilai,11),1)+1)&amp;" puluh "&amp;INDEX('503_Alkesindo_Mix'!idxSatuSampaiDuaPuluh,--LEFT(RIGHT([0]!nilai,10),1)+1))&amp;IF(OR(LEN([0]!nilai)&lt;=9,--LEFT(TEXT(RIGHT([0]!nilai,12),REPT("0",12)),3)={0;1}),""," milyar")</definedName>
    <definedName name="milyar" localSheetId="59">" "&amp;INDEX('504_Pandawa_Mix'!idxRatusan,--LEFT(TEXT(RIGHT([0]!nilai,12),REPT("0",12)),1)+1)&amp;" "&amp;IF((--MID(TEXT(RIGHT([0]!nilai,12),REPT("0",12)),2,2)+1)&lt;=20,IF(--LEFT(TEXT(RIGHT([0]!nilai,12),REPT("0",12)),3)=1," satu milyar",INDEX('504_Pandawa_Mix'!idxSatuSampaiDuaPuluh,--LEFT(TEXT(RIGHT([0]!nilai,11),REPT("0",11)),2)+1)),INDEX('504_Pandawa_Mix'!idxSatuSampaiDuaPuluh,--LEFT(RIGHT([0]!nilai,11),1)+1)&amp;" puluh "&amp;INDEX('504_Pandawa_Mix'!idxSatuSampaiDuaPuluh,--LEFT(RIGHT([0]!nilai,10),1)+1))&amp;IF(OR(LEN([0]!nilai)&lt;=9,--LEFT(TEXT(RIGHT([0]!nilai,12),REPT("0",12)),3)={0;1}),""," milyar")</definedName>
    <definedName name="milyar" localSheetId="61">" "&amp;INDEX('506_Fastindo_Cikarang'!idxRatusan,--LEFT(TEXT(RIGHT([0]!nilai,12),REPT("0",12)),1)+1)&amp;" "&amp;IF((--MID(TEXT(RIGHT([0]!nilai,12),REPT("0",12)),2,2)+1)&lt;=20,IF(--LEFT(TEXT(RIGHT([0]!nilai,12),REPT("0",12)),3)=1," satu milyar",INDEX('506_Fastindo_Cikarang'!idxSatuSampaiDuaPuluh,--LEFT(TEXT(RIGHT([0]!nilai,11),REPT("0",11)),2)+1)),INDEX('506_Fastindo_Cikarang'!idxSatuSampaiDuaPuluh,--LEFT(RIGHT([0]!nilai,11),1)+1)&amp;" puluh "&amp;INDEX('506_Fastindo_Cikarang'!idxSatuSampaiDuaPuluh,--LEFT(RIGHT([0]!nilai,10),1)+1))&amp;IF(OR(LEN([0]!nilai)&lt;=9,--LEFT(TEXT(RIGHT([0]!nilai,12),REPT("0",12)),3)={0;1}),""," milyar")</definedName>
    <definedName name="milyar" localSheetId="62">" "&amp;INDEX('507_Lion_Bangka+Musi Rawas'!idxRatusan,--LEFT(TEXT(RIGHT([0]!nilai,12),REPT("0",12)),1)+1)&amp;" "&amp;IF((--MID(TEXT(RIGHT([0]!nilai,12),REPT("0",12)),2,2)+1)&lt;=20,IF(--LEFT(TEXT(RIGHT([0]!nilai,12),REPT("0",12)),3)=1," satu milyar",INDEX('507_Lion_Bangka+Musi Rawas'!idxSatuSampaiDuaPuluh,--LEFT(TEXT(RIGHT([0]!nilai,11),REPT("0",11)),2)+1)),INDEX('507_Lion_Bangka+Musi Rawas'!idxSatuSampaiDuaPuluh,--LEFT(RIGHT([0]!nilai,11),1)+1)&amp;" puluh "&amp;INDEX('507_Lion_Bangka+Musi Rawas'!idxSatuSampaiDuaPuluh,--LEFT(RIGHT([0]!nilai,10),1)+1))&amp;IF(OR(LEN([0]!nilai)&lt;=9,--LEFT(TEXT(RIGHT([0]!nilai,12),REPT("0",12)),3)={0;1}),""," milyar")</definedName>
    <definedName name="milyar" localSheetId="63">" "&amp;INDEX('508_BBI_Mix'!idxRatusan,--LEFT(TEXT(RIGHT([0]!nilai,12),REPT("0",12)),1)+1)&amp;" "&amp;IF((--MID(TEXT(RIGHT([0]!nilai,12),REPT("0",12)),2,2)+1)&lt;=20,IF(--LEFT(TEXT(RIGHT([0]!nilai,12),REPT("0",12)),3)=1," satu milyar",INDEX('508_BBI_Mix'!idxSatuSampaiDuaPuluh,--LEFT(TEXT(RIGHT([0]!nilai,11),REPT("0",11)),2)+1)),INDEX('508_BBI_Mix'!idxSatuSampaiDuaPuluh,--LEFT(RIGHT([0]!nilai,11),1)+1)&amp;" puluh "&amp;INDEX('508_BBI_Mix'!idxSatuSampaiDuaPuluh,--LEFT(RIGHT([0]!nilai,10),1)+1))&amp;IF(OR(LEN([0]!nilai)&lt;=9,--LEFT(TEXT(RIGHT([0]!nilai,12),REPT("0",12)),3)={0;1}),""," milyar")</definedName>
    <definedName name="milyar" localSheetId="66">" "&amp;INDEX('511_Bpk. Rahman_CHARTER fUSO'!idxRatusan,--LEFT(TEXT(RIGHT([0]!nilai,12),REPT("0",12)),1)+1)&amp;" "&amp;IF((--MID(TEXT(RIGHT([0]!nilai,12),REPT("0",12)),2,2)+1)&lt;=20,IF(--LEFT(TEXT(RIGHT([0]!nilai,12),REPT("0",12)),3)=1," satu milyar",INDEX('511_Bpk. Rahman_CHARTER fUSO'!idxSatuSampaiDuaPuluh,--LEFT(TEXT(RIGHT([0]!nilai,11),REPT("0",11)),2)+1)),INDEX('511_Bpk. Rahman_CHARTER fUSO'!idxSatuSampaiDuaPuluh,--LEFT(RIGHT([0]!nilai,11),1)+1)&amp;" puluh "&amp;INDEX('511_Bpk. Rahman_CHARTER fUSO'!idxSatuSampaiDuaPuluh,--LEFT(RIGHT([0]!nilai,10),1)+1))&amp;IF(OR(LEN([0]!nilai)&lt;=9,--LEFT(TEXT(RIGHT([0]!nilai,12),REPT("0",12)),3)={0;1}),""," milyar")</definedName>
    <definedName name="milyar" localSheetId="68">" "&amp;INDEX('513_Venindo_Lampung'!idxRatusan,--LEFT(TEXT(RIGHT(nilai,12),REPT("0",12)),1)+1)&amp;" "&amp;IF((--MID(TEXT(RIGHT(nilai,12),REPT("0",12)),2,2)+1)&lt;=20,IF(--LEFT(TEXT(RIGHT(nilai,12),REPT("0",12)),3)=1," satu milyar",INDEX('513_Venindo_Lampung'!idxSatuSampaiDuaPuluh,--LEFT(TEXT(RIGHT(nilai,11),REPT("0",11)),2)+1)),INDEX('513_Venindo_Lampung'!idxSatuSampaiDuaPuluh,--LEFT(RIGHT(nilai,11),1)+1)&amp;" puluh "&amp;INDEX('513_Venindo_Lampung'!idxSatuSampaiDuaPuluh,--LEFT(RIGHT(nilai,10),1)+1))&amp;IF(OR(LEN(nilai)&lt;=9,--LEFT(TEXT(RIGHT(nilai,12),REPT("0",12)),3)={0;1}),""," milyar")</definedName>
    <definedName name="milyar" localSheetId="69">" "&amp;INDEX('514_Bpk. Pras_Binjai'!idxRatusan,--LEFT(TEXT(RIGHT(nilai,12),REPT("0",12)),1)+1)&amp;" "&amp;IF((--MID(TEXT(RIGHT(nilai,12),REPT("0",12)),2,2)+1)&lt;=20,IF(--LEFT(TEXT(RIGHT(nilai,12),REPT("0",12)),3)=1," satu milyar",INDEX('514_Bpk. Pras_Binjai'!idxSatuSampaiDuaPuluh,--LEFT(TEXT(RIGHT(nilai,11),REPT("0",11)),2)+1)),INDEX('514_Bpk. Pras_Binjai'!idxSatuSampaiDuaPuluh,--LEFT(RIGHT(nilai,11),1)+1)&amp;" puluh "&amp;INDEX('514_Bpk. Pras_Binjai'!idxSatuSampaiDuaPuluh,--LEFT(RIGHT(nilai,10),1)+1))&amp;IF(OR(LEN(nilai)&lt;=9,--LEFT(TEXT(RIGHT(nilai,12),REPT("0",12)),3)={0;1}),""," milyar")</definedName>
    <definedName name="milyar" localSheetId="70">" "&amp;INDEX('515_Bpk. Pras_Aceh'!idxRatusan,--LEFT(TEXT(RIGHT([0]!nilai,12),REPT("0",12)),1)+1)&amp;" "&amp;IF((--MID(TEXT(RIGHT([0]!nilai,12),REPT("0",12)),2,2)+1)&lt;=20,IF(--LEFT(TEXT(RIGHT([0]!nilai,12),REPT("0",12)),3)=1," satu milyar",INDEX('515_Bpk. Pras_Aceh'!idxSatuSampaiDuaPuluh,--LEFT(TEXT(RIGHT([0]!nilai,11),REPT("0",11)),2)+1)),INDEX('515_Bpk. Pras_Aceh'!idxSatuSampaiDuaPuluh,--LEFT(RIGHT([0]!nilai,11),1)+1)&amp;" puluh "&amp;INDEX('515_Bpk. Pras_Aceh'!idxSatuSampaiDuaPuluh,--LEFT(RIGHT([0]!nilai,10),1)+1))&amp;IF(OR(LEN([0]!nilai)&lt;=9,--LEFT(TEXT(RIGHT([0]!nilai,12),REPT("0",12)),3)={0;1}),""," milyar")</definedName>
    <definedName name="milyar" localSheetId="71">" "&amp;INDEX('516_AGM_Surabaya'!idxRatusan,--LEFT(TEXT(RIGHT(nilai,12),REPT("0",12)),1)+1)&amp;" "&amp;IF((--MID(TEXT(RIGHT(nilai,12),REPT("0",12)),2,2)+1)&lt;=20,IF(--LEFT(TEXT(RIGHT(nilai,12),REPT("0",12)),3)=1," satu milyar",INDEX('516_AGM_Surabaya'!idxSatuSampaiDuaPuluh,--LEFT(TEXT(RIGHT(nilai,11),REPT("0",11)),2)+1)),INDEX('516_AGM_Surabaya'!idxSatuSampaiDuaPuluh,--LEFT(RIGHT(nilai,11),1)+1)&amp;" puluh "&amp;INDEX('516_AGM_Surabaya'!idxSatuSampaiDuaPuluh,--LEFT(RIGHT(nilai,10),1)+1))&amp;IF(OR(LEN(nilai)&lt;=9,--LEFT(TEXT(RIGHT(nilai,12),REPT("0",12)),3)={0;1}),""," milyar")</definedName>
    <definedName name="milyar" localSheetId="72">" "&amp;INDEX('516A_Bpk. Vedo_Banten'!idxRatusan,--LEFT(TEXT(RIGHT([0]!nilai,12),REPT("0",12)),1)+1)&amp;" "&amp;IF((--MID(TEXT(RIGHT([0]!nilai,12),REPT("0",12)),2,2)+1)&lt;=20,IF(--LEFT(TEXT(RIGHT([0]!nilai,12),REPT("0",12)),3)=1," satu milyar",INDEX('516A_Bpk. Vedo_Banten'!idxSatuSampaiDuaPuluh,--LEFT(TEXT(RIGHT([0]!nilai,11),REPT("0",11)),2)+1)),INDEX('516A_Bpk. Vedo_Banten'!idxSatuSampaiDuaPuluh,--LEFT(RIGHT([0]!nilai,11),1)+1)&amp;" puluh "&amp;INDEX('516A_Bpk. Vedo_Banten'!idxSatuSampaiDuaPuluh,--LEFT(RIGHT([0]!nilai,10),1)+1))&amp;IF(OR(LEN([0]!nilai)&lt;=9,--LEFT(TEXT(RIGHT([0]!nilai,12),REPT("0",12)),3)={0;1}),""," milyar")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 localSheetId="3">" "&amp;INDEX('452_BBI_Makassar'!idxRatusan,--LEFT(TEXT(RIGHT([0]!nilai,12),REPT("0",12)),1)+1)&amp;" "&amp;IF((--MID(TEXT(RIGHT([0]!nilai,12),REPT("0",12)),2,2)+1)&lt;=20,IF(--LEFT(TEXT(RIGHT([0]!nilai,12),REPT("0",12)),3)=1," satu milyar / ",INDEX('452_BBI_Makassar'!idxSatuSampaiDuaPuluh,--LEFT(TEXT(RIGHT([0]!nilai,11),REPT("0",11)),2)+1)),INDEX('452_BBI_Makassar'!idxSatuSampaiDuaPuluh,--LEFT(RIGHT([0]!nilai,11),1)+1)&amp;" puluh "&amp;INDEX('452_BBI_Makassar'!idxSatuSampaiDuaPuluh,--LEFT(RIGHT([0]!nilai,10),1)+1))&amp;IF(OR(LEN([0]!nilai)&lt;=9,--LEFT(TEXT(RIGHT([0]!nilai,12),REPT("0",12)),3)={0;1}),""," milyar / ")</definedName>
    <definedName name="milyar2" localSheetId="4">" "&amp;INDEX('453_Ibu Feriyanti PCP_Lampung'!idxRatusan,--LEFT(TEXT(RIGHT(nilai,12),REPT("0",12)),1)+1)&amp;" "&amp;IF((--MID(TEXT(RIGHT(nilai,12),REPT("0",12)),2,2)+1)&lt;=20,IF(--LEFT(TEXT(RIGHT(nilai,12),REPT("0",12)),3)=1," satu milyar / ",INDEX('453_Ibu Feriyanti PCP_Lampung'!idxSatuSampaiDuaPuluh,--LEFT(TEXT(RIGHT(nilai,11),REPT("0",11)),2)+1)),INDEX('453_Ibu Feriyanti PCP_Lampung'!idxSatuSampaiDuaPuluh,--LEFT(RIGHT(nilai,11),1)+1)&amp;" puluh "&amp;INDEX('453_Ibu Feriyanti PCP_Lampung'!idxSatuSampaiDuaPuluh,--LEFT(RIGHT(nilai,10),1)+1))&amp;IF(OR(LEN(nilai)&lt;=9,--LEFT(TEXT(RIGHT(nilai,12),REPT("0",12)),3)={0;1}),""," milyar / ")</definedName>
    <definedName name="milyar2" localSheetId="5">" "&amp;INDEX('454_Bona_Lampung'!idxRatusan,--LEFT(TEXT(RIGHT(nilai,12),REPT("0",12)),1)+1)&amp;" "&amp;IF((--MID(TEXT(RIGHT(nilai,12),REPT("0",12)),2,2)+1)&lt;=20,IF(--LEFT(TEXT(RIGHT(nilai,12),REPT("0",12)),3)=1," satu milyar / ",INDEX('454_Bona_Lampung'!idxSatuSampaiDuaPuluh,--LEFT(TEXT(RIGHT(nilai,11),REPT("0",11)),2)+1)),INDEX('454_Bona_Lampung'!idxSatuSampaiDuaPuluh,--LEFT(RIGHT(nilai,11),1)+1)&amp;" puluh "&amp;INDEX('454_Bona_Lampung'!idxSatuSampaiDuaPuluh,--LEFT(RIGHT(nilai,10),1)+1))&amp;IF(OR(LEN(nilai)&lt;=9,--LEFT(TEXT(RIGHT(nilai,12),REPT("0",12)),3)={0;1}),""," milyar / ")</definedName>
    <definedName name="milyar2" localSheetId="6">" "&amp;INDEX('455_Buana Mandiri_ Jakarta'!idxRatusan,--LEFT(TEXT(RIGHT([0]!nilai,12),REPT("0",12)),1)+1)&amp;" "&amp;IF((--MID(TEXT(RIGHT([0]!nilai,12),REPT("0",12)),2,2)+1)&lt;=20,IF(--LEFT(TEXT(RIGHT([0]!nilai,12),REPT("0",12)),3)=1," satu milyar / ",INDEX('455_Buana Mandiri_ Jakarta'!idxSatuSampaiDuaPuluh,--LEFT(TEXT(RIGHT([0]!nilai,11),REPT("0",11)),2)+1)),INDEX('455_Buana Mandiri_ Jakarta'!idxSatuSampaiDuaPuluh,--LEFT(RIGHT([0]!nilai,11),1)+1)&amp;" puluh "&amp;INDEX('455_Buana Mandiri_ Jakarta'!idxSatuSampaiDuaPuluh,--LEFT(RIGHT([0]!nilai,10),1)+1))&amp;IF(OR(LEN([0]!nilai)&lt;=9,--LEFT(TEXT(RIGHT([0]!nilai,12),REPT("0",12)),3)={0;1}),""," milyar / ")</definedName>
    <definedName name="milyar2" localSheetId="7">" "&amp;INDEX('456_Bpk. Sandro_Kupang'!idxRatusan,--LEFT(TEXT(RIGHT([0]!nilai,12),REPT("0",12)),1)+1)&amp;" "&amp;IF((--MID(TEXT(RIGHT([0]!nilai,12),REPT("0",12)),2,2)+1)&lt;=20,IF(--LEFT(TEXT(RIGHT([0]!nilai,12),REPT("0",12)),3)=1," satu milyar / ",INDEX('456_Bpk. Sandro_Kupang'!idxSatuSampaiDuaPuluh,--LEFT(TEXT(RIGHT([0]!nilai,11),REPT("0",11)),2)+1)),INDEX('456_Bpk. Sandro_Kupang'!idxSatuSampaiDuaPuluh,--LEFT(RIGHT([0]!nilai,11),1)+1)&amp;" puluh "&amp;INDEX('456_Bpk. Sandro_Kupang'!idxSatuSampaiDuaPuluh,--LEFT(RIGHT([0]!nilai,10),1)+1))&amp;IF(OR(LEN([0]!nilai)&lt;=9,--LEFT(TEXT(RIGHT([0]!nilai,12),REPT("0",12)),3)={0;1}),""," milyar / ")</definedName>
    <definedName name="milyar2" localSheetId="8">" "&amp;INDEX('457_Bpk. Ragil'!idxRatusan,--LEFT(TEXT(RIGHT([0]!nilai,12),REPT("0",12)),1)+1)&amp;" "&amp;IF((--MID(TEXT(RIGHT([0]!nilai,12),REPT("0",12)),2,2)+1)&lt;=20,IF(--LEFT(TEXT(RIGHT([0]!nilai,12),REPT("0",12)),3)=1," satu milyar / ",INDEX('457_Bpk. Ragil'!idxSatuSampaiDuaPuluh,--LEFT(TEXT(RIGHT([0]!nilai,11),REPT("0",11)),2)+1)),INDEX('457_Bpk. Ragil'!idxSatuSampaiDuaPuluh,--LEFT(RIGHT([0]!nilai,11),1)+1)&amp;" puluh "&amp;INDEX('457_Bpk. Ragil'!idxSatuSampaiDuaPuluh,--LEFT(RIGHT([0]!nilai,10),1)+1))&amp;IF(OR(LEN([0]!nilai)&lt;=9,--LEFT(TEXT(RIGHT([0]!nilai,12),REPT("0",12)),3)={0;1}),""," milyar / ")</definedName>
    <definedName name="milyar2" localSheetId="9">" "&amp;INDEX('457A_Bpk. Ragil Pelunasan'!idxRatusan,--LEFT(TEXT(RIGHT([0]!nilai,12),REPT("0",12)),1)+1)&amp;" "&amp;IF((--MID(TEXT(RIGHT([0]!nilai,12),REPT("0",12)),2,2)+1)&lt;=20,IF(--LEFT(TEXT(RIGHT([0]!nilai,12),REPT("0",12)),3)=1," satu milyar / ",INDEX('457A_Bpk. Ragil Pelunasan'!idxSatuSampaiDuaPuluh,--LEFT(TEXT(RIGHT([0]!nilai,11),REPT("0",11)),2)+1)),INDEX('457A_Bpk. Ragil Pelunasan'!idxSatuSampaiDuaPuluh,--LEFT(RIGHT([0]!nilai,11),1)+1)&amp;" puluh "&amp;INDEX('457A_Bpk. Ragil Pelunasan'!idxSatuSampaiDuaPuluh,--LEFT(RIGHT([0]!nilai,10),1)+1))&amp;IF(OR(LEN([0]!nilai)&lt;=9,--LEFT(TEXT(RIGHT([0]!nilai,12),REPT("0",12)),3)={0;1}),""," milyar / ")</definedName>
    <definedName name="milyar2" localSheetId="10">" "&amp;INDEX('458_Bpk.Joe_Jember'!idxRatusan,--LEFT(TEXT(RIGHT([0]!nilai,12),REPT("0",12)),1)+1)&amp;" "&amp;IF((--MID(TEXT(RIGHT([0]!nilai,12),REPT("0",12)),2,2)+1)&lt;=20,IF(--LEFT(TEXT(RIGHT([0]!nilai,12),REPT("0",12)),3)=1," satu milyar / ",INDEX('458_Bpk.Joe_Jember'!idxSatuSampaiDuaPuluh,--LEFT(TEXT(RIGHT([0]!nilai,11),REPT("0",11)),2)+1)),INDEX('458_Bpk.Joe_Jember'!idxSatuSampaiDuaPuluh,--LEFT(RIGHT([0]!nilai,11),1)+1)&amp;" puluh "&amp;INDEX('458_Bpk.Joe_Jember'!idxSatuSampaiDuaPuluh,--LEFT(RIGHT([0]!nilai,10),1)+1))&amp;IF(OR(LEN([0]!nilai)&lt;=9,--LEFT(TEXT(RIGHT([0]!nilai,12),REPT("0",12)),3)={0;1}),""," milyar / ")</definedName>
    <definedName name="milyar2" localSheetId="11">" "&amp;INDEX('459_Bpk.Madih_Jakarta'!idxRatusan,--LEFT(TEXT(RIGHT([0]!nilai,12),REPT("0",12)),1)+1)&amp;" "&amp;IF((--MID(TEXT(RIGHT([0]!nilai,12),REPT("0",12)),2,2)+1)&lt;=20,IF(--LEFT(TEXT(RIGHT([0]!nilai,12),REPT("0",12)),3)=1," satu milyar / ",INDEX('459_Bpk.Madih_Jakarta'!idxSatuSampaiDuaPuluh,--LEFT(TEXT(RIGHT([0]!nilai,11),REPT("0",11)),2)+1)),INDEX('459_Bpk.Madih_Jakarta'!idxSatuSampaiDuaPuluh,--LEFT(RIGHT([0]!nilai,11),1)+1)&amp;" puluh "&amp;INDEX('459_Bpk.Madih_Jakarta'!idxSatuSampaiDuaPuluh,--LEFT(RIGHT([0]!nilai,10),1)+1))&amp;IF(OR(LEN([0]!nilai)&lt;=9,--LEFT(TEXT(RIGHT([0]!nilai,12),REPT("0",12)),3)={0;1}),""," milyar / ")</definedName>
    <definedName name="milyar2" localSheetId="12">" "&amp;INDEX('460_DN_Sumatera'!idxRatusan,--LEFT(TEXT(RIGHT(nilai,12),REPT("0",12)),1)+1)&amp;" "&amp;IF((--MID(TEXT(RIGHT(nilai,12),REPT("0",12)),2,2)+1)&lt;=20,IF(--LEFT(TEXT(RIGHT(nilai,12),REPT("0",12)),3)=1," satu milyar / ",INDEX('460_DN_Sumatera'!idxSatuSampaiDuaPuluh,--LEFT(TEXT(RIGHT(nilai,11),REPT("0",11)),2)+1)),INDEX('460_DN_Sumatera'!idxSatuSampaiDuaPuluh,--LEFT(RIGHT(nilai,11),1)+1)&amp;" puluh "&amp;INDEX('460_DN_Sumatera'!idxSatuSampaiDuaPuluh,--LEFT(RIGHT(nilai,10),1)+1))&amp;IF(OR(LEN(nilai)&lt;=9,--LEFT(TEXT(RIGHT(nilai,12),REPT("0",12)),3)={0;1}),""," milyar / ")</definedName>
    <definedName name="milyar2" localSheetId="81">" "&amp;INDEX('460A_DN_Fak2'!idxRatusan,--LEFT(TEXT(RIGHT([0]!nilai,12),REPT("0",12)),1)+1)&amp;" "&amp;IF((--MID(TEXT(RIGHT([0]!nilai,12),REPT("0",12)),2,2)+1)&lt;=20,IF(--LEFT(TEXT(RIGHT([0]!nilai,12),REPT("0",12)),3)=1," satu milyar / ",INDEX('460A_DN_Fak2'!idxSatuSampaiDuaPuluh,--LEFT(TEXT(RIGHT([0]!nilai,11),REPT("0",11)),2)+1)),INDEX('460A_DN_Fak2'!idxSatuSampaiDuaPuluh,--LEFT(RIGHT([0]!nilai,11),1)+1)&amp;" puluh "&amp;INDEX('460A_DN_Fak2'!idxSatuSampaiDuaPuluh,--LEFT(RIGHT([0]!nilai,10),1)+1))&amp;IF(OR(LEN([0]!nilai)&lt;=9,--LEFT(TEXT(RIGHT([0]!nilai,12),REPT("0",12)),3)={0;1}),""," milyar / ")</definedName>
    <definedName name="milyar2" localSheetId="82">" "&amp;INDEX('460B_DN_Fak2'!idxRatusan,--LEFT(TEXT(RIGHT([0]!nilai,12),REPT("0",12)),1)+1)&amp;" "&amp;IF((--MID(TEXT(RIGHT([0]!nilai,12),REPT("0",12)),2,2)+1)&lt;=20,IF(--LEFT(TEXT(RIGHT([0]!nilai,12),REPT("0",12)),3)=1," satu milyar / ",INDEX('460B_DN_Fak2'!idxSatuSampaiDuaPuluh,--LEFT(TEXT(RIGHT([0]!nilai,11),REPT("0",11)),2)+1)),INDEX('460B_DN_Fak2'!idxSatuSampaiDuaPuluh,--LEFT(RIGHT([0]!nilai,11),1)+1)&amp;" puluh "&amp;INDEX('460B_DN_Fak2'!idxSatuSampaiDuaPuluh,--LEFT(RIGHT([0]!nilai,10),1)+1))&amp;IF(OR(LEN([0]!nilai)&lt;=9,--LEFT(TEXT(RIGHT([0]!nilai,12),REPT("0",12)),3)={0;1}),""," milyar / ")</definedName>
    <definedName name="milyar2" localSheetId="83">" "&amp;INDEX('460C_DN_Humbang Hasudutan'!idxRatusan,--LEFT(TEXT(RIGHT([0]!nilai,12),REPT("0",12)),1)+1)&amp;" "&amp;IF((--MID(TEXT(RIGHT([0]!nilai,12),REPT("0",12)),2,2)+1)&lt;=20,IF(--LEFT(TEXT(RIGHT([0]!nilai,12),REPT("0",12)),3)=1," satu milyar / ",INDEX('460C_DN_Humbang Hasudutan'!idxSatuSampaiDuaPuluh,--LEFT(TEXT(RIGHT([0]!nilai,11),REPT("0",11)),2)+1)),INDEX('460C_DN_Humbang Hasudutan'!idxSatuSampaiDuaPuluh,--LEFT(RIGHT([0]!nilai,11),1)+1)&amp;" puluh "&amp;INDEX('460C_DN_Humbang Hasudutan'!idxSatuSampaiDuaPuluh,--LEFT(RIGHT([0]!nilai,10),1)+1))&amp;IF(OR(LEN([0]!nilai)&lt;=9,--LEFT(TEXT(RIGHT([0]!nilai,12),REPT("0",12)),3)={0;1}),""," milyar / ")</definedName>
    <definedName name="milyar2" localSheetId="84">" "&amp;INDEX('460D_DN_Humbang Hasudutan'!idxRatusan,--LEFT(TEXT(RIGHT([0]!nilai,12),REPT("0",12)),1)+1)&amp;" "&amp;IF((--MID(TEXT(RIGHT([0]!nilai,12),REPT("0",12)),2,2)+1)&lt;=20,IF(--LEFT(TEXT(RIGHT([0]!nilai,12),REPT("0",12)),3)=1," satu milyar / ",INDEX('460D_DN_Humbang Hasudutan'!idxSatuSampaiDuaPuluh,--LEFT(TEXT(RIGHT([0]!nilai,11),REPT("0",11)),2)+1)),INDEX('460D_DN_Humbang Hasudutan'!idxSatuSampaiDuaPuluh,--LEFT(RIGHT([0]!nilai,11),1)+1)&amp;" puluh "&amp;INDEX('460D_DN_Humbang Hasudutan'!idxSatuSampaiDuaPuluh,--LEFT(RIGHT([0]!nilai,10),1)+1))&amp;IF(OR(LEN([0]!nilai)&lt;=9,--LEFT(TEXT(RIGHT([0]!nilai,12),REPT("0",12)),3)={0;1}),""," milyar / ")</definedName>
    <definedName name="milyar2" localSheetId="85">" "&amp;INDEX('460E_DN_Samosir'!idxRatusan,--LEFT(TEXT(RIGHT([0]!nilai,12),REPT("0",12)),1)+1)&amp;" "&amp;IF((--MID(TEXT(RIGHT([0]!nilai,12),REPT("0",12)),2,2)+1)&lt;=20,IF(--LEFT(TEXT(RIGHT([0]!nilai,12),REPT("0",12)),3)=1," satu milyar / ",INDEX('460E_DN_Samosir'!idxSatuSampaiDuaPuluh,--LEFT(TEXT(RIGHT([0]!nilai,11),REPT("0",11)),2)+1)),INDEX('460E_DN_Samosir'!idxSatuSampaiDuaPuluh,--LEFT(RIGHT([0]!nilai,11),1)+1)&amp;" puluh "&amp;INDEX('460E_DN_Samosir'!idxSatuSampaiDuaPuluh,--LEFT(RIGHT([0]!nilai,10),1)+1))&amp;IF(OR(LEN([0]!nilai)&lt;=9,--LEFT(TEXT(RIGHT([0]!nilai,12),REPT("0",12)),3)={0;1}),""," milyar / ")</definedName>
    <definedName name="milyar2" localSheetId="86">" "&amp;INDEX('460F_DN_Samosir'!idxRatusan,--LEFT(TEXT(RIGHT([0]!nilai,12),REPT("0",12)),1)+1)&amp;" "&amp;IF((--MID(TEXT(RIGHT([0]!nilai,12),REPT("0",12)),2,2)+1)&lt;=20,IF(--LEFT(TEXT(RIGHT([0]!nilai,12),REPT("0",12)),3)=1," satu milyar / ",INDEX('460F_DN_Samosir'!idxSatuSampaiDuaPuluh,--LEFT(TEXT(RIGHT([0]!nilai,11),REPT("0",11)),2)+1)),INDEX('460F_DN_Samosir'!idxSatuSampaiDuaPuluh,--LEFT(RIGHT([0]!nilai,11),1)+1)&amp;" puluh "&amp;INDEX('460F_DN_Samosir'!idxSatuSampaiDuaPuluh,--LEFT(RIGHT([0]!nilai,10),1)+1))&amp;IF(OR(LEN([0]!nilai)&lt;=9,--LEFT(TEXT(RIGHT([0]!nilai,12),REPT("0",12)),3)={0;1}),""," milyar / ")</definedName>
    <definedName name="milyar2" localSheetId="13">" "&amp;INDEX('461_DN_Bima'!idxRatusan,--LEFT(TEXT(RIGHT([0]!nilai,12),REPT("0",12)),1)+1)&amp;" "&amp;IF((--MID(TEXT(RIGHT([0]!nilai,12),REPT("0",12)),2,2)+1)&lt;=20,IF(--LEFT(TEXT(RIGHT([0]!nilai,12),REPT("0",12)),3)=1," satu milyar / ",INDEX('461_DN_Bima'!idxSatuSampaiDuaPuluh,--LEFT(TEXT(RIGHT([0]!nilai,11),REPT("0",11)),2)+1)),INDEX('461_DN_Bima'!idxSatuSampaiDuaPuluh,--LEFT(RIGHT([0]!nilai,11),1)+1)&amp;" puluh "&amp;INDEX('461_DN_Bima'!idxSatuSampaiDuaPuluh,--LEFT(RIGHT([0]!nilai,10),1)+1))&amp;IF(OR(LEN([0]!nilai)&lt;=9,--LEFT(TEXT(RIGHT([0]!nilai,12),REPT("0",12)),3)={0;1}),""," milyar / ")</definedName>
    <definedName name="milyar2" localSheetId="78">" "&amp;INDEX('461A_DN_Bima'!idxRatusan,--LEFT(TEXT(RIGHT([0]!nilai,12),REPT("0",12)),1)+1)&amp;" "&amp;IF((--MID(TEXT(RIGHT([0]!nilai,12),REPT("0",12)),2,2)+1)&lt;=20,IF(--LEFT(TEXT(RIGHT([0]!nilai,12),REPT("0",12)),3)=1," satu milyar / ",INDEX('461A_DN_Bima'!idxSatuSampaiDuaPuluh,--LEFT(TEXT(RIGHT([0]!nilai,11),REPT("0",11)),2)+1)),INDEX('461A_DN_Bima'!idxSatuSampaiDuaPuluh,--LEFT(RIGHT([0]!nilai,11),1)+1)&amp;" puluh "&amp;INDEX('461A_DN_Bima'!idxSatuSampaiDuaPuluh,--LEFT(RIGHT([0]!nilai,10),1)+1))&amp;IF(OR(LEN([0]!nilai)&lt;=9,--LEFT(TEXT(RIGHT([0]!nilai,12),REPT("0",12)),3)={0;1}),""," milyar / ")</definedName>
    <definedName name="milyar2" localSheetId="79">" "&amp;INDEX('461B_DN_Kampar'!idxRatusan,--LEFT(TEXT(RIGHT([0]!nilai,12),REPT("0",12)),1)+1)&amp;" "&amp;IF((--MID(TEXT(RIGHT([0]!nilai,12),REPT("0",12)),2,2)+1)&lt;=20,IF(--LEFT(TEXT(RIGHT([0]!nilai,12),REPT("0",12)),3)=1," satu milyar / ",INDEX('461B_DN_Kampar'!idxSatuSampaiDuaPuluh,--LEFT(TEXT(RIGHT([0]!nilai,11),REPT("0",11)),2)+1)),INDEX('461B_DN_Kampar'!idxSatuSampaiDuaPuluh,--LEFT(RIGHT([0]!nilai,11),1)+1)&amp;" puluh "&amp;INDEX('461B_DN_Kampar'!idxSatuSampaiDuaPuluh,--LEFT(RIGHT([0]!nilai,10),1)+1))&amp;IF(OR(LEN([0]!nilai)&lt;=9,--LEFT(TEXT(RIGHT([0]!nilai,12),REPT("0",12)),3)={0;1}),""," milyar / ")</definedName>
    <definedName name="milyar2" localSheetId="80">" "&amp;INDEX('461C_DN_Kampar'!idxRatusan,--LEFT(TEXT(RIGHT([0]!nilai,12),REPT("0",12)),1)+1)&amp;" "&amp;IF((--MID(TEXT(RIGHT([0]!nilai,12),REPT("0",12)),2,2)+1)&lt;=20,IF(--LEFT(TEXT(RIGHT([0]!nilai,12),REPT("0",12)),3)=1," satu milyar / ",INDEX('461C_DN_Kampar'!idxSatuSampaiDuaPuluh,--LEFT(TEXT(RIGHT([0]!nilai,11),REPT("0",11)),2)+1)),INDEX('461C_DN_Kampar'!idxSatuSampaiDuaPuluh,--LEFT(RIGHT([0]!nilai,11),1)+1)&amp;" puluh "&amp;INDEX('461C_DN_Kampar'!idxSatuSampaiDuaPuluh,--LEFT(RIGHT([0]!nilai,10),1)+1))&amp;IF(OR(LEN([0]!nilai)&lt;=9,--LEFT(TEXT(RIGHT([0]!nilai,12),REPT("0",12)),3)={0;1}),""," milyar / ")</definedName>
    <definedName name="milyar2" localSheetId="14">" "&amp;INDEX('462_DN_Bengkulu&amp;Indrapuri'!idxRatusan,--LEFT(TEXT(RIGHT([0]!nilai,12),REPT("0",12)),1)+1)&amp;" "&amp;IF((--MID(TEXT(RIGHT([0]!nilai,12),REPT("0",12)),2,2)+1)&lt;=20,IF(--LEFT(TEXT(RIGHT([0]!nilai,12),REPT("0",12)),3)=1," satu milyar / ",INDEX('462_DN_Bengkulu&amp;Indrapuri'!idxSatuSampaiDuaPuluh,--LEFT(TEXT(RIGHT([0]!nilai,11),REPT("0",11)),2)+1)),INDEX('462_DN_Bengkulu&amp;Indrapuri'!idxSatuSampaiDuaPuluh,--LEFT(RIGHT([0]!nilai,11),1)+1)&amp;" puluh "&amp;INDEX('462_DN_Bengkulu&amp;Indrapuri'!idxSatuSampaiDuaPuluh,--LEFT(RIGHT([0]!nilai,10),1)+1))&amp;IF(OR(LEN([0]!nilai)&lt;=9,--LEFT(TEXT(RIGHT([0]!nilai,12),REPT("0",12)),3)={0;1}),""," milyar / ")</definedName>
    <definedName name="milyar2" localSheetId="15">" "&amp;INDEX('463_DN_tanahtidung&amp;Sulawesi'!idxRatusan,--LEFT(TEXT(RIGHT([0]!nilai,12),REPT("0",12)),1)+1)&amp;" "&amp;IF((--MID(TEXT(RIGHT([0]!nilai,12),REPT("0",12)),2,2)+1)&lt;=20,IF(--LEFT(TEXT(RIGHT([0]!nilai,12),REPT("0",12)),3)=1," satu milyar / ",INDEX('463_DN_tanahtidung&amp;Sulawesi'!idxSatuSampaiDuaPuluh,--LEFT(TEXT(RIGHT([0]!nilai,11),REPT("0",11)),2)+1)),INDEX('463_DN_tanahtidung&amp;Sulawesi'!idxSatuSampaiDuaPuluh,--LEFT(RIGHT([0]!nilai,11),1)+1)&amp;" puluh "&amp;INDEX('463_DN_tanahtidung&amp;Sulawesi'!idxSatuSampaiDuaPuluh,--LEFT(RIGHT([0]!nilai,10),1)+1))&amp;IF(OR(LEN([0]!nilai)&lt;=9,--LEFT(TEXT(RIGHT([0]!nilai,12),REPT("0",12)),3)={0;1}),""," milyar / ")</definedName>
    <definedName name="milyar2" localSheetId="74">" "&amp;INDEX('463A_DN_tanahtidung'!idxRatusan,--LEFT(TEXT(RIGHT([0]!nilai,12),REPT("0",12)),1)+1)&amp;" "&amp;IF((--MID(TEXT(RIGHT([0]!nilai,12),REPT("0",12)),2,2)+1)&lt;=20,IF(--LEFT(TEXT(RIGHT([0]!nilai,12),REPT("0",12)),3)=1," satu milyar / ",INDEX('463A_DN_tanahtidung'!idxSatuSampaiDuaPuluh,--LEFT(TEXT(RIGHT([0]!nilai,11),REPT("0",11)),2)+1)),INDEX('463A_DN_tanahtidung'!idxSatuSampaiDuaPuluh,--LEFT(RIGHT([0]!nilai,11),1)+1)&amp;" puluh "&amp;INDEX('463A_DN_tanahtidung'!idxSatuSampaiDuaPuluh,--LEFT(RIGHT([0]!nilai,10),1)+1))&amp;IF(OR(LEN([0]!nilai)&lt;=9,--LEFT(TEXT(RIGHT([0]!nilai,12),REPT("0",12)),3)={0;1}),""," milyar / ")</definedName>
    <definedName name="milyar2" localSheetId="75">" "&amp;INDEX('463B_DN_tanahtidung'!idxRatusan,--LEFT(TEXT(RIGHT([0]!nilai,12),REPT("0",12)),1)+1)&amp;" "&amp;IF((--MID(TEXT(RIGHT([0]!nilai,12),REPT("0",12)),2,2)+1)&lt;=20,IF(--LEFT(TEXT(RIGHT([0]!nilai,12),REPT("0",12)),3)=1," satu milyar / ",INDEX('463B_DN_tanahtidung'!idxSatuSampaiDuaPuluh,--LEFT(TEXT(RIGHT([0]!nilai,11),REPT("0",11)),2)+1)),INDEX('463B_DN_tanahtidung'!idxSatuSampaiDuaPuluh,--LEFT(RIGHT([0]!nilai,11),1)+1)&amp;" puluh "&amp;INDEX('463B_DN_tanahtidung'!idxSatuSampaiDuaPuluh,--LEFT(RIGHT([0]!nilai,10),1)+1))&amp;IF(OR(LEN([0]!nilai)&lt;=9,--LEFT(TEXT(RIGHT([0]!nilai,12),REPT("0",12)),3)={0;1}),""," milyar / ")</definedName>
    <definedName name="milyar2" localSheetId="76">" "&amp;INDEX('463C_DN_Pasang Kayu'!idxRatusan,--LEFT(TEXT(RIGHT([0]!nilai,12),REPT("0",12)),1)+1)&amp;" "&amp;IF((--MID(TEXT(RIGHT([0]!nilai,12),REPT("0",12)),2,2)+1)&lt;=20,IF(--LEFT(TEXT(RIGHT([0]!nilai,12),REPT("0",12)),3)=1," satu milyar / ",INDEX('463C_DN_Pasang Kayu'!idxSatuSampaiDuaPuluh,--LEFT(TEXT(RIGHT([0]!nilai,11),REPT("0",11)),2)+1)),INDEX('463C_DN_Pasang Kayu'!idxSatuSampaiDuaPuluh,--LEFT(RIGHT([0]!nilai,11),1)+1)&amp;" puluh "&amp;INDEX('463C_DN_Pasang Kayu'!idxSatuSampaiDuaPuluh,--LEFT(RIGHT([0]!nilai,10),1)+1))&amp;IF(OR(LEN([0]!nilai)&lt;=9,--LEFT(TEXT(RIGHT([0]!nilai,12),REPT("0",12)),3)={0;1}),""," milyar / ")</definedName>
    <definedName name="milyar2" localSheetId="77">" "&amp;INDEX('463D_DN_Pasang Kayu'!idxRatusan,--LEFT(TEXT(RIGHT([0]!nilai,12),REPT("0",12)),1)+1)&amp;" "&amp;IF((--MID(TEXT(RIGHT([0]!nilai,12),REPT("0",12)),2,2)+1)&lt;=20,IF(--LEFT(TEXT(RIGHT([0]!nilai,12),REPT("0",12)),3)=1," satu milyar / ",INDEX('463D_DN_Pasang Kayu'!idxSatuSampaiDuaPuluh,--LEFT(TEXT(RIGHT([0]!nilai,11),REPT("0",11)),2)+1)),INDEX('463D_DN_Pasang Kayu'!idxSatuSampaiDuaPuluh,--LEFT(RIGHT([0]!nilai,11),1)+1)&amp;" puluh "&amp;INDEX('463D_DN_Pasang Kayu'!idxSatuSampaiDuaPuluh,--LEFT(RIGHT([0]!nilai,10),1)+1))&amp;IF(OR(LEN([0]!nilai)&lt;=9,--LEFT(TEXT(RIGHT([0]!nilai,12),REPT("0",12)),3)={0;1}),""," milyar / ")</definedName>
    <definedName name="milyar2" localSheetId="17">" "&amp;INDEX('465_Bpk.Faufik_Banjarmasin'!idxRatusan,--LEFT(TEXT(RIGHT([0]!nilai,12),REPT("0",12)),1)+1)&amp;" "&amp;IF((--MID(TEXT(RIGHT([0]!nilai,12),REPT("0",12)),2,2)+1)&lt;=20,IF(--LEFT(TEXT(RIGHT([0]!nilai,12),REPT("0",12)),3)=1," satu milyar / ",INDEX('465_Bpk.Faufik_Banjarmasin'!idxSatuSampaiDuaPuluh,--LEFT(TEXT(RIGHT([0]!nilai,11),REPT("0",11)),2)+1)),INDEX('465_Bpk.Faufik_Banjarmasin'!idxSatuSampaiDuaPuluh,--LEFT(RIGHT([0]!nilai,11),1)+1)&amp;" puluh "&amp;INDEX('465_Bpk.Faufik_Banjarmasin'!idxSatuSampaiDuaPuluh,--LEFT(RIGHT([0]!nilai,10),1)+1))&amp;IF(OR(LEN([0]!nilai)&lt;=9,--LEFT(TEXT(RIGHT([0]!nilai,12),REPT("0",12)),3)={0;1}),""," milyar / ")</definedName>
    <definedName name="milyar2" localSheetId="18">" "&amp;INDEX('466_Bpk. Agus_Pare2'!idxRatusan,--LEFT(TEXT(RIGHT([0]!nilai,12),REPT("0",12)),1)+1)&amp;" "&amp;IF((--MID(TEXT(RIGHT([0]!nilai,12),REPT("0",12)),2,2)+1)&lt;=20,IF(--LEFT(TEXT(RIGHT([0]!nilai,12),REPT("0",12)),3)=1," satu milyar / ",INDEX('466_Bpk. Agus_Pare2'!idxSatuSampaiDuaPuluh,--LEFT(TEXT(RIGHT([0]!nilai,11),REPT("0",11)),2)+1)),INDEX('466_Bpk. Agus_Pare2'!idxSatuSampaiDuaPuluh,--LEFT(RIGHT([0]!nilai,11),1)+1)&amp;" puluh "&amp;INDEX('466_Bpk. Agus_Pare2'!idxSatuSampaiDuaPuluh,--LEFT(RIGHT([0]!nilai,10),1)+1))&amp;IF(OR(LEN([0]!nilai)&lt;=9,--LEFT(TEXT(RIGHT([0]!nilai,12),REPT("0",12)),3)={0;1}),""," milyar / ")</definedName>
    <definedName name="milyar2" localSheetId="19">" "&amp;INDEX('466A_Bpk. Agus_Pare2 (2)'!idxRatusan,--LEFT(TEXT(RIGHT([0]!nilai,12),REPT("0",12)),1)+1)&amp;" "&amp;IF((--MID(TEXT(RIGHT([0]!nilai,12),REPT("0",12)),2,2)+1)&lt;=20,IF(--LEFT(TEXT(RIGHT([0]!nilai,12),REPT("0",12)),3)=1," satu milyar / ",INDEX('466A_Bpk. Agus_Pare2 (2)'!idxSatuSampaiDuaPuluh,--LEFT(TEXT(RIGHT([0]!nilai,11),REPT("0",11)),2)+1)),INDEX('466A_Bpk. Agus_Pare2 (2)'!idxSatuSampaiDuaPuluh,--LEFT(RIGHT([0]!nilai,11),1)+1)&amp;" puluh "&amp;INDEX('466A_Bpk. Agus_Pare2 (2)'!idxSatuSampaiDuaPuluh,--LEFT(RIGHT([0]!nilai,10),1)+1))&amp;IF(OR(LEN([0]!nilai)&lt;=9,--LEFT(TEXT(RIGHT([0]!nilai,12),REPT("0",12)),3)={0;1}),""," milyar / ")</definedName>
    <definedName name="milyar2" localSheetId="20">" "&amp;INDEX('467_BBI_MEDAN'!idxRatusan,--LEFT(TEXT(RIGHT([0]!nilai,12),REPT("0",12)),1)+1)&amp;" "&amp;IF((--MID(TEXT(RIGHT([0]!nilai,12),REPT("0",12)),2,2)+1)&lt;=20,IF(--LEFT(TEXT(RIGHT([0]!nilai,12),REPT("0",12)),3)=1," satu milyar / ",INDEX('467_BBI_MEDAN'!idxSatuSampaiDuaPuluh,--LEFT(TEXT(RIGHT([0]!nilai,11),REPT("0",11)),2)+1)),INDEX('467_BBI_MEDAN'!idxSatuSampaiDuaPuluh,--LEFT(RIGHT([0]!nilai,11),1)+1)&amp;" puluh "&amp;INDEX('467_BBI_MEDAN'!idxSatuSampaiDuaPuluh,--LEFT(RIGHT([0]!nilai,10),1)+1))&amp;IF(OR(LEN([0]!nilai)&lt;=9,--LEFT(TEXT(RIGHT([0]!nilai,12),REPT("0",12)),3)={0;1}),""," milyar / ")</definedName>
    <definedName name="milyar2" localSheetId="21">" "&amp;INDEX('467_BBI_MEDAN_Pelunasan'!idxRatusan,--LEFT(TEXT(RIGHT([0]!nilai,12),REPT("0",12)),1)+1)&amp;" "&amp;IF((--MID(TEXT(RIGHT([0]!nilai,12),REPT("0",12)),2,2)+1)&lt;=20,IF(--LEFT(TEXT(RIGHT([0]!nilai,12),REPT("0",12)),3)=1," satu milyar / ",INDEX('467_BBI_MEDAN_Pelunasan'!idxSatuSampaiDuaPuluh,--LEFT(TEXT(RIGHT([0]!nilai,11),REPT("0",11)),2)+1)),INDEX('467_BBI_MEDAN_Pelunasan'!idxSatuSampaiDuaPuluh,--LEFT(RIGHT([0]!nilai,11),1)+1)&amp;" puluh "&amp;INDEX('467_BBI_MEDAN_Pelunasan'!idxSatuSampaiDuaPuluh,--LEFT(RIGHT([0]!nilai,10),1)+1))&amp;IF(OR(LEN([0]!nilai)&lt;=9,--LEFT(TEXT(RIGHT([0]!nilai,12),REPT("0",12)),3)={0;1}),""," milyar / ")</definedName>
    <definedName name="milyar2" localSheetId="23">" "&amp;INDEX('468_Ndoang Raharjo_Pekanbar Pel'!idxRatusan,--LEFT(TEXT(RIGHT([0]!nilai,12),REPT("0",12)),1)+1)&amp;" "&amp;IF((--MID(TEXT(RIGHT([0]!nilai,12),REPT("0",12)),2,2)+1)&lt;=20,IF(--LEFT(TEXT(RIGHT([0]!nilai,12),REPT("0",12)),3)=1," satu milyar / ",INDEX('468_Ndoang Raharjo_Pekanbar Pel'!idxSatuSampaiDuaPuluh,--LEFT(TEXT(RIGHT([0]!nilai,11),REPT("0",11)),2)+1)),INDEX('468_Ndoang Raharjo_Pekanbar Pel'!idxSatuSampaiDuaPuluh,--LEFT(RIGHT([0]!nilai,11),1)+1)&amp;" puluh "&amp;INDEX('468_Ndoang Raharjo_Pekanbar Pel'!idxSatuSampaiDuaPuluh,--LEFT(RIGHT([0]!nilai,10),1)+1))&amp;IF(OR(LEN([0]!nilai)&lt;=9,--LEFT(TEXT(RIGHT([0]!nilai,12),REPT("0",12)),3)={0;1}),""," milyar / ")</definedName>
    <definedName name="milyar2" localSheetId="22">" "&amp;INDEX('468_Ndoang Raharjo_Pekanbaru'!idxRatusan,--LEFT(TEXT(RIGHT([0]!nilai,12),REPT("0",12)),1)+1)&amp;" "&amp;IF((--MID(TEXT(RIGHT([0]!nilai,12),REPT("0",12)),2,2)+1)&lt;=20,IF(--LEFT(TEXT(RIGHT([0]!nilai,12),REPT("0",12)),3)=1," satu milyar / ",INDEX('468_Ndoang Raharjo_Pekanbaru'!idxSatuSampaiDuaPuluh,--LEFT(TEXT(RIGHT([0]!nilai,11),REPT("0",11)),2)+1)),INDEX('468_Ndoang Raharjo_Pekanbaru'!idxSatuSampaiDuaPuluh,--LEFT(RIGHT([0]!nilai,11),1)+1)&amp;" puluh "&amp;INDEX('468_Ndoang Raharjo_Pekanbaru'!idxSatuSampaiDuaPuluh,--LEFT(RIGHT([0]!nilai,10),1)+1))&amp;IF(OR(LEN([0]!nilai)&lt;=9,--LEFT(TEXT(RIGHT([0]!nilai,12),REPT("0",12)),3)={0;1}),""," milyar / ")</definedName>
    <definedName name="milyar2" localSheetId="31">" "&amp;INDEX('476_Bona_Lampung '!idxRatusan,--LEFT(TEXT(RIGHT([0]!nilai,12),REPT("0",12)),1)+1)&amp;" "&amp;IF((--MID(TEXT(RIGHT([0]!nilai,12),REPT("0",12)),2,2)+1)&lt;=20,IF(--LEFT(TEXT(RIGHT([0]!nilai,12),REPT("0",12)),3)=1," satu milyar / ",INDEX('476_Bona_Lampung '!idxSatuSampaiDuaPuluh,--LEFT(TEXT(RIGHT([0]!nilai,11),REPT("0",11)),2)+1)),INDEX('476_Bona_Lampung '!idxSatuSampaiDuaPuluh,--LEFT(RIGHT([0]!nilai,11),1)+1)&amp;" puluh "&amp;INDEX('476_Bona_Lampung '!idxSatuSampaiDuaPuluh,--LEFT(RIGHT([0]!nilai,10),1)+1))&amp;IF(OR(LEN([0]!nilai)&lt;=9,--LEFT(TEXT(RIGHT([0]!nilai,12),REPT("0",12)),3)={0;1}),""," milyar / ")</definedName>
    <definedName name="milyar2" localSheetId="34">" "&amp;INDEX('479_Bpk. Wahyu_Banjarmasin'!idxRatusan,--LEFT(TEXT(RIGHT([0]!nilai,12),REPT("0",12)),1)+1)&amp;" "&amp;IF((--MID(TEXT(RIGHT([0]!nilai,12),REPT("0",12)),2,2)+1)&lt;=20,IF(--LEFT(TEXT(RIGHT([0]!nilai,12),REPT("0",12)),3)=1," satu milyar / ",INDEX('479_Bpk. Wahyu_Banjarmasin'!idxSatuSampaiDuaPuluh,--LEFT(TEXT(RIGHT([0]!nilai,11),REPT("0",11)),2)+1)),INDEX('479_Bpk. Wahyu_Banjarmasin'!idxSatuSampaiDuaPuluh,--LEFT(RIGHT([0]!nilai,11),1)+1)&amp;" puluh "&amp;INDEX('479_Bpk. Wahyu_Banjarmasin'!idxSatuSampaiDuaPuluh,--LEFT(RIGHT([0]!nilai,10),1)+1))&amp;IF(OR(LEN([0]!nilai)&lt;=9,--LEFT(TEXT(RIGHT([0]!nilai,12),REPT("0",12)),3)={0;1}),""," milyar / ")</definedName>
    <definedName name="milyar2" localSheetId="35">" "&amp;INDEX('480_Bpk. Yopi_Jakarta'!idxRatusan,--LEFT(TEXT(RIGHT([0]!nilai,12),REPT("0",12)),1)+1)&amp;" "&amp;IF((--MID(TEXT(RIGHT([0]!nilai,12),REPT("0",12)),2,2)+1)&lt;=20,IF(--LEFT(TEXT(RIGHT([0]!nilai,12),REPT("0",12)),3)=1," satu milyar / ",INDEX('480_Bpk. Yopi_Jakarta'!idxSatuSampaiDuaPuluh,--LEFT(TEXT(RIGHT([0]!nilai,11),REPT("0",11)),2)+1)),INDEX('480_Bpk. Yopi_Jakarta'!idxSatuSampaiDuaPuluh,--LEFT(RIGHT([0]!nilai,11),1)+1)&amp;" puluh "&amp;INDEX('480_Bpk. Yopi_Jakarta'!idxSatuSampaiDuaPuluh,--LEFT(RIGHT([0]!nilai,10),1)+1))&amp;IF(OR(LEN([0]!nilai)&lt;=9,--LEFT(TEXT(RIGHT([0]!nilai,12),REPT("0",12)),3)={0;1}),""," milyar / ")</definedName>
    <definedName name="milyar2" localSheetId="36">" "&amp;INDEX('481_Tensindo_Manggarai'!idxRatusan,--LEFT(TEXT(RIGHT([0]!nilai,12),REPT("0",12)),1)+1)&amp;" "&amp;IF((--MID(TEXT(RIGHT([0]!nilai,12),REPT("0",12)),2,2)+1)&lt;=20,IF(--LEFT(TEXT(RIGHT([0]!nilai,12),REPT("0",12)),3)=1," satu milyar / ",INDEX('481_Tensindo_Manggarai'!idxSatuSampaiDuaPuluh,--LEFT(TEXT(RIGHT([0]!nilai,11),REPT("0",11)),2)+1)),INDEX('481_Tensindo_Manggarai'!idxSatuSampaiDuaPuluh,--LEFT(RIGHT([0]!nilai,11),1)+1)&amp;" puluh "&amp;INDEX('481_Tensindo_Manggarai'!idxSatuSampaiDuaPuluh,--LEFT(RIGHT([0]!nilai,10),1)+1))&amp;IF(OR(LEN([0]!nilai)&lt;=9,--LEFT(TEXT(RIGHT([0]!nilai,12),REPT("0",12)),3)={0;1}),""," milyar / ")</definedName>
    <definedName name="milyar2" localSheetId="37">" "&amp;INDEX('482_DN_Malang'!idxRatusan,--LEFT(TEXT(RIGHT([0]!nilai,12),REPT("0",12)),1)+1)&amp;" "&amp;IF((--MID(TEXT(RIGHT([0]!nilai,12),REPT("0",12)),2,2)+1)&lt;=20,IF(--LEFT(TEXT(RIGHT([0]!nilai,12),REPT("0",12)),3)=1," satu milyar / ",INDEX('482_DN_Malang'!idxSatuSampaiDuaPuluh,--LEFT(TEXT(RIGHT([0]!nilai,11),REPT("0",11)),2)+1)),INDEX('482_DN_Malang'!idxSatuSampaiDuaPuluh,--LEFT(RIGHT([0]!nilai,11),1)+1)&amp;" puluh "&amp;INDEX('482_DN_Malang'!idxSatuSampaiDuaPuluh,--LEFT(RIGHT([0]!nilai,10),1)+1))&amp;IF(OR(LEN([0]!nilai)&lt;=9,--LEFT(TEXT(RIGHT([0]!nilai,12),REPT("0",12)),3)={0;1}),""," milyar / ")</definedName>
    <definedName name="milyar2" localSheetId="38">" "&amp;INDEX('483_DN_Lamongan'!idxRatusan,--LEFT(TEXT(RIGHT([0]!nilai,12),REPT("0",12)),1)+1)&amp;" "&amp;IF((--MID(TEXT(RIGHT([0]!nilai,12),REPT("0",12)),2,2)+1)&lt;=20,IF(--LEFT(TEXT(RIGHT([0]!nilai,12),REPT("0",12)),3)=1," satu milyar / ",INDEX('483_DN_Lamongan'!idxSatuSampaiDuaPuluh,--LEFT(TEXT(RIGHT([0]!nilai,11),REPT("0",11)),2)+1)),INDEX('483_DN_Lamongan'!idxSatuSampaiDuaPuluh,--LEFT(RIGHT([0]!nilai,11),1)+1)&amp;" puluh "&amp;INDEX('483_DN_Lamongan'!idxSatuSampaiDuaPuluh,--LEFT(RIGHT([0]!nilai,10),1)+1))&amp;IF(OR(LEN([0]!nilai)&lt;=9,--LEFT(TEXT(RIGHT([0]!nilai,12),REPT("0",12)),3)={0;1}),""," milyar / ")</definedName>
    <definedName name="milyar2" localSheetId="39">" "&amp;INDEX('484_DN_Probolinggo'!idxRatusan,--LEFT(TEXT(RIGHT([0]!nilai,12),REPT("0",12)),1)+1)&amp;" "&amp;IF((--MID(TEXT(RIGHT([0]!nilai,12),REPT("0",12)),2,2)+1)&lt;=20,IF(--LEFT(TEXT(RIGHT([0]!nilai,12),REPT("0",12)),3)=1," satu milyar / ",INDEX('484_DN_Probolinggo'!idxSatuSampaiDuaPuluh,--LEFT(TEXT(RIGHT([0]!nilai,11),REPT("0",11)),2)+1)),INDEX('484_DN_Probolinggo'!idxSatuSampaiDuaPuluh,--LEFT(RIGHT([0]!nilai,11),1)+1)&amp;" puluh "&amp;INDEX('484_DN_Probolinggo'!idxSatuSampaiDuaPuluh,--LEFT(RIGHT([0]!nilai,10),1)+1))&amp;IF(OR(LEN([0]!nilai)&lt;=9,--LEFT(TEXT(RIGHT([0]!nilai,12),REPT("0",12)),3)={0;1}),""," milyar / ")</definedName>
    <definedName name="milyar2" localSheetId="40">" "&amp;INDEX('485_DN_Mix'!idxRatusan,--LEFT(TEXT(RIGHT([0]!nilai,12),REPT("0",12)),1)+1)&amp;" "&amp;IF((--MID(TEXT(RIGHT([0]!nilai,12),REPT("0",12)),2,2)+1)&lt;=20,IF(--LEFT(TEXT(RIGHT([0]!nilai,12),REPT("0",12)),3)=1," satu milyar / ",INDEX('485_DN_Mix'!idxSatuSampaiDuaPuluh,--LEFT(TEXT(RIGHT([0]!nilai,11),REPT("0",11)),2)+1)),INDEX('485_DN_Mix'!idxSatuSampaiDuaPuluh,--LEFT(RIGHT([0]!nilai,11),1)+1)&amp;" puluh "&amp;INDEX('485_DN_Mix'!idxSatuSampaiDuaPuluh,--LEFT(RIGHT([0]!nilai,10),1)+1))&amp;IF(OR(LEN([0]!nilai)&lt;=9,--LEFT(TEXT(RIGHT([0]!nilai,12),REPT("0",12)),3)={0;1}),""," milyar / ")</definedName>
    <definedName name="milyar2" localSheetId="87">" "&amp;INDEX('485A_DN_Bangka'!idxRatusan,--LEFT(TEXT(RIGHT([0]!nilai,12),REPT("0",12)),1)+1)&amp;" "&amp;IF((--MID(TEXT(RIGHT([0]!nilai,12),REPT("0",12)),2,2)+1)&lt;=20,IF(--LEFT(TEXT(RIGHT([0]!nilai,12),REPT("0",12)),3)=1," satu milyar / ",INDEX('485A_DN_Bangka'!idxSatuSampaiDuaPuluh,--LEFT(TEXT(RIGHT([0]!nilai,11),REPT("0",11)),2)+1)),INDEX('485A_DN_Bangka'!idxSatuSampaiDuaPuluh,--LEFT(RIGHT([0]!nilai,11),1)+1)&amp;" puluh "&amp;INDEX('485A_DN_Bangka'!idxSatuSampaiDuaPuluh,--LEFT(RIGHT([0]!nilai,10),1)+1))&amp;IF(OR(LEN([0]!nilai)&lt;=9,--LEFT(TEXT(RIGHT([0]!nilai,12),REPT("0",12)),3)={0;1}),""," milyar / ")</definedName>
    <definedName name="milyar2" localSheetId="88">" "&amp;INDEX('485B_DN_Bangka'!idxRatusan,--LEFT(TEXT(RIGHT([0]!nilai,12),REPT("0",12)),1)+1)&amp;" "&amp;IF((--MID(TEXT(RIGHT([0]!nilai,12),REPT("0",12)),2,2)+1)&lt;=20,IF(--LEFT(TEXT(RIGHT([0]!nilai,12),REPT("0",12)),3)=1," satu milyar / ",INDEX('485B_DN_Bangka'!idxSatuSampaiDuaPuluh,--LEFT(TEXT(RIGHT([0]!nilai,11),REPT("0",11)),2)+1)),INDEX('485B_DN_Bangka'!idxSatuSampaiDuaPuluh,--LEFT(RIGHT([0]!nilai,11),1)+1)&amp;" puluh "&amp;INDEX('485B_DN_Bangka'!idxSatuSampaiDuaPuluh,--LEFT(RIGHT([0]!nilai,10),1)+1))&amp;IF(OR(LEN([0]!nilai)&lt;=9,--LEFT(TEXT(RIGHT([0]!nilai,12),REPT("0",12)),3)={0;1}),""," milyar / ")</definedName>
    <definedName name="milyar2" localSheetId="89">" "&amp;INDEX('485C_DN_Bintan'!idxRatusan,--LEFT(TEXT(RIGHT([0]!nilai,12),REPT("0",12)),1)+1)&amp;" "&amp;IF((--MID(TEXT(RIGHT([0]!nilai,12),REPT("0",12)),2,2)+1)&lt;=20,IF(--LEFT(TEXT(RIGHT([0]!nilai,12),REPT("0",12)),3)=1," satu milyar / ",INDEX('485C_DN_Bintan'!idxSatuSampaiDuaPuluh,--LEFT(TEXT(RIGHT([0]!nilai,11),REPT("0",11)),2)+1)),INDEX('485C_DN_Bintan'!idxSatuSampaiDuaPuluh,--LEFT(RIGHT([0]!nilai,11),1)+1)&amp;" puluh "&amp;INDEX('485C_DN_Bintan'!idxSatuSampaiDuaPuluh,--LEFT(RIGHT([0]!nilai,10),1)+1))&amp;IF(OR(LEN([0]!nilai)&lt;=9,--LEFT(TEXT(RIGHT([0]!nilai,12),REPT("0",12)),3)={0;1}),""," milyar / ")</definedName>
    <definedName name="milyar2" localSheetId="90">" "&amp;INDEX('485D_DN_Bintan'!idxRatusan,--LEFT(TEXT(RIGHT([0]!nilai,12),REPT("0",12)),1)+1)&amp;" "&amp;IF((--MID(TEXT(RIGHT([0]!nilai,12),REPT("0",12)),2,2)+1)&lt;=20,IF(--LEFT(TEXT(RIGHT([0]!nilai,12),REPT("0",12)),3)=1," satu milyar / ",INDEX('485D_DN_Bintan'!idxSatuSampaiDuaPuluh,--LEFT(TEXT(RIGHT([0]!nilai,11),REPT("0",11)),2)+1)),INDEX('485D_DN_Bintan'!idxSatuSampaiDuaPuluh,--LEFT(RIGHT([0]!nilai,11),1)+1)&amp;" puluh "&amp;INDEX('485D_DN_Bintan'!idxSatuSampaiDuaPuluh,--LEFT(RIGHT([0]!nilai,10),1)+1))&amp;IF(OR(LEN([0]!nilai)&lt;=9,--LEFT(TEXT(RIGHT([0]!nilai,12),REPT("0",12)),3)={0;1}),""," milyar / ")</definedName>
    <definedName name="milyar2" localSheetId="91">" "&amp;INDEX('485E_DN_Pekalongan'!idxRatusan,--LEFT(TEXT(RIGHT([0]!nilai,12),REPT("0",12)),1)+1)&amp;" "&amp;IF((--MID(TEXT(RIGHT([0]!nilai,12),REPT("0",12)),2,2)+1)&lt;=20,IF(--LEFT(TEXT(RIGHT([0]!nilai,12),REPT("0",12)),3)=1," satu milyar / ",INDEX('485E_DN_Pekalongan'!idxSatuSampaiDuaPuluh,--LEFT(TEXT(RIGHT([0]!nilai,11),REPT("0",11)),2)+1)),INDEX('485E_DN_Pekalongan'!idxSatuSampaiDuaPuluh,--LEFT(RIGHT([0]!nilai,11),1)+1)&amp;" puluh "&amp;INDEX('485E_DN_Pekalongan'!idxSatuSampaiDuaPuluh,--LEFT(RIGHT([0]!nilai,10),1)+1))&amp;IF(OR(LEN([0]!nilai)&lt;=9,--LEFT(TEXT(RIGHT([0]!nilai,12),REPT("0",12)),3)={0;1}),""," milyar / ")</definedName>
    <definedName name="milyar2" localSheetId="92">" "&amp;INDEX('485F_DN_Pekalongan'!idxRatusan,--LEFT(TEXT(RIGHT([0]!nilai,12),REPT("0",12)),1)+1)&amp;" "&amp;IF((--MID(TEXT(RIGHT([0]!nilai,12),REPT("0",12)),2,2)+1)&lt;=20,IF(--LEFT(TEXT(RIGHT([0]!nilai,12),REPT("0",12)),3)=1," satu milyar / ",INDEX('485F_DN_Pekalongan'!idxSatuSampaiDuaPuluh,--LEFT(TEXT(RIGHT([0]!nilai,11),REPT("0",11)),2)+1)),INDEX('485F_DN_Pekalongan'!idxSatuSampaiDuaPuluh,--LEFT(RIGHT([0]!nilai,11),1)+1)&amp;" puluh "&amp;INDEX('485F_DN_Pekalongan'!idxSatuSampaiDuaPuluh,--LEFT(RIGHT([0]!nilai,10),1)+1))&amp;IF(OR(LEN([0]!nilai)&lt;=9,--LEFT(TEXT(RIGHT([0]!nilai,12),REPT("0",12)),3)={0;1}),""," milyar / ")</definedName>
    <definedName name="milyar2" localSheetId="93">" "&amp;INDEX('485G_DN_Probolinggo'!idxRatusan,--LEFT(TEXT(RIGHT([0]!nilai,12),REPT("0",12)),1)+1)&amp;" "&amp;IF((--MID(TEXT(RIGHT([0]!nilai,12),REPT("0",12)),2,2)+1)&lt;=20,IF(--LEFT(TEXT(RIGHT([0]!nilai,12),REPT("0",12)),3)=1," satu milyar / ",INDEX('485G_DN_Probolinggo'!idxSatuSampaiDuaPuluh,--LEFT(TEXT(RIGHT([0]!nilai,11),REPT("0",11)),2)+1)),INDEX('485G_DN_Probolinggo'!idxSatuSampaiDuaPuluh,--LEFT(RIGHT([0]!nilai,11),1)+1)&amp;" puluh "&amp;INDEX('485G_DN_Probolinggo'!idxSatuSampaiDuaPuluh,--LEFT(RIGHT([0]!nilai,10),1)+1))&amp;IF(OR(LEN([0]!nilai)&lt;=9,--LEFT(TEXT(RIGHT([0]!nilai,12),REPT("0",12)),3)={0;1}),""," milyar / ")</definedName>
    <definedName name="milyar2" localSheetId="94">" "&amp;INDEX('485H_DN_Probolinggo'!idxRatusan,--LEFT(TEXT(RIGHT([0]!nilai,12),REPT("0",12)),1)+1)&amp;" "&amp;IF((--MID(TEXT(RIGHT([0]!nilai,12),REPT("0",12)),2,2)+1)&lt;=20,IF(--LEFT(TEXT(RIGHT([0]!nilai,12),REPT("0",12)),3)=1," satu milyar / ",INDEX('485H_DN_Probolinggo'!idxSatuSampaiDuaPuluh,--LEFT(TEXT(RIGHT([0]!nilai,11),REPT("0",11)),2)+1)),INDEX('485H_DN_Probolinggo'!idxSatuSampaiDuaPuluh,--LEFT(RIGHT([0]!nilai,11),1)+1)&amp;" puluh "&amp;INDEX('485H_DN_Probolinggo'!idxSatuSampaiDuaPuluh,--LEFT(RIGHT([0]!nilai,10),1)+1))&amp;IF(OR(LEN([0]!nilai)&lt;=9,--LEFT(TEXT(RIGHT([0]!nilai,12),REPT("0",12)),3)={0;1}),""," milyar / ")</definedName>
    <definedName name="milyar2" localSheetId="95">" "&amp;INDEX('485I_DN_Semarang'!idxRatusan,--LEFT(TEXT(RIGHT([0]!nilai,12),REPT("0",12)),1)+1)&amp;" "&amp;IF((--MID(TEXT(RIGHT([0]!nilai,12),REPT("0",12)),2,2)+1)&lt;=20,IF(--LEFT(TEXT(RIGHT([0]!nilai,12),REPT("0",12)),3)=1," satu milyar / ",INDEX('485I_DN_Semarang'!idxSatuSampaiDuaPuluh,--LEFT(TEXT(RIGHT([0]!nilai,11),REPT("0",11)),2)+1)),INDEX('485I_DN_Semarang'!idxSatuSampaiDuaPuluh,--LEFT(RIGHT([0]!nilai,11),1)+1)&amp;" puluh "&amp;INDEX('485I_DN_Semarang'!idxSatuSampaiDuaPuluh,--LEFT(RIGHT([0]!nilai,10),1)+1))&amp;IF(OR(LEN([0]!nilai)&lt;=9,--LEFT(TEXT(RIGHT([0]!nilai,12),REPT("0",12)),3)={0;1}),""," milyar / ")</definedName>
    <definedName name="milyar2" localSheetId="96">" "&amp;INDEX('485J_DN_Wonosobo'!idxRatusan,--LEFT(TEXT(RIGHT([0]!nilai,12),REPT("0",12)),1)+1)&amp;" "&amp;IF((--MID(TEXT(RIGHT([0]!nilai,12),REPT("0",12)),2,2)+1)&lt;=20,IF(--LEFT(TEXT(RIGHT([0]!nilai,12),REPT("0",12)),3)=1," satu milyar / ",INDEX('485J_DN_Wonosobo'!idxSatuSampaiDuaPuluh,--LEFT(TEXT(RIGHT([0]!nilai,11),REPT("0",11)),2)+1)),INDEX('485J_DN_Wonosobo'!idxSatuSampaiDuaPuluh,--LEFT(RIGHT([0]!nilai,11),1)+1)&amp;" puluh "&amp;INDEX('485J_DN_Wonosobo'!idxSatuSampaiDuaPuluh,--LEFT(RIGHT([0]!nilai,10),1)+1))&amp;IF(OR(LEN([0]!nilai)&lt;=9,--LEFT(TEXT(RIGHT([0]!nilai,12),REPT("0",12)),3)={0;1}),""," milyar / ")</definedName>
    <definedName name="milyar2" localSheetId="97">" "&amp;INDEX('485K_DN_Wonosobo'!idxRatusan,--LEFT(TEXT(RIGHT([0]!nilai,12),REPT("0",12)),1)+1)&amp;" "&amp;IF((--MID(TEXT(RIGHT([0]!nilai,12),REPT("0",12)),2,2)+1)&lt;=20,IF(--LEFT(TEXT(RIGHT([0]!nilai,12),REPT("0",12)),3)=1," satu milyar / ",INDEX('485K_DN_Wonosobo'!idxSatuSampaiDuaPuluh,--LEFT(TEXT(RIGHT([0]!nilai,11),REPT("0",11)),2)+1)),INDEX('485K_DN_Wonosobo'!idxSatuSampaiDuaPuluh,--LEFT(RIGHT([0]!nilai,11),1)+1)&amp;" puluh "&amp;INDEX('485K_DN_Wonosobo'!idxSatuSampaiDuaPuluh,--LEFT(RIGHT([0]!nilai,10),1)+1))&amp;IF(OR(LEN([0]!nilai)&lt;=9,--LEFT(TEXT(RIGHT([0]!nilai,12),REPT("0",12)),3)={0;1}),""," milyar / ")</definedName>
    <definedName name="milyar2" localSheetId="41">" "&amp;INDEX('486_DN_Mix '!idxRatusan,--LEFT(TEXT(RIGHT([0]!nilai,12),REPT("0",12)),1)+1)&amp;" "&amp;IF((--MID(TEXT(RIGHT([0]!nilai,12),REPT("0",12)),2,2)+1)&lt;=20,IF(--LEFT(TEXT(RIGHT([0]!nilai,12),REPT("0",12)),3)=1," satu milyar / ",INDEX('486_DN_Mix '!idxSatuSampaiDuaPuluh,--LEFT(TEXT(RIGHT([0]!nilai,11),REPT("0",11)),2)+1)),INDEX('486_DN_Mix '!idxSatuSampaiDuaPuluh,--LEFT(RIGHT([0]!nilai,11),1)+1)&amp;" puluh "&amp;INDEX('486_DN_Mix '!idxSatuSampaiDuaPuluh,--LEFT(RIGHT([0]!nilai,10),1)+1))&amp;IF(OR(LEN([0]!nilai)&lt;=9,--LEFT(TEXT(RIGHT([0]!nilai,12),REPT("0",12)),3)={0;1}),""," milyar / ")</definedName>
    <definedName name="milyar2" localSheetId="98">" "&amp;INDEX('486A_DN_Tapanuli Utara'!idxRatusan,--LEFT(TEXT(RIGHT([0]!nilai,12),REPT("0",12)),1)+1)&amp;" "&amp;IF((--MID(TEXT(RIGHT([0]!nilai,12),REPT("0",12)),2,2)+1)&lt;=20,IF(--LEFT(TEXT(RIGHT([0]!nilai,12),REPT("0",12)),3)=1," satu milyar / ",INDEX('486A_DN_Tapanuli Utara'!idxSatuSampaiDuaPuluh,--LEFT(TEXT(RIGHT([0]!nilai,11),REPT("0",11)),2)+1)),INDEX('486A_DN_Tapanuli Utara'!idxSatuSampaiDuaPuluh,--LEFT(RIGHT([0]!nilai,11),1)+1)&amp;" puluh "&amp;INDEX('486A_DN_Tapanuli Utara'!idxSatuSampaiDuaPuluh,--LEFT(RIGHT([0]!nilai,10),1)+1))&amp;IF(OR(LEN([0]!nilai)&lt;=9,--LEFT(TEXT(RIGHT([0]!nilai,12),REPT("0",12)),3)={0;1}),""," milyar / ")</definedName>
    <definedName name="milyar2" localSheetId="99">" "&amp;INDEX('486B_DN_Tapanuli Utara'!idxRatusan,--LEFT(TEXT(RIGHT([0]!nilai,12),REPT("0",12)),1)+1)&amp;" "&amp;IF((--MID(TEXT(RIGHT([0]!nilai,12),REPT("0",12)),2,2)+1)&lt;=20,IF(--LEFT(TEXT(RIGHT([0]!nilai,12),REPT("0",12)),3)=1," satu milyar / ",INDEX('486B_DN_Tapanuli Utara'!idxSatuSampaiDuaPuluh,--LEFT(TEXT(RIGHT([0]!nilai,11),REPT("0",11)),2)+1)),INDEX('486B_DN_Tapanuli Utara'!idxSatuSampaiDuaPuluh,--LEFT(RIGHT([0]!nilai,11),1)+1)&amp;" puluh "&amp;INDEX('486B_DN_Tapanuli Utara'!idxSatuSampaiDuaPuluh,--LEFT(RIGHT([0]!nilai,10),1)+1))&amp;IF(OR(LEN([0]!nilai)&lt;=9,--LEFT(TEXT(RIGHT([0]!nilai,12),REPT("0",12)),3)={0;1}),""," milyar / ")</definedName>
    <definedName name="milyar2" localSheetId="100">" "&amp;INDEX('486C_DN_Rokan Hulu'!idxRatusan,--LEFT(TEXT(RIGHT([0]!nilai,12),REPT("0",12)),1)+1)&amp;" "&amp;IF((--MID(TEXT(RIGHT([0]!nilai,12),REPT("0",12)),2,2)+1)&lt;=20,IF(--LEFT(TEXT(RIGHT([0]!nilai,12),REPT("0",12)),3)=1," satu milyar / ",INDEX('486C_DN_Rokan Hulu'!idxSatuSampaiDuaPuluh,--LEFT(TEXT(RIGHT([0]!nilai,11),REPT("0",11)),2)+1)),INDEX('486C_DN_Rokan Hulu'!idxSatuSampaiDuaPuluh,--LEFT(RIGHT([0]!nilai,11),1)+1)&amp;" puluh "&amp;INDEX('486C_DN_Rokan Hulu'!idxSatuSampaiDuaPuluh,--LEFT(RIGHT([0]!nilai,10),1)+1))&amp;IF(OR(LEN([0]!nilai)&lt;=9,--LEFT(TEXT(RIGHT([0]!nilai,12),REPT("0",12)),3)={0;1}),""," milyar / ")</definedName>
    <definedName name="milyar2" localSheetId="101">" "&amp;INDEX('486D_DN_Rokan Hulu'!idxRatusan,--LEFT(TEXT(RIGHT([0]!nilai,12),REPT("0",12)),1)+1)&amp;" "&amp;IF((--MID(TEXT(RIGHT([0]!nilai,12),REPT("0",12)),2,2)+1)&lt;=20,IF(--LEFT(TEXT(RIGHT([0]!nilai,12),REPT("0",12)),3)=1," satu milyar / ",INDEX('486D_DN_Rokan Hulu'!idxSatuSampaiDuaPuluh,--LEFT(TEXT(RIGHT([0]!nilai,11),REPT("0",11)),2)+1)),INDEX('486D_DN_Rokan Hulu'!idxSatuSampaiDuaPuluh,--LEFT(RIGHT([0]!nilai,11),1)+1)&amp;" puluh "&amp;INDEX('486D_DN_Rokan Hulu'!idxSatuSampaiDuaPuluh,--LEFT(RIGHT([0]!nilai,10),1)+1))&amp;IF(OR(LEN([0]!nilai)&lt;=9,--LEFT(TEXT(RIGHT([0]!nilai,12),REPT("0",12)),3)={0;1}),""," milyar / ")</definedName>
    <definedName name="milyar2" localSheetId="102">" "&amp;INDEX('486E_DN_Kuantan Sengingi'!idxRatusan,--LEFT(TEXT(RIGHT([0]!nilai,12),REPT("0",12)),1)+1)&amp;" "&amp;IF((--MID(TEXT(RIGHT([0]!nilai,12),REPT("0",12)),2,2)+1)&lt;=20,IF(--LEFT(TEXT(RIGHT([0]!nilai,12),REPT("0",12)),3)=1," satu milyar / ",INDEX('486E_DN_Kuantan Sengingi'!idxSatuSampaiDuaPuluh,--LEFT(TEXT(RIGHT([0]!nilai,11),REPT("0",11)),2)+1)),INDEX('486E_DN_Kuantan Sengingi'!idxSatuSampaiDuaPuluh,--LEFT(RIGHT([0]!nilai,11),1)+1)&amp;" puluh "&amp;INDEX('486E_DN_Kuantan Sengingi'!idxSatuSampaiDuaPuluh,--LEFT(RIGHT([0]!nilai,10),1)+1))&amp;IF(OR(LEN([0]!nilai)&lt;=9,--LEFT(TEXT(RIGHT([0]!nilai,12),REPT("0",12)),3)={0;1}),""," milyar / ")</definedName>
    <definedName name="milyar2" localSheetId="103">" "&amp;INDEX('486F_DN_Kuantan Sengingi'!idxRatusan,--LEFT(TEXT(RIGHT([0]!nilai,12),REPT("0",12)),1)+1)&amp;" "&amp;IF((--MID(TEXT(RIGHT([0]!nilai,12),REPT("0",12)),2,2)+1)&lt;=20,IF(--LEFT(TEXT(RIGHT([0]!nilai,12),REPT("0",12)),3)=1," satu milyar / ",INDEX('486F_DN_Kuantan Sengingi'!idxSatuSampaiDuaPuluh,--LEFT(TEXT(RIGHT([0]!nilai,11),REPT("0",11)),2)+1)),INDEX('486F_DN_Kuantan Sengingi'!idxSatuSampaiDuaPuluh,--LEFT(RIGHT([0]!nilai,11),1)+1)&amp;" puluh "&amp;INDEX('486F_DN_Kuantan Sengingi'!idxSatuSampaiDuaPuluh,--LEFT(RIGHT([0]!nilai,10),1)+1))&amp;IF(OR(LEN([0]!nilai)&lt;=9,--LEFT(TEXT(RIGHT([0]!nilai,12),REPT("0",12)),3)={0;1}),""," milyar / ")</definedName>
    <definedName name="milyar2" localSheetId="42">" "&amp;INDEX('487_DN_Mix '!idxRatusan,--LEFT(TEXT(RIGHT([0]!nilai,12),REPT("0",12)),1)+1)&amp;" "&amp;IF((--MID(TEXT(RIGHT([0]!nilai,12),REPT("0",12)),2,2)+1)&lt;=20,IF(--LEFT(TEXT(RIGHT([0]!nilai,12),REPT("0",12)),3)=1," satu milyar / ",INDEX('487_DN_Mix '!idxSatuSampaiDuaPuluh,--LEFT(TEXT(RIGHT([0]!nilai,11),REPT("0",11)),2)+1)),INDEX('487_DN_Mix '!idxSatuSampaiDuaPuluh,--LEFT(RIGHT([0]!nilai,11),1)+1)&amp;" puluh "&amp;INDEX('487_DN_Mix '!idxSatuSampaiDuaPuluh,--LEFT(RIGHT([0]!nilai,10),1)+1))&amp;IF(OR(LEN([0]!nilai)&lt;=9,--LEFT(TEXT(RIGHT([0]!nilai,12),REPT("0",12)),3)={0;1}),""," milyar / ")</definedName>
    <definedName name="milyar2" localSheetId="104">" "&amp;INDEX('487A_DN_Tebo'!idxRatusan,--LEFT(TEXT(RIGHT([0]!nilai,12),REPT("0",12)),1)+1)&amp;" "&amp;IF((--MID(TEXT(RIGHT([0]!nilai,12),REPT("0",12)),2,2)+1)&lt;=20,IF(--LEFT(TEXT(RIGHT([0]!nilai,12),REPT("0",12)),3)=1," satu milyar / ",INDEX('487A_DN_Tebo'!idxSatuSampaiDuaPuluh,--LEFT(TEXT(RIGHT([0]!nilai,11),REPT("0",11)),2)+1)),INDEX('487A_DN_Tebo'!idxSatuSampaiDuaPuluh,--LEFT(RIGHT([0]!nilai,11),1)+1)&amp;" puluh "&amp;INDEX('487A_DN_Tebo'!idxSatuSampaiDuaPuluh,--LEFT(RIGHT([0]!nilai,10),1)+1))&amp;IF(OR(LEN([0]!nilai)&lt;=9,--LEFT(TEXT(RIGHT([0]!nilai,12),REPT("0",12)),3)={0;1}),""," milyar / ")</definedName>
    <definedName name="milyar2" localSheetId="105">" "&amp;INDEX('487B_DN_TEBO'!idxRatusan,--LEFT(TEXT(RIGHT([0]!nilai,12),REPT("0",12)),1)+1)&amp;" "&amp;IF((--MID(TEXT(RIGHT([0]!nilai,12),REPT("0",12)),2,2)+1)&lt;=20,IF(--LEFT(TEXT(RIGHT([0]!nilai,12),REPT("0",12)),3)=1," satu milyar / ",INDEX('487B_DN_TEBO'!idxSatuSampaiDuaPuluh,--LEFT(TEXT(RIGHT([0]!nilai,11),REPT("0",11)),2)+1)),INDEX('487B_DN_TEBO'!idxSatuSampaiDuaPuluh,--LEFT(RIGHT([0]!nilai,11),1)+1)&amp;" puluh "&amp;INDEX('487B_DN_TEBO'!idxSatuSampaiDuaPuluh,--LEFT(RIGHT([0]!nilai,10),1)+1))&amp;IF(OR(LEN([0]!nilai)&lt;=9,--LEFT(TEXT(RIGHT([0]!nilai,12),REPT("0",12)),3)={0;1}),""," milyar / ")</definedName>
    <definedName name="milyar2" localSheetId="106">" "&amp;INDEX('487C_DN_OGAN KOMERING ULU'!idxRatusan,--LEFT(TEXT(RIGHT([0]!nilai,12),REPT("0",12)),1)+1)&amp;" "&amp;IF((--MID(TEXT(RIGHT([0]!nilai,12),REPT("0",12)),2,2)+1)&lt;=20,IF(--LEFT(TEXT(RIGHT([0]!nilai,12),REPT("0",12)),3)=1," satu milyar / ",INDEX('487C_DN_OGAN KOMERING ULU'!idxSatuSampaiDuaPuluh,--LEFT(TEXT(RIGHT([0]!nilai,11),REPT("0",11)),2)+1)),INDEX('487C_DN_OGAN KOMERING ULU'!idxSatuSampaiDuaPuluh,--LEFT(RIGHT([0]!nilai,11),1)+1)&amp;" puluh "&amp;INDEX('487C_DN_OGAN KOMERING ULU'!idxSatuSampaiDuaPuluh,--LEFT(RIGHT([0]!nilai,10),1)+1))&amp;IF(OR(LEN([0]!nilai)&lt;=9,--LEFT(TEXT(RIGHT([0]!nilai,12),REPT("0",12)),3)={0;1}),""," milyar / ")</definedName>
    <definedName name="milyar2" localSheetId="107">" "&amp;INDEX('487D_DN_OGAN KOMERING ULU'!idxRatusan,--LEFT(TEXT(RIGHT([0]!nilai,12),REPT("0",12)),1)+1)&amp;" "&amp;IF((--MID(TEXT(RIGHT([0]!nilai,12),REPT("0",12)),2,2)+1)&lt;=20,IF(--LEFT(TEXT(RIGHT([0]!nilai,12),REPT("0",12)),3)=1," satu milyar / ",INDEX('487D_DN_OGAN KOMERING ULU'!idxSatuSampaiDuaPuluh,--LEFT(TEXT(RIGHT([0]!nilai,11),REPT("0",11)),2)+1)),INDEX('487D_DN_OGAN KOMERING ULU'!idxSatuSampaiDuaPuluh,--LEFT(RIGHT([0]!nilai,11),1)+1)&amp;" puluh "&amp;INDEX('487D_DN_OGAN KOMERING ULU'!idxSatuSampaiDuaPuluh,--LEFT(RIGHT([0]!nilai,10),1)+1))&amp;IF(OR(LEN([0]!nilai)&lt;=9,--LEFT(TEXT(RIGHT([0]!nilai,12),REPT("0",12)),3)={0;1}),""," milyar / ")</definedName>
    <definedName name="milyar2" localSheetId="108">" "&amp;INDEX('487E_DN_OGAN KOMERING ILIR'!idxRatusan,--LEFT(TEXT(RIGHT([0]!nilai,12),REPT("0",12)),1)+1)&amp;" "&amp;IF((--MID(TEXT(RIGHT([0]!nilai,12),REPT("0",12)),2,2)+1)&lt;=20,IF(--LEFT(TEXT(RIGHT([0]!nilai,12),REPT("0",12)),3)=1," satu milyar / ",INDEX('487E_DN_OGAN KOMERING ILIR'!idxSatuSampaiDuaPuluh,--LEFT(TEXT(RIGHT([0]!nilai,11),REPT("0",11)),2)+1)),INDEX('487E_DN_OGAN KOMERING ILIR'!idxSatuSampaiDuaPuluh,--LEFT(RIGHT([0]!nilai,11),1)+1)&amp;" puluh "&amp;INDEX('487E_DN_OGAN KOMERING ILIR'!idxSatuSampaiDuaPuluh,--LEFT(RIGHT([0]!nilai,10),1)+1))&amp;IF(OR(LEN([0]!nilai)&lt;=9,--LEFT(TEXT(RIGHT([0]!nilai,12),REPT("0",12)),3)={0;1}),""," milyar / ")</definedName>
    <definedName name="milyar2" localSheetId="109">" "&amp;INDEX('487F_DN_OGAN KOMERING ILIR'!idxRatusan,--LEFT(TEXT(RIGHT([0]!nilai,12),REPT("0",12)),1)+1)&amp;" "&amp;IF((--MID(TEXT(RIGHT([0]!nilai,12),REPT("0",12)),2,2)+1)&lt;=20,IF(--LEFT(TEXT(RIGHT([0]!nilai,12),REPT("0",12)),3)=1," satu milyar / ",INDEX('487F_DN_OGAN KOMERING ILIR'!idxSatuSampaiDuaPuluh,--LEFT(TEXT(RIGHT([0]!nilai,11),REPT("0",11)),2)+1)),INDEX('487F_DN_OGAN KOMERING ILIR'!idxSatuSampaiDuaPuluh,--LEFT(RIGHT([0]!nilai,11),1)+1)&amp;" puluh "&amp;INDEX('487F_DN_OGAN KOMERING ILIR'!idxSatuSampaiDuaPuluh,--LEFT(RIGHT([0]!nilai,10),1)+1))&amp;IF(OR(LEN([0]!nilai)&lt;=9,--LEFT(TEXT(RIGHT([0]!nilai,12),REPT("0",12)),3)={0;1}),""," milyar / ")</definedName>
    <definedName name="milyar2" localSheetId="43">" "&amp;INDEX('488_DN_Mix'!idxRatusan,--LEFT(TEXT(RIGHT([0]!nilai,12),REPT("0",12)),1)+1)&amp;" "&amp;IF((--MID(TEXT(RIGHT([0]!nilai,12),REPT("0",12)),2,2)+1)&lt;=20,IF(--LEFT(TEXT(RIGHT([0]!nilai,12),REPT("0",12)),3)=1," satu milyar / ",INDEX('488_DN_Mix'!idxSatuSampaiDuaPuluh,--LEFT(TEXT(RIGHT([0]!nilai,11),REPT("0",11)),2)+1)),INDEX('488_DN_Mix'!idxSatuSampaiDuaPuluh,--LEFT(RIGHT([0]!nilai,11),1)+1)&amp;" puluh "&amp;INDEX('488_DN_Mix'!idxSatuSampaiDuaPuluh,--LEFT(RIGHT([0]!nilai,10),1)+1))&amp;IF(OR(LEN([0]!nilai)&lt;=9,--LEFT(TEXT(RIGHT([0]!nilai,12),REPT("0",12)),3)={0;1}),""," milyar / ")</definedName>
    <definedName name="milyar2" localSheetId="110">" "&amp;INDEX('488A_DN_Sunagi Penuh'!idxRatusan,--LEFT(TEXT(RIGHT([0]!nilai,12),REPT("0",12)),1)+1)&amp;" "&amp;IF((--MID(TEXT(RIGHT([0]!nilai,12),REPT("0",12)),2,2)+1)&lt;=20,IF(--LEFT(TEXT(RIGHT([0]!nilai,12),REPT("0",12)),3)=1," satu milyar / ",INDEX('488A_DN_Sunagi Penuh'!idxSatuSampaiDuaPuluh,--LEFT(TEXT(RIGHT([0]!nilai,11),REPT("0",11)),2)+1)),INDEX('488A_DN_Sunagi Penuh'!idxSatuSampaiDuaPuluh,--LEFT(RIGHT([0]!nilai,11),1)+1)&amp;" puluh "&amp;INDEX('488A_DN_Sunagi Penuh'!idxSatuSampaiDuaPuluh,--LEFT(RIGHT([0]!nilai,10),1)+1))&amp;IF(OR(LEN([0]!nilai)&lt;=9,--LEFT(TEXT(RIGHT([0]!nilai,12),REPT("0",12)),3)={0;1}),""," milyar / ")</definedName>
    <definedName name="milyar2" localSheetId="111">" "&amp;INDEX('488B_DN_Sunagi Penuh'!idxRatusan,--LEFT(TEXT(RIGHT([0]!nilai,12),REPT("0",12)),1)+1)&amp;" "&amp;IF((--MID(TEXT(RIGHT([0]!nilai,12),REPT("0",12)),2,2)+1)&lt;=20,IF(--LEFT(TEXT(RIGHT([0]!nilai,12),REPT("0",12)),3)=1," satu milyar / ",INDEX('488B_DN_Sunagi Penuh'!idxSatuSampaiDuaPuluh,--LEFT(TEXT(RIGHT([0]!nilai,11),REPT("0",11)),2)+1)),INDEX('488B_DN_Sunagi Penuh'!idxSatuSampaiDuaPuluh,--LEFT(RIGHT([0]!nilai,11),1)+1)&amp;" puluh "&amp;INDEX('488B_DN_Sunagi Penuh'!idxSatuSampaiDuaPuluh,--LEFT(RIGHT([0]!nilai,10),1)+1))&amp;IF(OR(LEN([0]!nilai)&lt;=9,--LEFT(TEXT(RIGHT([0]!nilai,12),REPT("0",12)),3)={0;1}),""," milyar / ")</definedName>
    <definedName name="milyar2" localSheetId="112">" "&amp;INDEX('488C_DN_Jambi'!idxRatusan,--LEFT(TEXT(RIGHT([0]!nilai,12),REPT("0",12)),1)+1)&amp;" "&amp;IF((--MID(TEXT(RIGHT([0]!nilai,12),REPT("0",12)),2,2)+1)&lt;=20,IF(--LEFT(TEXT(RIGHT([0]!nilai,12),REPT("0",12)),3)=1," satu milyar / ",INDEX('488C_DN_Jambi'!idxSatuSampaiDuaPuluh,--LEFT(TEXT(RIGHT([0]!nilai,11),REPT("0",11)),2)+1)),INDEX('488C_DN_Jambi'!idxSatuSampaiDuaPuluh,--LEFT(RIGHT([0]!nilai,11),1)+1)&amp;" puluh "&amp;INDEX('488C_DN_Jambi'!idxSatuSampaiDuaPuluh,--LEFT(RIGHT([0]!nilai,10),1)+1))&amp;IF(OR(LEN([0]!nilai)&lt;=9,--LEFT(TEXT(RIGHT([0]!nilai,12),REPT("0",12)),3)={0;1}),""," milyar / ")</definedName>
    <definedName name="milyar2" localSheetId="113">" "&amp;INDEX('488D_DN_Jambi'!idxRatusan,--LEFT(TEXT(RIGHT([0]!nilai,12),REPT("0",12)),1)+1)&amp;" "&amp;IF((--MID(TEXT(RIGHT([0]!nilai,12),REPT("0",12)),2,2)+1)&lt;=20,IF(--LEFT(TEXT(RIGHT([0]!nilai,12),REPT("0",12)),3)=1," satu milyar / ",INDEX('488D_DN_Jambi'!idxSatuSampaiDuaPuluh,--LEFT(TEXT(RIGHT([0]!nilai,11),REPT("0",11)),2)+1)),INDEX('488D_DN_Jambi'!idxSatuSampaiDuaPuluh,--LEFT(RIGHT([0]!nilai,11),1)+1)&amp;" puluh "&amp;INDEX('488D_DN_Jambi'!idxSatuSampaiDuaPuluh,--LEFT(RIGHT([0]!nilai,10),1)+1))&amp;IF(OR(LEN([0]!nilai)&lt;=9,--LEFT(TEXT(RIGHT([0]!nilai,12),REPT("0",12)),3)={0;1}),""," milyar / ")</definedName>
    <definedName name="milyar2" localSheetId="114">" "&amp;INDEX('488E_DN_Kaur'!idxRatusan,--LEFT(TEXT(RIGHT([0]!nilai,12),REPT("0",12)),1)+1)&amp;" "&amp;IF((--MID(TEXT(RIGHT([0]!nilai,12),REPT("0",12)),2,2)+1)&lt;=20,IF(--LEFT(TEXT(RIGHT([0]!nilai,12),REPT("0",12)),3)=1," satu milyar / ",INDEX('488E_DN_Kaur'!idxSatuSampaiDuaPuluh,--LEFT(TEXT(RIGHT([0]!nilai,11),REPT("0",11)),2)+1)),INDEX('488E_DN_Kaur'!idxSatuSampaiDuaPuluh,--LEFT(RIGHT([0]!nilai,11),1)+1)&amp;" puluh "&amp;INDEX('488E_DN_Kaur'!idxSatuSampaiDuaPuluh,--LEFT(RIGHT([0]!nilai,10),1)+1))&amp;IF(OR(LEN([0]!nilai)&lt;=9,--LEFT(TEXT(RIGHT([0]!nilai,12),REPT("0",12)),3)={0;1}),""," milyar / ")</definedName>
    <definedName name="milyar2" localSheetId="115">" "&amp;INDEX('488F_DN_Kaur'!idxRatusan,--LEFT(TEXT(RIGHT([0]!nilai,12),REPT("0",12)),1)+1)&amp;" "&amp;IF((--MID(TEXT(RIGHT([0]!nilai,12),REPT("0",12)),2,2)+1)&lt;=20,IF(--LEFT(TEXT(RIGHT([0]!nilai,12),REPT("0",12)),3)=1," satu milyar / ",INDEX('488F_DN_Kaur'!idxSatuSampaiDuaPuluh,--LEFT(TEXT(RIGHT([0]!nilai,11),REPT("0",11)),2)+1)),INDEX('488F_DN_Kaur'!idxSatuSampaiDuaPuluh,--LEFT(RIGHT([0]!nilai,11),1)+1)&amp;" puluh "&amp;INDEX('488F_DN_Kaur'!idxSatuSampaiDuaPuluh,--LEFT(RIGHT([0]!nilai,10),1)+1))&amp;IF(OR(LEN([0]!nilai)&lt;=9,--LEFT(TEXT(RIGHT([0]!nilai,12),REPT("0",12)),3)={0;1}),""," milyar / ")</definedName>
    <definedName name="milyar2" localSheetId="44">" "&amp;INDEX('489_DN_Sunagi Penuh'!idxRatusan,--LEFT(TEXT(RIGHT([0]!nilai,12),REPT("0",12)),1)+1)&amp;" "&amp;IF((--MID(TEXT(RIGHT([0]!nilai,12),REPT("0",12)),2,2)+1)&lt;=20,IF(--LEFT(TEXT(RIGHT([0]!nilai,12),REPT("0",12)),3)=1," satu milyar / ",INDEX('489_DN_Sunagi Penuh'!idxSatuSampaiDuaPuluh,--LEFT(TEXT(RIGHT([0]!nilai,11),REPT("0",11)),2)+1)),INDEX('489_DN_Sunagi Penuh'!idxSatuSampaiDuaPuluh,--LEFT(RIGHT([0]!nilai,11),1)+1)&amp;" puluh "&amp;INDEX('489_DN_Sunagi Penuh'!idxSatuSampaiDuaPuluh,--LEFT(RIGHT([0]!nilai,10),1)+1))&amp;IF(OR(LEN([0]!nilai)&lt;=9,--LEFT(TEXT(RIGHT([0]!nilai,12),REPT("0",12)),3)={0;1}),""," milyar / ")</definedName>
    <definedName name="milyar2" localSheetId="45">" "&amp;INDEX('490_Ibu caca_Jakarta'!idxRatusan,--LEFT(TEXT(RIGHT(nilai,12),REPT("0",12)),1)+1)&amp;" "&amp;IF((--MID(TEXT(RIGHT(nilai,12),REPT("0",12)),2,2)+1)&lt;=20,IF(--LEFT(TEXT(RIGHT(nilai,12),REPT("0",12)),3)=1," satu milyar / ",INDEX('490_Ibu caca_Jakarta'!idxSatuSampaiDuaPuluh,--LEFT(TEXT(RIGHT(nilai,11),REPT("0",11)),2)+1)),INDEX('490_Ibu caca_Jakarta'!idxSatuSampaiDuaPuluh,--LEFT(RIGHT(nilai,11),1)+1)&amp;" puluh "&amp;INDEX('490_Ibu caca_Jakarta'!idxSatuSampaiDuaPuluh,--LEFT(RIGHT(nilai,10),1)+1))&amp;IF(OR(LEN(nilai)&lt;=9,--LEFT(TEXT(RIGHT(nilai,12),REPT("0",12)),3)={0;1}),""," milyar / ")</definedName>
    <definedName name="milyar2" localSheetId="46">" "&amp;INDEX('491_Bpk. Rahman_Pulogebang'!idxRatusan,--LEFT(TEXT(RIGHT([0]!nilai,12),REPT("0",12)),1)+1)&amp;" "&amp;IF((--MID(TEXT(RIGHT([0]!nilai,12),REPT("0",12)),2,2)+1)&lt;=20,IF(--LEFT(TEXT(RIGHT([0]!nilai,12),REPT("0",12)),3)=1," satu milyar / ",INDEX('491_Bpk. Rahman_Pulogebang'!idxSatuSampaiDuaPuluh,--LEFT(TEXT(RIGHT([0]!nilai,11),REPT("0",11)),2)+1)),INDEX('491_Bpk. Rahman_Pulogebang'!idxSatuSampaiDuaPuluh,--LEFT(RIGHT([0]!nilai,11),1)+1)&amp;" puluh "&amp;INDEX('491_Bpk. Rahman_Pulogebang'!idxSatuSampaiDuaPuluh,--LEFT(RIGHT([0]!nilai,10),1)+1))&amp;IF(OR(LEN([0]!nilai)&lt;=9,--LEFT(TEXT(RIGHT([0]!nilai,12),REPT("0",12)),3)={0;1}),""," milyar / ")</definedName>
    <definedName name="milyar2" localSheetId="47">" "&amp;INDEX('492_Nafastindo_Glodok'!idxRatusan,--LEFT(TEXT(RIGHT([0]!nilai,12),REPT("0",12)),1)+1)&amp;" "&amp;IF((--MID(TEXT(RIGHT([0]!nilai,12),REPT("0",12)),2,2)+1)&lt;=20,IF(--LEFT(TEXT(RIGHT([0]!nilai,12),REPT("0",12)),3)=1," satu milyar / ",INDEX('492_Nafastindo_Glodok'!idxSatuSampaiDuaPuluh,--LEFT(TEXT(RIGHT([0]!nilai,11),REPT("0",11)),2)+1)),INDEX('492_Nafastindo_Glodok'!idxSatuSampaiDuaPuluh,--LEFT(RIGHT([0]!nilai,11),1)+1)&amp;" puluh "&amp;INDEX('492_Nafastindo_Glodok'!idxSatuSampaiDuaPuluh,--LEFT(RIGHT([0]!nilai,10),1)+1))&amp;IF(OR(LEN([0]!nilai)&lt;=9,--LEFT(TEXT(RIGHT([0]!nilai,12),REPT("0",12)),3)={0;1}),""," milyar / ")</definedName>
    <definedName name="milyar2" localSheetId="48">" "&amp;INDEX('493_Mutiara Hati_Jakarta'!idxRatusan,--LEFT(TEXT(RIGHT([0]!nilai,12),REPT("0",12)),1)+1)&amp;" "&amp;IF((--MID(TEXT(RIGHT([0]!nilai,12),REPT("0",12)),2,2)+1)&lt;=20,IF(--LEFT(TEXT(RIGHT([0]!nilai,12),REPT("0",12)),3)=1," satu milyar / ",INDEX('493_Mutiara Hati_Jakarta'!idxSatuSampaiDuaPuluh,--LEFT(TEXT(RIGHT([0]!nilai,11),REPT("0",11)),2)+1)),INDEX('493_Mutiara Hati_Jakarta'!idxSatuSampaiDuaPuluh,--LEFT(RIGHT([0]!nilai,11),1)+1)&amp;" puluh "&amp;INDEX('493_Mutiara Hati_Jakarta'!idxSatuSampaiDuaPuluh,--LEFT(RIGHT([0]!nilai,10),1)+1))&amp;IF(OR(LEN([0]!nilai)&lt;=9,--LEFT(TEXT(RIGHT([0]!nilai,12),REPT("0",12)),3)={0;1}),""," milyar / ")</definedName>
    <definedName name="milyar2" localSheetId="49">" "&amp;INDEX('494_Ibu Dian_Batam'!idxRatusan,--LEFT(TEXT(RIGHT([0]!nilai,12),REPT("0",12)),1)+1)&amp;" "&amp;IF((--MID(TEXT(RIGHT([0]!nilai,12),REPT("0",12)),2,2)+1)&lt;=20,IF(--LEFT(TEXT(RIGHT([0]!nilai,12),REPT("0",12)),3)=1," satu milyar / ",INDEX('494_Ibu Dian_Batam'!idxSatuSampaiDuaPuluh,--LEFT(TEXT(RIGHT([0]!nilai,11),REPT("0",11)),2)+1)),INDEX('494_Ibu Dian_Batam'!idxSatuSampaiDuaPuluh,--LEFT(RIGHT([0]!nilai,11),1)+1)&amp;" puluh "&amp;INDEX('494_Ibu Dian_Batam'!idxSatuSampaiDuaPuluh,--LEFT(RIGHT([0]!nilai,10),1)+1))&amp;IF(OR(LEN([0]!nilai)&lt;=9,--LEFT(TEXT(RIGHT([0]!nilai,12),REPT("0",12)),3)={0;1}),""," milyar / ")</definedName>
    <definedName name="milyar2" localSheetId="50">" "&amp;INDEX('495_PT.Siagang_Makasar'!idxRatusan,--LEFT(TEXT(RIGHT([0]!nilai,12),REPT("0",12)),1)+1)&amp;" "&amp;IF((--MID(TEXT(RIGHT([0]!nilai,12),REPT("0",12)),2,2)+1)&lt;=20,IF(--LEFT(TEXT(RIGHT([0]!nilai,12),REPT("0",12)),3)=1," satu milyar / ",INDEX('495_PT.Siagang_Makasar'!idxSatuSampaiDuaPuluh,--LEFT(TEXT(RIGHT([0]!nilai,11),REPT("0",11)),2)+1)),INDEX('495_PT.Siagang_Makasar'!idxSatuSampaiDuaPuluh,--LEFT(RIGHT([0]!nilai,11),1)+1)&amp;" puluh "&amp;INDEX('495_PT.Siagang_Makasar'!idxSatuSampaiDuaPuluh,--LEFT(RIGHT([0]!nilai,10),1)+1))&amp;IF(OR(LEN([0]!nilai)&lt;=9,--LEFT(TEXT(RIGHT([0]!nilai,12),REPT("0",12)),3)={0;1}),""," milyar / ")</definedName>
    <definedName name="milyar2" localSheetId="51">" "&amp;INDEX('496_Mitraindo_Batam'!idxRatusan,--LEFT(TEXT(RIGHT([0]!nilai,12),REPT("0",12)),1)+1)&amp;" "&amp;IF((--MID(TEXT(RIGHT([0]!nilai,12),REPT("0",12)),2,2)+1)&lt;=20,IF(--LEFT(TEXT(RIGHT([0]!nilai,12),REPT("0",12)),3)=1," satu milyar / ",INDEX('496_Mitraindo_Batam'!idxSatuSampaiDuaPuluh,--LEFT(TEXT(RIGHT([0]!nilai,11),REPT("0",11)),2)+1)),INDEX('496_Mitraindo_Batam'!idxSatuSampaiDuaPuluh,--LEFT(RIGHT([0]!nilai,11),1)+1)&amp;" puluh "&amp;INDEX('496_Mitraindo_Batam'!idxSatuSampaiDuaPuluh,--LEFT(RIGHT([0]!nilai,10),1)+1))&amp;IF(OR(LEN([0]!nilai)&lt;=9,--LEFT(TEXT(RIGHT([0]!nilai,12),REPT("0",12)),3)={0;1}),""," milyar / ")</definedName>
    <definedName name="milyar2" localSheetId="52">" "&amp;INDEX('497_Toko Acit_Pontianak'!idxRatusan,--LEFT(TEXT(RIGHT([0]!nilai,12),REPT("0",12)),1)+1)&amp;" "&amp;IF((--MID(TEXT(RIGHT([0]!nilai,12),REPT("0",12)),2,2)+1)&lt;=20,IF(--LEFT(TEXT(RIGHT([0]!nilai,12),REPT("0",12)),3)=1," satu milyar / ",INDEX('497_Toko Acit_Pontianak'!idxSatuSampaiDuaPuluh,--LEFT(TEXT(RIGHT([0]!nilai,11),REPT("0",11)),2)+1)),INDEX('497_Toko Acit_Pontianak'!idxSatuSampaiDuaPuluh,--LEFT(RIGHT([0]!nilai,11),1)+1)&amp;" puluh "&amp;INDEX('497_Toko Acit_Pontianak'!idxSatuSampaiDuaPuluh,--LEFT(RIGHT([0]!nilai,10),1)+1))&amp;IF(OR(LEN([0]!nilai)&lt;=9,--LEFT(TEXT(RIGHT([0]!nilai,12),REPT("0",12)),3)={0;1}),""," milyar / ")</definedName>
    <definedName name="milyar2" localSheetId="53">" "&amp;INDEX('498_Bpk Jimy_Kandangan'!idxRatusan,--LEFT(TEXT(RIGHT([0]!nilai,12),REPT("0",12)),1)+1)&amp;" "&amp;IF((--MID(TEXT(RIGHT([0]!nilai,12),REPT("0",12)),2,2)+1)&lt;=20,IF(--LEFT(TEXT(RIGHT([0]!nilai,12),REPT("0",12)),3)=1," satu milyar / ",INDEX('498_Bpk Jimy_Kandangan'!idxSatuSampaiDuaPuluh,--LEFT(TEXT(RIGHT([0]!nilai,11),REPT("0",11)),2)+1)),INDEX('498_Bpk Jimy_Kandangan'!idxSatuSampaiDuaPuluh,--LEFT(RIGHT([0]!nilai,11),1)+1)&amp;" puluh "&amp;INDEX('498_Bpk Jimy_Kandangan'!idxSatuSampaiDuaPuluh,--LEFT(RIGHT([0]!nilai,10),1)+1))&amp;IF(OR(LEN([0]!nilai)&lt;=9,--LEFT(TEXT(RIGHT([0]!nilai,12),REPT("0",12)),3)={0;1}),""," milyar / ")</definedName>
    <definedName name="milyar2" localSheetId="54">" "&amp;INDEX('499_Fastindo_Bandung'!idxRatusan,--LEFT(TEXT(RIGHT(nilai,12),REPT("0",12)),1)+1)&amp;" "&amp;IF((--MID(TEXT(RIGHT(nilai,12),REPT("0",12)),2,2)+1)&lt;=20,IF(--LEFT(TEXT(RIGHT(nilai,12),REPT("0",12)),3)=1," satu milyar / ",INDEX('499_Fastindo_Bandung'!idxSatuSampaiDuaPuluh,--LEFT(TEXT(RIGHT(nilai,11),REPT("0",11)),2)+1)),INDEX('499_Fastindo_Bandung'!idxSatuSampaiDuaPuluh,--LEFT(RIGHT(nilai,11),1)+1)&amp;" puluh "&amp;INDEX('499_Fastindo_Bandung'!idxSatuSampaiDuaPuluh,--LEFT(RIGHT(nilai,10),1)+1))&amp;IF(OR(LEN(nilai)&lt;=9,--LEFT(TEXT(RIGHT(nilai,12),REPT("0",12)),3)={0;1}),""," milyar / ")</definedName>
    <definedName name="milyar2" localSheetId="55">" "&amp;INDEX('500_Tensindo_Samarinda'!idxRatusan,--LEFT(TEXT(RIGHT([0]!nilai,12),REPT("0",12)),1)+1)&amp;" "&amp;IF((--MID(TEXT(RIGHT([0]!nilai,12),REPT("0",12)),2,2)+1)&lt;=20,IF(--LEFT(TEXT(RIGHT([0]!nilai,12),REPT("0",12)),3)=1," satu milyar / ",INDEX('500_Tensindo_Samarinda'!idxSatuSampaiDuaPuluh,--LEFT(TEXT(RIGHT([0]!nilai,11),REPT("0",11)),2)+1)),INDEX('500_Tensindo_Samarinda'!idxSatuSampaiDuaPuluh,--LEFT(RIGHT([0]!nilai,11),1)+1)&amp;" puluh "&amp;INDEX('500_Tensindo_Samarinda'!idxSatuSampaiDuaPuluh,--LEFT(RIGHT([0]!nilai,10),1)+1))&amp;IF(OR(LEN([0]!nilai)&lt;=9,--LEFT(TEXT(RIGHT([0]!nilai,12),REPT("0",12)),3)={0;1}),""," milyar / ")</definedName>
    <definedName name="milyar2" localSheetId="56">" "&amp;INDEX('501_Mega Agro_Mix'!idxRatusan,--LEFT(TEXT(RIGHT([0]!nilai,12),REPT("0",12)),1)+1)&amp;" "&amp;IF((--MID(TEXT(RIGHT([0]!nilai,12),REPT("0",12)),2,2)+1)&lt;=20,IF(--LEFT(TEXT(RIGHT([0]!nilai,12),REPT("0",12)),3)=1," satu milyar / ",INDEX('501_Mega Agro_Mix'!idxSatuSampaiDuaPuluh,--LEFT(TEXT(RIGHT([0]!nilai,11),REPT("0",11)),2)+1)),INDEX('501_Mega Agro_Mix'!idxSatuSampaiDuaPuluh,--LEFT(RIGHT([0]!nilai,11),1)+1)&amp;" puluh "&amp;INDEX('501_Mega Agro_Mix'!idxSatuSampaiDuaPuluh,--LEFT(RIGHT([0]!nilai,10),1)+1))&amp;IF(OR(LEN([0]!nilai)&lt;=9,--LEFT(TEXT(RIGHT([0]!nilai,12),REPT("0",12)),3)={0;1}),""," milyar / ")</definedName>
    <definedName name="milyar2" localSheetId="57">" "&amp;INDEX('502_PT. Wirya_Tarakan'!idxRatusan,--LEFT(TEXT(RIGHT([0]!nilai,12),REPT("0",12)),1)+1)&amp;" "&amp;IF((--MID(TEXT(RIGHT([0]!nilai,12),REPT("0",12)),2,2)+1)&lt;=20,IF(--LEFT(TEXT(RIGHT([0]!nilai,12),REPT("0",12)),3)=1," satu milyar / ",INDEX('502_PT. Wirya_Tarakan'!idxSatuSampaiDuaPuluh,--LEFT(TEXT(RIGHT([0]!nilai,11),REPT("0",11)),2)+1)),INDEX('502_PT. Wirya_Tarakan'!idxSatuSampaiDuaPuluh,--LEFT(RIGHT([0]!nilai,11),1)+1)&amp;" puluh "&amp;INDEX('502_PT. Wirya_Tarakan'!idxSatuSampaiDuaPuluh,--LEFT(RIGHT([0]!nilai,10),1)+1))&amp;IF(OR(LEN([0]!nilai)&lt;=9,--LEFT(TEXT(RIGHT([0]!nilai,12),REPT("0",12)),3)={0;1}),""," milyar / ")</definedName>
    <definedName name="milyar2" localSheetId="58">" "&amp;INDEX('503_Alkesindo_Mix'!idxRatusan,--LEFT(TEXT(RIGHT([0]!nilai,12),REPT("0",12)),1)+1)&amp;" "&amp;IF((--MID(TEXT(RIGHT([0]!nilai,12),REPT("0",12)),2,2)+1)&lt;=20,IF(--LEFT(TEXT(RIGHT([0]!nilai,12),REPT("0",12)),3)=1," satu milyar / ",INDEX('503_Alkesindo_Mix'!idxSatuSampaiDuaPuluh,--LEFT(TEXT(RIGHT([0]!nilai,11),REPT("0",11)),2)+1)),INDEX('503_Alkesindo_Mix'!idxSatuSampaiDuaPuluh,--LEFT(RIGHT([0]!nilai,11),1)+1)&amp;" puluh "&amp;INDEX('503_Alkesindo_Mix'!idxSatuSampaiDuaPuluh,--LEFT(RIGHT([0]!nilai,10),1)+1))&amp;IF(OR(LEN([0]!nilai)&lt;=9,--LEFT(TEXT(RIGHT([0]!nilai,12),REPT("0",12)),3)={0;1}),""," milyar / ")</definedName>
    <definedName name="milyar2" localSheetId="59">" "&amp;INDEX('504_Pandawa_Mix'!idxRatusan,--LEFT(TEXT(RIGHT([0]!nilai,12),REPT("0",12)),1)+1)&amp;" "&amp;IF((--MID(TEXT(RIGHT([0]!nilai,12),REPT("0",12)),2,2)+1)&lt;=20,IF(--LEFT(TEXT(RIGHT([0]!nilai,12),REPT("0",12)),3)=1," satu milyar / ",INDEX('504_Pandawa_Mix'!idxSatuSampaiDuaPuluh,--LEFT(TEXT(RIGHT([0]!nilai,11),REPT("0",11)),2)+1)),INDEX('504_Pandawa_Mix'!idxSatuSampaiDuaPuluh,--LEFT(RIGHT([0]!nilai,11),1)+1)&amp;" puluh "&amp;INDEX('504_Pandawa_Mix'!idxSatuSampaiDuaPuluh,--LEFT(RIGHT([0]!nilai,10),1)+1))&amp;IF(OR(LEN([0]!nilai)&lt;=9,--LEFT(TEXT(RIGHT([0]!nilai,12),REPT("0",12)),3)={0;1}),""," milyar / ")</definedName>
    <definedName name="milyar2" localSheetId="61">" "&amp;INDEX('506_Fastindo_Cikarang'!idxRatusan,--LEFT(TEXT(RIGHT([0]!nilai,12),REPT("0",12)),1)+1)&amp;" "&amp;IF((--MID(TEXT(RIGHT([0]!nilai,12),REPT("0",12)),2,2)+1)&lt;=20,IF(--LEFT(TEXT(RIGHT([0]!nilai,12),REPT("0",12)),3)=1," satu milyar / ",INDEX('506_Fastindo_Cikarang'!idxSatuSampaiDuaPuluh,--LEFT(TEXT(RIGHT([0]!nilai,11),REPT("0",11)),2)+1)),INDEX('506_Fastindo_Cikarang'!idxSatuSampaiDuaPuluh,--LEFT(RIGHT([0]!nilai,11),1)+1)&amp;" puluh "&amp;INDEX('506_Fastindo_Cikarang'!idxSatuSampaiDuaPuluh,--LEFT(RIGHT([0]!nilai,10),1)+1))&amp;IF(OR(LEN([0]!nilai)&lt;=9,--LEFT(TEXT(RIGHT([0]!nilai,12),REPT("0",12)),3)={0;1}),""," milyar / ")</definedName>
    <definedName name="milyar2" localSheetId="62">" "&amp;INDEX('507_Lion_Bangka+Musi Rawas'!idxRatusan,--LEFT(TEXT(RIGHT([0]!nilai,12),REPT("0",12)),1)+1)&amp;" "&amp;IF((--MID(TEXT(RIGHT([0]!nilai,12),REPT("0",12)),2,2)+1)&lt;=20,IF(--LEFT(TEXT(RIGHT([0]!nilai,12),REPT("0",12)),3)=1," satu milyar / ",INDEX('507_Lion_Bangka+Musi Rawas'!idxSatuSampaiDuaPuluh,--LEFT(TEXT(RIGHT([0]!nilai,11),REPT("0",11)),2)+1)),INDEX('507_Lion_Bangka+Musi Rawas'!idxSatuSampaiDuaPuluh,--LEFT(RIGHT([0]!nilai,11),1)+1)&amp;" puluh "&amp;INDEX('507_Lion_Bangka+Musi Rawas'!idxSatuSampaiDuaPuluh,--LEFT(RIGHT([0]!nilai,10),1)+1))&amp;IF(OR(LEN([0]!nilai)&lt;=9,--LEFT(TEXT(RIGHT([0]!nilai,12),REPT("0",12)),3)={0;1}),""," milyar / ")</definedName>
    <definedName name="milyar2" localSheetId="63">" "&amp;INDEX('508_BBI_Mix'!idxRatusan,--LEFT(TEXT(RIGHT([0]!nilai,12),REPT("0",12)),1)+1)&amp;" "&amp;IF((--MID(TEXT(RIGHT([0]!nilai,12),REPT("0",12)),2,2)+1)&lt;=20,IF(--LEFT(TEXT(RIGHT([0]!nilai,12),REPT("0",12)),3)=1," satu milyar / ",INDEX('508_BBI_Mix'!idxSatuSampaiDuaPuluh,--LEFT(TEXT(RIGHT([0]!nilai,11),REPT("0",11)),2)+1)),INDEX('508_BBI_Mix'!idxSatuSampaiDuaPuluh,--LEFT(RIGHT([0]!nilai,11),1)+1)&amp;" puluh "&amp;INDEX('508_BBI_Mix'!idxSatuSampaiDuaPuluh,--LEFT(RIGHT([0]!nilai,10),1)+1))&amp;IF(OR(LEN([0]!nilai)&lt;=9,--LEFT(TEXT(RIGHT([0]!nilai,12),REPT("0",12)),3)={0;1}),""," milyar / ")</definedName>
    <definedName name="milyar2" localSheetId="66">" "&amp;INDEX('511_Bpk. Rahman_CHARTER fUSO'!idxRatusan,--LEFT(TEXT(RIGHT([0]!nilai,12),REPT("0",12)),1)+1)&amp;" "&amp;IF((--MID(TEXT(RIGHT([0]!nilai,12),REPT("0",12)),2,2)+1)&lt;=20,IF(--LEFT(TEXT(RIGHT([0]!nilai,12),REPT("0",12)),3)=1," satu milyar / ",INDEX('511_Bpk. Rahman_CHARTER fUSO'!idxSatuSampaiDuaPuluh,--LEFT(TEXT(RIGHT([0]!nilai,11),REPT("0",11)),2)+1)),INDEX('511_Bpk. Rahman_CHARTER fUSO'!idxSatuSampaiDuaPuluh,--LEFT(RIGHT([0]!nilai,11),1)+1)&amp;" puluh "&amp;INDEX('511_Bpk. Rahman_CHARTER fUSO'!idxSatuSampaiDuaPuluh,--LEFT(RIGHT([0]!nilai,10),1)+1))&amp;IF(OR(LEN([0]!nilai)&lt;=9,--LEFT(TEXT(RIGHT([0]!nilai,12),REPT("0",12)),3)={0;1}),""," milyar / ")</definedName>
    <definedName name="milyar2" localSheetId="68">" "&amp;INDEX('513_Venindo_Lampung'!idxRatusan,--LEFT(TEXT(RIGHT(nilai,12),REPT("0",12)),1)+1)&amp;" "&amp;IF((--MID(TEXT(RIGHT(nilai,12),REPT("0",12)),2,2)+1)&lt;=20,IF(--LEFT(TEXT(RIGHT(nilai,12),REPT("0",12)),3)=1," satu milyar / ",INDEX('513_Venindo_Lampung'!idxSatuSampaiDuaPuluh,--LEFT(TEXT(RIGHT(nilai,11),REPT("0",11)),2)+1)),INDEX('513_Venindo_Lampung'!idxSatuSampaiDuaPuluh,--LEFT(RIGHT(nilai,11),1)+1)&amp;" puluh "&amp;INDEX('513_Venindo_Lampung'!idxSatuSampaiDuaPuluh,--LEFT(RIGHT(nilai,10),1)+1))&amp;IF(OR(LEN(nilai)&lt;=9,--LEFT(TEXT(RIGHT(nilai,12),REPT("0",12)),3)={0;1}),""," milyar / ")</definedName>
    <definedName name="milyar2" localSheetId="69">" "&amp;INDEX('514_Bpk. Pras_Binjai'!idxRatusan,--LEFT(TEXT(RIGHT(nilai,12),REPT("0",12)),1)+1)&amp;" "&amp;IF((--MID(TEXT(RIGHT(nilai,12),REPT("0",12)),2,2)+1)&lt;=20,IF(--LEFT(TEXT(RIGHT(nilai,12),REPT("0",12)),3)=1," satu milyar / ",INDEX('514_Bpk. Pras_Binjai'!idxSatuSampaiDuaPuluh,--LEFT(TEXT(RIGHT(nilai,11),REPT("0",11)),2)+1)),INDEX('514_Bpk. Pras_Binjai'!idxSatuSampaiDuaPuluh,--LEFT(RIGHT(nilai,11),1)+1)&amp;" puluh "&amp;INDEX('514_Bpk. Pras_Binjai'!idxSatuSampaiDuaPuluh,--LEFT(RIGHT(nilai,10),1)+1))&amp;IF(OR(LEN(nilai)&lt;=9,--LEFT(TEXT(RIGHT(nilai,12),REPT("0",12)),3)={0;1}),""," milyar / ")</definedName>
    <definedName name="milyar2" localSheetId="70">" "&amp;INDEX('515_Bpk. Pras_Aceh'!idxRatusan,--LEFT(TEXT(RIGHT([0]!nilai,12),REPT("0",12)),1)+1)&amp;" "&amp;IF((--MID(TEXT(RIGHT([0]!nilai,12),REPT("0",12)),2,2)+1)&lt;=20,IF(--LEFT(TEXT(RIGHT([0]!nilai,12),REPT("0",12)),3)=1," satu milyar / ",INDEX('515_Bpk. Pras_Aceh'!idxSatuSampaiDuaPuluh,--LEFT(TEXT(RIGHT([0]!nilai,11),REPT("0",11)),2)+1)),INDEX('515_Bpk. Pras_Aceh'!idxSatuSampaiDuaPuluh,--LEFT(RIGHT([0]!nilai,11),1)+1)&amp;" puluh "&amp;INDEX('515_Bpk. Pras_Aceh'!idxSatuSampaiDuaPuluh,--LEFT(RIGHT([0]!nilai,10),1)+1))&amp;IF(OR(LEN([0]!nilai)&lt;=9,--LEFT(TEXT(RIGHT([0]!nilai,12),REPT("0",12)),3)={0;1}),""," milyar / ")</definedName>
    <definedName name="milyar2" localSheetId="71">" "&amp;INDEX('516_AGM_Surabaya'!idxRatusan,--LEFT(TEXT(RIGHT(nilai,12),REPT("0",12)),1)+1)&amp;" "&amp;IF((--MID(TEXT(RIGHT(nilai,12),REPT("0",12)),2,2)+1)&lt;=20,IF(--LEFT(TEXT(RIGHT(nilai,12),REPT("0",12)),3)=1," satu milyar / ",INDEX('516_AGM_Surabaya'!idxSatuSampaiDuaPuluh,--LEFT(TEXT(RIGHT(nilai,11),REPT("0",11)),2)+1)),INDEX('516_AGM_Surabaya'!idxSatuSampaiDuaPuluh,--LEFT(RIGHT(nilai,11),1)+1)&amp;" puluh "&amp;INDEX('516_AGM_Surabaya'!idxSatuSampaiDuaPuluh,--LEFT(RIGHT(nilai,10),1)+1))&amp;IF(OR(LEN(nilai)&lt;=9,--LEFT(TEXT(RIGHT(nilai,12),REPT("0",12)),3)={0;1}),""," milyar / ")</definedName>
    <definedName name="milyar2" localSheetId="72">" "&amp;INDEX('516A_Bpk. Vedo_Banten'!idxRatusan,--LEFT(TEXT(RIGHT([0]!nilai,12),REPT("0",12)),1)+1)&amp;" "&amp;IF((--MID(TEXT(RIGHT([0]!nilai,12),REPT("0",12)),2,2)+1)&lt;=20,IF(--LEFT(TEXT(RIGHT([0]!nilai,12),REPT("0",12)),3)=1," satu milyar / ",INDEX('516A_Bpk. Vedo_Banten'!idxSatuSampaiDuaPuluh,--LEFT(TEXT(RIGHT([0]!nilai,11),REPT("0",11)),2)+1)),INDEX('516A_Bpk. Vedo_Banten'!idxSatuSampaiDuaPuluh,--LEFT(RIGHT([0]!nilai,11),1)+1)&amp;" puluh "&amp;INDEX('516A_Bpk. Vedo_Banten'!idxSatuSampaiDuaPuluh,--LEFT(RIGHT([0]!nilai,10),1)+1))&amp;IF(OR(LEN([0]!nilai)&lt;=9,--LEFT(TEXT(RIGHT([0]!nilai,12),REPT("0",12)),3)={0;1}),""," milyar / 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 localSheetId="3">" "&amp;INDEX('452_BBI_Makassar'!idxRatusan,--LEFT(TEXT(RIGHT('[2]Pos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milyar",INDEX('452_BBI_Makassar'!idxSatuSampaiDuaPuluh,--LEFT(TEXT(RIGHT('[2]Pos Log Serang 260721'!XFD1,11),REPT("0",11)),2)+1)),INDEX('452_BBI_Makassar'!idxSatuSampaiDuaPuluh,--LEFT(RIGHT('[2]Pos Log Serang 260721'!XFD1,11),1)+1)&amp;" puluh "&amp;INDEX('452_BBI_Makassar'!idxSatuSampaiDuaPuluh,--LEFT(RIGHT('[2]Pos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">" "&amp;INDEX('453_Ibu Feriyanti PCP_Lampung'!idxRatusan,--LEFT(TEXT(RIGHT('[2]Pos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milyar",INDEX('453_Ibu Feriyanti PCP_Lampung'!idxSatuSampaiDuaPuluh,--LEFT(TEXT(RIGHT('[2]Pos Log Serang 260721'!XFD1,11),REPT("0",11)),2)+1)),INDEX('453_Ibu Feriyanti PCP_Lampung'!idxSatuSampaiDuaPuluh,--LEFT(RIGHT('[2]Pos Log Serang 260721'!XFD1,11),1)+1)&amp;" puluh "&amp;INDEX('453_Ibu Feriyanti PCP_Lampung'!idxSatuSampaiDuaPuluh,--LEFT(RIGHT('[2]Pos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">" "&amp;INDEX('454_Bona_Lampung'!idxRatusan,--LEFT(TEXT(RIGHT('[2]Pos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milyar",INDEX('454_Bona_Lampung'!idxSatuSampaiDuaPuluh,--LEFT(TEXT(RIGHT('[2]Pos Log Serang 260721'!XFD1,11),REPT("0",11)),2)+1)),INDEX('454_Bona_Lampung'!idxSatuSampaiDuaPuluh,--LEFT(RIGHT('[2]Pos Log Serang 260721'!XFD1,11),1)+1)&amp;" puluh "&amp;INDEX('454_Bona_Lampung'!idxSatuSampaiDuaPuluh,--LEFT(RIGHT('[2]Pos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">" "&amp;INDEX('455_Buana Mandiri_ 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milyar",INDEX('455_Buana Mandiri_ Jakarta'!idxSatuSampaiDuaPuluh,--LEFT(TEXT(RIGHT('[2]Pos Log Serang 260721'!XFD1,11),REPT("0",11)),2)+1)),INDEX('455_Buana Mandiri_ Jakarta'!idxSatuSampaiDuaPuluh,--LEFT(RIGHT('[2]Pos Log Serang 260721'!XFD1,11),1)+1)&amp;" puluh "&amp;INDEX('455_Buana Mandiri_ 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">" "&amp;INDEX('456_Bpk. Sandro_Kupang'!idxRatusan,--LEFT(TEXT(RIGHT('[2]Pos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milyar",INDEX('456_Bpk. Sandro_Kupang'!idxSatuSampaiDuaPuluh,--LEFT(TEXT(RIGHT('[2]Pos Log Serang 260721'!XFD1,11),REPT("0",11)),2)+1)),INDEX('456_Bpk. Sandro_Kupang'!idxSatuSampaiDuaPuluh,--LEFT(RIGHT('[2]Pos Log Serang 260721'!XFD1,11),1)+1)&amp;" puluh "&amp;INDEX('456_Bpk. Sandro_Kupang'!idxSatuSampaiDuaPuluh,--LEFT(RIGHT('[2]Pos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">" "&amp;INDEX('457_Bpk. Ragil'!idxRatusan,--LEFT(TEXT(RIGHT('[2]Pos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milyar",INDEX('457_Bpk. Ragil'!idxSatuSampaiDuaPuluh,--LEFT(TEXT(RIGHT('[2]Pos Log Serang 260721'!XFD1,11),REPT("0",11)),2)+1)),INDEX('457_Bpk. Ragil'!idxSatuSampaiDuaPuluh,--LEFT(RIGHT('[2]Pos Log Serang 260721'!XFD1,11),1)+1)&amp;" puluh "&amp;INDEX('457_Bpk. Ragil'!idxSatuSampaiDuaPuluh,--LEFT(RIGHT('[2]Pos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9">" "&amp;INDEX('457A_Bpk. Ragil Pelunasan'!idxRatusan,--LEFT(TEXT(RIGHT('[2]Pos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milyar",INDEX('457A_Bpk. Ragil Pelunasan'!idxSatuSampaiDuaPuluh,--LEFT(TEXT(RIGHT('[2]Pos Log Serang 260721'!XFD1,11),REPT("0",11)),2)+1)),INDEX('457A_Bpk. Ragil Pelunasan'!idxSatuSampaiDuaPuluh,--LEFT(RIGHT('[2]Pos Log Serang 260721'!XFD1,11),1)+1)&amp;" puluh "&amp;INDEX('457A_Bpk. Ragil Pelunasan'!idxSatuSampaiDuaPuluh,--LEFT(RIGHT('[2]Pos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0">" "&amp;INDEX('458_Bpk.Joe_Jember'!idxRatusan,--LEFT(TEXT(RIGHT('[2]Pos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milyar",INDEX('458_Bpk.Joe_Jember'!idxSatuSampaiDuaPuluh,--LEFT(TEXT(RIGHT('[2]Pos Log Serang 260721'!XFD1,11),REPT("0",11)),2)+1)),INDEX('458_Bpk.Joe_Jember'!idxSatuSampaiDuaPuluh,--LEFT(RIGHT('[2]Pos Log Serang 260721'!XFD1,11),1)+1)&amp;" puluh "&amp;INDEX('458_Bpk.Joe_Jember'!idxSatuSampaiDuaPuluh,--LEFT(RIGHT('[2]Pos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1">" "&amp;INDEX('459_Bpk.Madih_Jakarta'!idxRatusan,--LEFT(TEXT(RIGHT('[2]Pos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milyar",INDEX('459_Bpk.Madih_Jakarta'!idxSatuSampaiDuaPuluh,--LEFT(TEXT(RIGHT('[2]Pos Log Serang 260721'!XFD1,11),REPT("0",11)),2)+1)),INDEX('459_Bpk.Madih_Jakarta'!idxSatuSampaiDuaPuluh,--LEFT(RIGHT('[2]Pos Log Serang 260721'!XFD1,11),1)+1)&amp;" puluh "&amp;INDEX('459_Bpk.Madih_Jakarta'!idxSatuSampaiDuaPuluh,--LEFT(RIGHT('[2]Pos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2">" "&amp;INDEX('460_DN_Sumatera'!idxRatusan,--LEFT(TEXT(RIGHT('[2]Pos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milyar",INDEX('460_DN_Sumatera'!idxSatuSampaiDuaPuluh,--LEFT(TEXT(RIGHT('[2]Pos Log Serang 260721'!XFD1,11),REPT("0",11)),2)+1)),INDEX('460_DN_Sumatera'!idxSatuSampaiDuaPuluh,--LEFT(RIGHT('[2]Pos Log Serang 260721'!XFD1,11),1)+1)&amp;" puluh "&amp;INDEX('460_DN_Sumatera'!idxSatuSampaiDuaPuluh,--LEFT(RIGHT('[2]Pos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1">" "&amp;INDEX('460A_DN_Fak2'!idxRatusan,--LEFT(TEXT(RIGHT('[2]Pos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milyar",INDEX('460A_DN_Fak2'!idxSatuSampaiDuaPuluh,--LEFT(TEXT(RIGHT('[2]Pos Log Serang 260721'!XFD1,11),REPT("0",11)),2)+1)),INDEX('460A_DN_Fak2'!idxSatuSampaiDuaPuluh,--LEFT(RIGHT('[2]Pos Log Serang 260721'!XFD1,11),1)+1)&amp;" puluh "&amp;INDEX('460A_DN_Fak2'!idxSatuSampaiDuaPuluh,--LEFT(RIGHT('[2]Pos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2">" "&amp;INDEX('460B_DN_Fak2'!idxRatusan,--LEFT(TEXT(RIGHT('[2]Pos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milyar",INDEX('460B_DN_Fak2'!idxSatuSampaiDuaPuluh,--LEFT(TEXT(RIGHT('[2]Pos Log Serang 260721'!XFD1,11),REPT("0",11)),2)+1)),INDEX('460B_DN_Fak2'!idxSatuSampaiDuaPuluh,--LEFT(RIGHT('[2]Pos Log Serang 260721'!XFD1,11),1)+1)&amp;" puluh "&amp;INDEX('460B_DN_Fak2'!idxSatuSampaiDuaPuluh,--LEFT(RIGHT('[2]Pos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3">" "&amp;INDEX('460C_DN_Humbang Hasudutan'!idxRatusan,--LEFT(TEXT(RIGHT('[2]Pos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milyar",INDEX('460C_DN_Humbang Hasudutan'!idxSatuSampaiDuaPuluh,--LEFT(TEXT(RIGHT('[2]Pos Log Serang 260721'!XFD1,11),REPT("0",11)),2)+1)),INDEX('460C_DN_Humbang Hasudutan'!idxSatuSampaiDuaPuluh,--LEFT(RIGHT('[2]Pos Log Serang 260721'!XFD1,11),1)+1)&amp;" puluh "&amp;INDEX('460C_DN_Humbang Hasudutan'!idxSatuSampaiDuaPuluh,--LEFT(RIGHT('[2]Pos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4">" "&amp;INDEX('460D_DN_Humbang Hasudutan'!idxRatusan,--LEFT(TEXT(RIGHT('[2]Pos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milyar",INDEX('460D_DN_Humbang Hasudutan'!idxSatuSampaiDuaPuluh,--LEFT(TEXT(RIGHT('[2]Pos Log Serang 260721'!XFD1,11),REPT("0",11)),2)+1)),INDEX('460D_DN_Humbang Hasudutan'!idxSatuSampaiDuaPuluh,--LEFT(RIGHT('[2]Pos Log Serang 260721'!XFD1,11),1)+1)&amp;" puluh "&amp;INDEX('460D_DN_Humbang Hasudutan'!idxSatuSampaiDuaPuluh,--LEFT(RIGHT('[2]Pos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5">" "&amp;INDEX('460E_DN_Samosir'!idxRatusan,--LEFT(TEXT(RIGHT('[2]Pos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milyar",INDEX('460E_DN_Samosir'!idxSatuSampaiDuaPuluh,--LEFT(TEXT(RIGHT('[2]Pos Log Serang 260721'!XFD1,11),REPT("0",11)),2)+1)),INDEX('460E_DN_Samosir'!idxSatuSampaiDuaPuluh,--LEFT(RIGHT('[2]Pos Log Serang 260721'!XFD1,11),1)+1)&amp;" puluh "&amp;INDEX('460E_DN_Samosir'!idxSatuSampaiDuaPuluh,--LEFT(RIGHT('[2]Pos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6">" "&amp;INDEX('460F_DN_Samosir'!idxRatusan,--LEFT(TEXT(RIGHT('[2]Pos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milyar",INDEX('460F_DN_Samosir'!idxSatuSampaiDuaPuluh,--LEFT(TEXT(RIGHT('[2]Pos Log Serang 260721'!XFD1,11),REPT("0",11)),2)+1)),INDEX('460F_DN_Samosir'!idxSatuSampaiDuaPuluh,--LEFT(RIGHT('[2]Pos Log Serang 260721'!XFD1,11),1)+1)&amp;" puluh "&amp;INDEX('460F_DN_Samosir'!idxSatuSampaiDuaPuluh,--LEFT(RIGHT('[2]Pos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3">" "&amp;INDEX('461_DN_Bima'!idxRatusan,--LEFT(TEXT(RIGHT('[2]Pos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milyar",INDEX('461_DN_Bima'!idxSatuSampaiDuaPuluh,--LEFT(TEXT(RIGHT('[2]Pos Log Serang 260721'!XFD1,11),REPT("0",11)),2)+1)),INDEX('461_DN_Bima'!idxSatuSampaiDuaPuluh,--LEFT(RIGHT('[2]Pos Log Serang 260721'!XFD1,11),1)+1)&amp;" puluh "&amp;INDEX('461_DN_Bima'!idxSatuSampaiDuaPuluh,--LEFT(RIGHT('[2]Pos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8">" "&amp;INDEX('461A_DN_Bima'!idxRatusan,--LEFT(TEXT(RIGHT('[2]Pos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milyar",INDEX('461A_DN_Bima'!idxSatuSampaiDuaPuluh,--LEFT(TEXT(RIGHT('[2]Pos Log Serang 260721'!XFD1,11),REPT("0",11)),2)+1)),INDEX('461A_DN_Bima'!idxSatuSampaiDuaPuluh,--LEFT(RIGHT('[2]Pos Log Serang 260721'!XFD1,11),1)+1)&amp;" puluh "&amp;INDEX('461A_DN_Bima'!idxSatuSampaiDuaPuluh,--LEFT(RIGHT('[2]Pos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9">" "&amp;INDEX('461B_DN_Kampar'!idxRatusan,--LEFT(TEXT(RIGHT('[2]Pos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milyar",INDEX('461B_DN_Kampar'!idxSatuSampaiDuaPuluh,--LEFT(TEXT(RIGHT('[2]Pos Log Serang 260721'!XFD1,11),REPT("0",11)),2)+1)),INDEX('461B_DN_Kampar'!idxSatuSampaiDuaPuluh,--LEFT(RIGHT('[2]Pos Log Serang 260721'!XFD1,11),1)+1)&amp;" puluh "&amp;INDEX('461B_DN_Kampar'!idxSatuSampaiDuaPuluh,--LEFT(RIGHT('[2]Pos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0">" "&amp;INDEX('461C_DN_Kampar'!idxRatusan,--LEFT(TEXT(RIGHT('[2]Pos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milyar",INDEX('461C_DN_Kampar'!idxSatuSampaiDuaPuluh,--LEFT(TEXT(RIGHT('[2]Pos Log Serang 260721'!XFD1,11),REPT("0",11)),2)+1)),INDEX('461C_DN_Kampar'!idxSatuSampaiDuaPuluh,--LEFT(RIGHT('[2]Pos Log Serang 260721'!XFD1,11),1)+1)&amp;" puluh "&amp;INDEX('461C_DN_Kampar'!idxSatuSampaiDuaPuluh,--LEFT(RIGHT('[2]Pos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4">" "&amp;INDEX('462_DN_Bengkulu&amp;Indrapuri'!idxRatusan,--LEFT(TEXT(RIGHT('[2]Pos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milyar",INDEX('462_DN_Bengkulu&amp;Indrapuri'!idxSatuSampaiDuaPuluh,--LEFT(TEXT(RIGHT('[2]Pos Log Serang 260721'!XFD1,11),REPT("0",11)),2)+1)),INDEX('462_DN_Bengkulu&amp;Indrapuri'!idxSatuSampaiDuaPuluh,--LEFT(RIGHT('[2]Pos Log Serang 260721'!XFD1,11),1)+1)&amp;" puluh "&amp;INDEX('462_DN_Bengkulu&amp;Indrapuri'!idxSatuSampaiDuaPuluh,--LEFT(RIGHT('[2]Pos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5">" "&amp;INDEX('463_DN_tanahtidung&amp;Sulawesi'!idxRatusan,--LEFT(TEXT(RIGHT('[2]Pos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milyar",INDEX('463_DN_tanahtidung&amp;Sulawesi'!idxSatuSampaiDuaPuluh,--LEFT(TEXT(RIGHT('[2]Pos Log Serang 260721'!XFD1,11),REPT("0",11)),2)+1)),INDEX('463_DN_tanahtidung&amp;Sulawesi'!idxSatuSampaiDuaPuluh,--LEFT(RIGHT('[2]Pos Log Serang 260721'!XFD1,11),1)+1)&amp;" puluh "&amp;INDEX('463_DN_tanahtidung&amp;Sulawesi'!idxSatuSampaiDuaPuluh,--LEFT(RIGHT('[2]Pos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4">" "&amp;INDEX('463A_DN_tanahtidung'!idxRatusan,--LEFT(TEXT(RIGHT('[2]Pos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milyar",INDEX('463A_DN_tanahtidung'!idxSatuSampaiDuaPuluh,--LEFT(TEXT(RIGHT('[2]Pos Log Serang 260721'!XFD1,11),REPT("0",11)),2)+1)),INDEX('463A_DN_tanahtidung'!idxSatuSampaiDuaPuluh,--LEFT(RIGHT('[2]Pos Log Serang 260721'!XFD1,11),1)+1)&amp;" puluh "&amp;INDEX('463A_DN_tanahtidung'!idxSatuSampaiDuaPuluh,--LEFT(RIGHT('[2]Pos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5">" "&amp;INDEX('463B_DN_tanahtidung'!idxRatusan,--LEFT(TEXT(RIGHT('[2]Pos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milyar",INDEX('463B_DN_tanahtidung'!idxSatuSampaiDuaPuluh,--LEFT(TEXT(RIGHT('[2]Pos Log Serang 260721'!XFD1,11),REPT("0",11)),2)+1)),INDEX('463B_DN_tanahtidung'!idxSatuSampaiDuaPuluh,--LEFT(RIGHT('[2]Pos Log Serang 260721'!XFD1,11),1)+1)&amp;" puluh "&amp;INDEX('463B_DN_tanahtidung'!idxSatuSampaiDuaPuluh,--LEFT(RIGHT('[2]Pos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6">" "&amp;INDEX('463C_DN_Pasang Kayu'!idxRatusan,--LEFT(TEXT(RIGHT('[2]Pos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milyar",INDEX('463C_DN_Pasang Kayu'!idxSatuSampaiDuaPuluh,--LEFT(TEXT(RIGHT('[2]Pos Log Serang 260721'!XFD1,11),REPT("0",11)),2)+1)),INDEX('463C_DN_Pasang Kayu'!idxSatuSampaiDuaPuluh,--LEFT(RIGHT('[2]Pos Log Serang 260721'!XFD1,11),1)+1)&amp;" puluh "&amp;INDEX('463C_DN_Pasang Kayu'!idxSatuSampaiDuaPuluh,--LEFT(RIGHT('[2]Pos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7">" "&amp;INDEX('463D_DN_Pasang Kayu'!idxRatusan,--LEFT(TEXT(RIGHT('[2]Pos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milyar",INDEX('463D_DN_Pasang Kayu'!idxSatuSampaiDuaPuluh,--LEFT(TEXT(RIGHT('[2]Pos Log Serang 260721'!XFD1,11),REPT("0",11)),2)+1)),INDEX('463D_DN_Pasang Kayu'!idxSatuSampaiDuaPuluh,--LEFT(RIGHT('[2]Pos Log Serang 260721'!XFD1,11),1)+1)&amp;" puluh "&amp;INDEX('463D_DN_Pasang Kayu'!idxSatuSampaiDuaPuluh,--LEFT(RIGHT('[2]Pos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7">" "&amp;INDEX('465_Bpk.Faufik_Banjarmasin'!idxRatusan,--LEFT(TEXT(RIGHT('[2]Pos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milyar",INDEX('465_Bpk.Faufik_Banjarmasin'!idxSatuSampaiDuaPuluh,--LEFT(TEXT(RIGHT('[2]Pos Log Serang 260721'!XFD1,11),REPT("0",11)),2)+1)),INDEX('465_Bpk.Faufik_Banjarmasin'!idxSatuSampaiDuaPuluh,--LEFT(RIGHT('[2]Pos Log Serang 260721'!XFD1,11),1)+1)&amp;" puluh "&amp;INDEX('465_Bpk.Faufik_Banjarmasin'!idxSatuSampaiDuaPuluh,--LEFT(RIGHT('[2]Pos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8">" "&amp;INDEX('466_Bpk. Agus_Pare2'!idxRatusan,--LEFT(TEXT(RIGHT('[2]Pos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milyar",INDEX('466_Bpk. Agus_Pare2'!idxSatuSampaiDuaPuluh,--LEFT(TEXT(RIGHT('[2]Pos Log Serang 260721'!XFD1,11),REPT("0",11)),2)+1)),INDEX('466_Bpk. Agus_Pare2'!idxSatuSampaiDuaPuluh,--LEFT(RIGHT('[2]Pos Log Serang 260721'!XFD1,11),1)+1)&amp;" puluh "&amp;INDEX('466_Bpk. Agus_Pare2'!idxSatuSampaiDuaPuluh,--LEFT(RIGHT('[2]Pos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9">" "&amp;INDEX('466A_Bpk. Agus_Pare2 (2)'!idxRatusan,--LEFT(TEXT(RIGHT('[2]Pos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milyar",INDEX('466A_Bpk. Agus_Pare2 (2)'!idxSatuSampaiDuaPuluh,--LEFT(TEXT(RIGHT('[2]Pos Log Serang 260721'!XFD1,11),REPT("0",11)),2)+1)),INDEX('466A_Bpk. Agus_Pare2 (2)'!idxSatuSampaiDuaPuluh,--LEFT(RIGHT('[2]Pos Log Serang 260721'!XFD1,11),1)+1)&amp;" puluh "&amp;INDEX('466A_Bpk. Agus_Pare2 (2)'!idxSatuSampaiDuaPuluh,--LEFT(RIGHT('[2]Pos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0">" "&amp;INDEX('467_BBI_MEDAN'!idxRatusan,--LEFT(TEXT(RIGHT('[2]Pos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milyar",INDEX('467_BBI_MEDAN'!idxSatuSampaiDuaPuluh,--LEFT(TEXT(RIGHT('[2]Pos Log Serang 260721'!XFD1,11),REPT("0",11)),2)+1)),INDEX('467_BBI_MEDAN'!idxSatuSampaiDuaPuluh,--LEFT(RIGHT('[2]Pos Log Serang 260721'!XFD1,11),1)+1)&amp;" puluh "&amp;INDEX('467_BBI_MEDAN'!idxSatuSampaiDuaPuluh,--LEFT(RIGHT('[2]Pos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1">" "&amp;INDEX('467_BBI_MEDAN_Pelunasan'!idxRatusan,--LEFT(TEXT(RIGHT('[2]Pos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milyar",INDEX('467_BBI_MEDAN_Pelunasan'!idxSatuSampaiDuaPuluh,--LEFT(TEXT(RIGHT('[2]Pos Log Serang 260721'!XFD1,11),REPT("0",11)),2)+1)),INDEX('467_BBI_MEDAN_Pelunasan'!idxSatuSampaiDuaPuluh,--LEFT(RIGHT('[2]Pos Log Serang 260721'!XFD1,11),1)+1)&amp;" puluh "&amp;INDEX('467_BBI_MEDAN_Pelunasan'!idxSatuSampaiDuaPuluh,--LEFT(RIGHT('[2]Pos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3">" "&amp;INDEX('468_Ndoang Raharjo_Pekanbar Pel'!idxRatusan,--LEFT(TEXT(RIGHT('[2]Pos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milyar",INDEX('468_Ndoang Raharjo_Pekanbar Pel'!idxSatuSampaiDuaPuluh,--LEFT(TEXT(RIGHT('[2]Pos Log Serang 260721'!XFD1,11),REPT("0",11)),2)+1)),INDEX('468_Ndoang Raharjo_Pekanbar Pel'!idxSatuSampaiDuaPuluh,--LEFT(RIGHT('[2]Pos Log Serang 260721'!XFD1,11),1)+1)&amp;" puluh "&amp;INDEX('468_Ndoang Raharjo_Pekanbar Pel'!idxSatuSampaiDuaPuluh,--LEFT(RIGHT('[2]Pos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2">" "&amp;INDEX('468_Ndoang Raharjo_Pekanbaru'!idxRatusan,--LEFT(TEXT(RIGHT('[2]Pos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milyar",INDEX('468_Ndoang Raharjo_Pekanbaru'!idxSatuSampaiDuaPuluh,--LEFT(TEXT(RIGHT('[2]Pos Log Serang 260721'!XFD1,11),REPT("0",11)),2)+1)),INDEX('468_Ndoang Raharjo_Pekanbaru'!idxSatuSampaiDuaPuluh,--LEFT(RIGHT('[2]Pos Log Serang 260721'!XFD1,11),1)+1)&amp;" puluh "&amp;INDEX('468_Ndoang Raharjo_Pekanbaru'!idxSatuSampaiDuaPuluh,--LEFT(RIGHT('[2]Pos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1">" "&amp;INDEX('476_Bona_Lampung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milyar",INDEX('476_Bona_Lampung '!idxSatuSampaiDuaPuluh,--LEFT(TEXT(RIGHT('[2]Pos Log Serang 260721'!XFD1,11),REPT("0",11)),2)+1)),INDEX('476_Bona_Lampung '!idxSatuSampaiDuaPuluh,--LEFT(RIGHT('[2]Pos Log Serang 260721'!XFD1,11),1)+1)&amp;" puluh "&amp;INDEX('476_Bona_Lampung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4">" "&amp;INDEX('479_Bpk. Wahyu_Banjarmasin'!idxRatusan,--LEFT(TEXT(RIGHT('[2]Pos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milyar",INDEX('479_Bpk. Wahyu_Banjarmasin'!idxSatuSampaiDuaPuluh,--LEFT(TEXT(RIGHT('[2]Pos Log Serang 260721'!XFD1,11),REPT("0",11)),2)+1)),INDEX('479_Bpk. Wahyu_Banjarmasin'!idxSatuSampaiDuaPuluh,--LEFT(RIGHT('[2]Pos Log Serang 260721'!XFD1,11),1)+1)&amp;" puluh "&amp;INDEX('479_Bpk. Wahyu_Banjarmasin'!idxSatuSampaiDuaPuluh,--LEFT(RIGHT('[2]Pos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5">" "&amp;INDEX('480_Bpk. Yopi_Jakarta'!idxRatusan,--LEFT(TEXT(RIGHT('[2]Pos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milyar",INDEX('480_Bpk. Yopi_Jakarta'!idxSatuSampaiDuaPuluh,--LEFT(TEXT(RIGHT('[2]Pos Log Serang 260721'!XFD1,11),REPT("0",11)),2)+1)),INDEX('480_Bpk. Yopi_Jakarta'!idxSatuSampaiDuaPuluh,--LEFT(RIGHT('[2]Pos Log Serang 260721'!XFD1,11),1)+1)&amp;" puluh "&amp;INDEX('480_Bpk. Yopi_Jakarta'!idxSatuSampaiDuaPuluh,--LEFT(RIGHT('[2]Pos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6">" "&amp;INDEX('481_Tensindo_Manggarai'!idxRatusan,--LEFT(TEXT(RIGHT('[2]Pos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milyar",INDEX('481_Tensindo_Manggarai'!idxSatuSampaiDuaPuluh,--LEFT(TEXT(RIGHT('[2]Pos Log Serang 260721'!XFD1,11),REPT("0",11)),2)+1)),INDEX('481_Tensindo_Manggarai'!idxSatuSampaiDuaPuluh,--LEFT(RIGHT('[2]Pos Log Serang 260721'!XFD1,11),1)+1)&amp;" puluh "&amp;INDEX('481_Tensindo_Manggarai'!idxSatuSampaiDuaPuluh,--LEFT(RIGHT('[2]Pos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7">" "&amp;INDEX('482_DN_Malang'!idxRatusan,--LEFT(TEXT(RIGHT('[2]Pos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milyar",INDEX('482_DN_Malang'!idxSatuSampaiDuaPuluh,--LEFT(TEXT(RIGHT('[2]Pos Log Serang 260721'!XFD1,11),REPT("0",11)),2)+1)),INDEX('482_DN_Malang'!idxSatuSampaiDuaPuluh,--LEFT(RIGHT('[2]Pos Log Serang 260721'!XFD1,11),1)+1)&amp;" puluh "&amp;INDEX('482_DN_Malang'!idxSatuSampaiDuaPuluh,--LEFT(RIGHT('[2]Pos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8">" "&amp;INDEX('483_DN_Lamongan'!idxRatusan,--LEFT(TEXT(RIGHT('[2]Pos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milyar",INDEX('483_DN_Lamongan'!idxSatuSampaiDuaPuluh,--LEFT(TEXT(RIGHT('[2]Pos Log Serang 260721'!XFD1,11),REPT("0",11)),2)+1)),INDEX('483_DN_Lamongan'!idxSatuSampaiDuaPuluh,--LEFT(RIGHT('[2]Pos Log Serang 260721'!XFD1,11),1)+1)&amp;" puluh "&amp;INDEX('483_DN_Lamongan'!idxSatuSampaiDuaPuluh,--LEFT(RIGHT('[2]Pos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9">" "&amp;INDEX('484_DN_Probolinggo'!idxRatusan,--LEFT(TEXT(RIGHT('[2]Pos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milyar",INDEX('484_DN_Probolinggo'!idxSatuSampaiDuaPuluh,--LEFT(TEXT(RIGHT('[2]Pos Log Serang 260721'!XFD1,11),REPT("0",11)),2)+1)),INDEX('484_DN_Probolinggo'!idxSatuSampaiDuaPuluh,--LEFT(RIGHT('[2]Pos Log Serang 260721'!XFD1,11),1)+1)&amp;" puluh "&amp;INDEX('484_DN_Probolinggo'!idxSatuSampaiDuaPuluh,--LEFT(RIGHT('[2]Pos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0">" "&amp;INDEX('485_DN_Mix'!idxRatusan,--LEFT(TEXT(RIGHT('[2]Pos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milyar",INDEX('485_DN_Mix'!idxSatuSampaiDuaPuluh,--LEFT(TEXT(RIGHT('[2]Pos Log Serang 260721'!XFD1,11),REPT("0",11)),2)+1)),INDEX('485_DN_Mix'!idxSatuSampaiDuaPuluh,--LEFT(RIGHT('[2]Pos Log Serang 260721'!XFD1,11),1)+1)&amp;" puluh "&amp;INDEX('485_DN_Mix'!idxSatuSampaiDuaPuluh,--LEFT(RIGHT('[2]Pos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7">" "&amp;INDEX('485A_DN_Bangka'!idxRatusan,--LEFT(TEXT(RIGHT('[2]Pos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milyar",INDEX('485A_DN_Bangka'!idxSatuSampaiDuaPuluh,--LEFT(TEXT(RIGHT('[2]Pos Log Serang 260721'!XFD1,11),REPT("0",11)),2)+1)),INDEX('485A_DN_Bangka'!idxSatuSampaiDuaPuluh,--LEFT(RIGHT('[2]Pos Log Serang 260721'!XFD1,11),1)+1)&amp;" puluh "&amp;INDEX('485A_DN_Bangka'!idxSatuSampaiDuaPuluh,--LEFT(RIGHT('[2]Pos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8">" "&amp;INDEX('485B_DN_Bangka'!idxRatusan,--LEFT(TEXT(RIGHT('[2]Pos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milyar",INDEX('485B_DN_Bangka'!idxSatuSampaiDuaPuluh,--LEFT(TEXT(RIGHT('[2]Pos Log Serang 260721'!XFD1,11),REPT("0",11)),2)+1)),INDEX('485B_DN_Bangka'!idxSatuSampaiDuaPuluh,--LEFT(RIGHT('[2]Pos Log Serang 260721'!XFD1,11),1)+1)&amp;" puluh "&amp;INDEX('485B_DN_Bangka'!idxSatuSampaiDuaPuluh,--LEFT(RIGHT('[2]Pos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9">" "&amp;INDEX('485C_DN_Bintan'!idxRatusan,--LEFT(TEXT(RIGHT('[2]Pos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milyar",INDEX('485C_DN_Bintan'!idxSatuSampaiDuaPuluh,--LEFT(TEXT(RIGHT('[2]Pos Log Serang 260721'!XFD1,11),REPT("0",11)),2)+1)),INDEX('485C_DN_Bintan'!idxSatuSampaiDuaPuluh,--LEFT(RIGHT('[2]Pos Log Serang 260721'!XFD1,11),1)+1)&amp;" puluh "&amp;INDEX('485C_DN_Bintan'!idxSatuSampaiDuaPuluh,--LEFT(RIGHT('[2]Pos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90">" "&amp;INDEX('485D_DN_Bintan'!idxRatusan,--LEFT(TEXT(RIGHT('[2]Pos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milyar",INDEX('485D_DN_Bintan'!idxSatuSampaiDuaPuluh,--LEFT(TEXT(RIGHT('[2]Pos Log Serang 260721'!XFD1,11),REPT("0",11)),2)+1)),INDEX('485D_DN_Bintan'!idxSatuSampaiDuaPuluh,--LEFT(RIGHT('[2]Pos Log Serang 260721'!XFD1,11),1)+1)&amp;" puluh "&amp;INDEX('485D_DN_Bintan'!idxSatuSampaiDuaPuluh,--LEFT(RIGHT('[2]Pos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91">" "&amp;INDEX('485E_DN_Pekalongan'!idxRatusan,--LEFT(TEXT(RIGHT('[2]Pos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milyar",INDEX('485E_DN_Pekalongan'!idxSatuSampaiDuaPuluh,--LEFT(TEXT(RIGHT('[2]Pos Log Serang 260721'!XFD1,11),REPT("0",11)),2)+1)),INDEX('485E_DN_Pekalongan'!idxSatuSampaiDuaPuluh,--LEFT(RIGHT('[2]Pos Log Serang 260721'!XFD1,11),1)+1)&amp;" puluh "&amp;INDEX('485E_DN_Pekalongan'!idxSatuSampaiDuaPuluh,--LEFT(RIGHT('[2]Pos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92">" "&amp;INDEX('485F_DN_Pekalongan'!idxRatusan,--LEFT(TEXT(RIGHT('[2]Pos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milyar",INDEX('485F_DN_Pekalongan'!idxSatuSampaiDuaPuluh,--LEFT(TEXT(RIGHT('[2]Pos Log Serang 260721'!XFD1,11),REPT("0",11)),2)+1)),INDEX('485F_DN_Pekalongan'!idxSatuSampaiDuaPuluh,--LEFT(RIGHT('[2]Pos Log Serang 260721'!XFD1,11),1)+1)&amp;" puluh "&amp;INDEX('485F_DN_Pekalongan'!idxSatuSampaiDuaPuluh,--LEFT(RIGHT('[2]Pos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93">" "&amp;INDEX('485G_DN_Probolinggo'!idxRatusan,--LEFT(TEXT(RIGHT('[2]Pos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milyar",INDEX('485G_DN_Probolinggo'!idxSatuSampaiDuaPuluh,--LEFT(TEXT(RIGHT('[2]Pos Log Serang 260721'!XFD1,11),REPT("0",11)),2)+1)),INDEX('485G_DN_Probolinggo'!idxSatuSampaiDuaPuluh,--LEFT(RIGHT('[2]Pos Log Serang 260721'!XFD1,11),1)+1)&amp;" puluh "&amp;INDEX('485G_DN_Probolinggo'!idxSatuSampaiDuaPuluh,--LEFT(RIGHT('[2]Pos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94">" "&amp;INDEX('485H_DN_Probolinggo'!idxRatusan,--LEFT(TEXT(RIGHT('[2]Pos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milyar",INDEX('485H_DN_Probolinggo'!idxSatuSampaiDuaPuluh,--LEFT(TEXT(RIGHT('[2]Pos Log Serang 260721'!XFD1,11),REPT("0",11)),2)+1)),INDEX('485H_DN_Probolinggo'!idxSatuSampaiDuaPuluh,--LEFT(RIGHT('[2]Pos Log Serang 260721'!XFD1,11),1)+1)&amp;" puluh "&amp;INDEX('485H_DN_Probolinggo'!idxSatuSampaiDuaPuluh,--LEFT(RIGHT('[2]Pos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95">" "&amp;INDEX('485I_DN_Semarang'!idxRatusan,--LEFT(TEXT(RIGHT('[2]Pos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milyar",INDEX('485I_DN_Semarang'!idxSatuSampaiDuaPuluh,--LEFT(TEXT(RIGHT('[2]Pos Log Serang 260721'!XFD1,11),REPT("0",11)),2)+1)),INDEX('485I_DN_Semarang'!idxSatuSampaiDuaPuluh,--LEFT(RIGHT('[2]Pos Log Serang 260721'!XFD1,11),1)+1)&amp;" puluh "&amp;INDEX('485I_DN_Semarang'!idxSatuSampaiDuaPuluh,--LEFT(RIGHT('[2]Pos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96">" "&amp;INDEX('485J_DN_Wonosobo'!idxRatusan,--LEFT(TEXT(RIGHT('[2]Pos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milyar",INDEX('485J_DN_Wonosobo'!idxSatuSampaiDuaPuluh,--LEFT(TEXT(RIGHT('[2]Pos Log Serang 260721'!XFD1,11),REPT("0",11)),2)+1)),INDEX('485J_DN_Wonosobo'!idxSatuSampaiDuaPuluh,--LEFT(RIGHT('[2]Pos Log Serang 260721'!XFD1,11),1)+1)&amp;" puluh "&amp;INDEX('485J_DN_Wonosobo'!idxSatuSampaiDuaPuluh,--LEFT(RIGHT('[2]Pos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97">" "&amp;INDEX('485K_DN_Wonosobo'!idxRatusan,--LEFT(TEXT(RIGHT('[2]Pos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milyar",INDEX('485K_DN_Wonosobo'!idxSatuSampaiDuaPuluh,--LEFT(TEXT(RIGHT('[2]Pos Log Serang 260721'!XFD1,11),REPT("0",11)),2)+1)),INDEX('485K_DN_Wonosobo'!idxSatuSampaiDuaPuluh,--LEFT(RIGHT('[2]Pos Log Serang 260721'!XFD1,11),1)+1)&amp;" puluh "&amp;INDEX('485K_DN_Wonosobo'!idxSatuSampaiDuaPuluh,--LEFT(RIGHT('[2]Pos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1">" "&amp;INDEX('486_DN_Mix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milyar",INDEX('486_DN_Mix '!idxSatuSampaiDuaPuluh,--LEFT(TEXT(RIGHT('[2]Pos Log Serang 260721'!XFD1,11),REPT("0",11)),2)+1)),INDEX('486_DN_Mix '!idxSatuSampaiDuaPuluh,--LEFT(RIGHT('[2]Pos Log Serang 260721'!XFD1,11),1)+1)&amp;" puluh "&amp;INDEX('486_DN_Mix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98">" "&amp;INDEX('486A_DN_Tapanuli Utara'!idxRatusan,--LEFT(TEXT(RIGHT('[2]Pos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milyar",INDEX('486A_DN_Tapanuli Utara'!idxSatuSampaiDuaPuluh,--LEFT(TEXT(RIGHT('[2]Pos Log Serang 260721'!XFD1,11),REPT("0",11)),2)+1)),INDEX('486A_DN_Tapanuli Utara'!idxSatuSampaiDuaPuluh,--LEFT(RIGHT('[2]Pos Log Serang 260721'!XFD1,11),1)+1)&amp;" puluh "&amp;INDEX('486A_DN_Tapanuli Utara'!idxSatuSampaiDuaPuluh,--LEFT(RIGHT('[2]Pos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99">" "&amp;INDEX('486B_DN_Tapanuli Utara'!idxRatusan,--LEFT(TEXT(RIGHT('[2]Pos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milyar",INDEX('486B_DN_Tapanuli Utara'!idxSatuSampaiDuaPuluh,--LEFT(TEXT(RIGHT('[2]Pos Log Serang 260721'!XFD1,11),REPT("0",11)),2)+1)),INDEX('486B_DN_Tapanuli Utara'!idxSatuSampaiDuaPuluh,--LEFT(RIGHT('[2]Pos Log Serang 260721'!XFD1,11),1)+1)&amp;" puluh "&amp;INDEX('486B_DN_Tapanuli Utara'!idxSatuSampaiDuaPuluh,--LEFT(RIGHT('[2]Pos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00">" "&amp;INDEX('486C_DN_Rokan Hulu'!idxRatusan,--LEFT(TEXT(RIGHT('[2]Pos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milyar",INDEX('486C_DN_Rokan Hulu'!idxSatuSampaiDuaPuluh,--LEFT(TEXT(RIGHT('[2]Pos Log Serang 260721'!XFD1,11),REPT("0",11)),2)+1)),INDEX('486C_DN_Rokan Hulu'!idxSatuSampaiDuaPuluh,--LEFT(RIGHT('[2]Pos Log Serang 260721'!XFD1,11),1)+1)&amp;" puluh "&amp;INDEX('486C_DN_Rokan Hulu'!idxSatuSampaiDuaPuluh,--LEFT(RIGHT('[2]Pos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01">" "&amp;INDEX('486D_DN_Rokan Hulu'!idxRatusan,--LEFT(TEXT(RIGHT('[2]Pos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milyar",INDEX('486D_DN_Rokan Hulu'!idxSatuSampaiDuaPuluh,--LEFT(TEXT(RIGHT('[2]Pos Log Serang 260721'!XFD1,11),REPT("0",11)),2)+1)),INDEX('486D_DN_Rokan Hulu'!idxSatuSampaiDuaPuluh,--LEFT(RIGHT('[2]Pos Log Serang 260721'!XFD1,11),1)+1)&amp;" puluh "&amp;INDEX('486D_DN_Rokan Hulu'!idxSatuSampaiDuaPuluh,--LEFT(RIGHT('[2]Pos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02">" "&amp;INDEX('486E_DN_Kuantan Sengingi'!idxRatusan,--LEFT(TEXT(RIGHT('[2]Pos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milyar",INDEX('486E_DN_Kuantan Sengingi'!idxSatuSampaiDuaPuluh,--LEFT(TEXT(RIGHT('[2]Pos Log Serang 260721'!XFD1,11),REPT("0",11)),2)+1)),INDEX('486E_DN_Kuantan Sengingi'!idxSatuSampaiDuaPuluh,--LEFT(RIGHT('[2]Pos Log Serang 260721'!XFD1,11),1)+1)&amp;" puluh "&amp;INDEX('486E_DN_Kuantan Sengingi'!idxSatuSampaiDuaPuluh,--LEFT(RIGHT('[2]Pos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03">" "&amp;INDEX('486F_DN_Kuantan Sengingi'!idxRatusan,--LEFT(TEXT(RIGHT('[2]Pos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milyar",INDEX('486F_DN_Kuantan Sengingi'!idxSatuSampaiDuaPuluh,--LEFT(TEXT(RIGHT('[2]Pos Log Serang 260721'!XFD1,11),REPT("0",11)),2)+1)),INDEX('486F_DN_Kuantan Sengingi'!idxSatuSampaiDuaPuluh,--LEFT(RIGHT('[2]Pos Log Serang 260721'!XFD1,11),1)+1)&amp;" puluh "&amp;INDEX('486F_DN_Kuantan Sengingi'!idxSatuSampaiDuaPuluh,--LEFT(RIGHT('[2]Pos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2">" "&amp;INDEX('487_DN_Mix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milyar",INDEX('487_DN_Mix '!idxSatuSampaiDuaPuluh,--LEFT(TEXT(RIGHT('[2]Pos Log Serang 260721'!XFD1,11),REPT("0",11)),2)+1)),INDEX('487_DN_Mix '!idxSatuSampaiDuaPuluh,--LEFT(RIGHT('[2]Pos Log Serang 260721'!XFD1,11),1)+1)&amp;" puluh "&amp;INDEX('487_DN_Mix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04">" "&amp;INDEX('487A_DN_Tebo'!idxRatusan,--LEFT(TEXT(RIGHT('[2]Pos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milyar",INDEX('487A_DN_Tebo'!idxSatuSampaiDuaPuluh,--LEFT(TEXT(RIGHT('[2]Pos Log Serang 260721'!XFD1,11),REPT("0",11)),2)+1)),INDEX('487A_DN_Tebo'!idxSatuSampaiDuaPuluh,--LEFT(RIGHT('[2]Pos Log Serang 260721'!XFD1,11),1)+1)&amp;" puluh "&amp;INDEX('487A_DN_Tebo'!idxSatuSampaiDuaPuluh,--LEFT(RIGHT('[2]Pos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05">" "&amp;INDEX('487B_DN_TEBO'!idxRatusan,--LEFT(TEXT(RIGHT('[2]Pos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milyar",INDEX('487B_DN_TEBO'!idxSatuSampaiDuaPuluh,--LEFT(TEXT(RIGHT('[2]Pos Log Serang 260721'!XFD1,11),REPT("0",11)),2)+1)),INDEX('487B_DN_TEBO'!idxSatuSampaiDuaPuluh,--LEFT(RIGHT('[2]Pos Log Serang 260721'!XFD1,11),1)+1)&amp;" puluh "&amp;INDEX('487B_DN_TEBO'!idxSatuSampaiDuaPuluh,--LEFT(RIGHT('[2]Pos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06">" "&amp;INDEX('487C_DN_OGAN KOMERING ULU'!idxRatusan,--LEFT(TEXT(RIGHT('[2]Pos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milyar",INDEX('487C_DN_OGAN KOMERING ULU'!idxSatuSampaiDuaPuluh,--LEFT(TEXT(RIGHT('[2]Pos Log Serang 260721'!XFD1,11),REPT("0",11)),2)+1)),INDEX('487C_DN_OGAN KOMERING ULU'!idxSatuSampaiDuaPuluh,--LEFT(RIGHT('[2]Pos Log Serang 260721'!XFD1,11),1)+1)&amp;" puluh "&amp;INDEX('487C_DN_OGAN KOMERING ULU'!idxSatuSampaiDuaPuluh,--LEFT(RIGHT('[2]Pos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07">" "&amp;INDEX('487D_DN_OGAN KOMERING ULU'!idxRatusan,--LEFT(TEXT(RIGHT('[2]Pos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milyar",INDEX('487D_DN_OGAN KOMERING ULU'!idxSatuSampaiDuaPuluh,--LEFT(TEXT(RIGHT('[2]Pos Log Serang 260721'!XFD1,11),REPT("0",11)),2)+1)),INDEX('487D_DN_OGAN KOMERING ULU'!idxSatuSampaiDuaPuluh,--LEFT(RIGHT('[2]Pos Log Serang 260721'!XFD1,11),1)+1)&amp;" puluh "&amp;INDEX('487D_DN_OGAN KOMERING ULU'!idxSatuSampaiDuaPuluh,--LEFT(RIGHT('[2]Pos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08">" "&amp;INDEX('487E_DN_OGAN KOMERING ILIR'!idxRatusan,--LEFT(TEXT(RIGHT('[2]Pos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milyar",INDEX('487E_DN_OGAN KOMERING ILIR'!idxSatuSampaiDuaPuluh,--LEFT(TEXT(RIGHT('[2]Pos Log Serang 260721'!XFD1,11),REPT("0",11)),2)+1)),INDEX('487E_DN_OGAN KOMERING ILIR'!idxSatuSampaiDuaPuluh,--LEFT(RIGHT('[2]Pos Log Serang 260721'!XFD1,11),1)+1)&amp;" puluh "&amp;INDEX('487E_DN_OGAN KOMERING ILIR'!idxSatuSampaiDuaPuluh,--LEFT(RIGHT('[2]Pos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09">" "&amp;INDEX('487F_DN_OGAN KOMERING ILIR'!idxRatusan,--LEFT(TEXT(RIGHT('[2]Pos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milyar",INDEX('487F_DN_OGAN KOMERING ILIR'!idxSatuSampaiDuaPuluh,--LEFT(TEXT(RIGHT('[2]Pos Log Serang 260721'!XFD1,11),REPT("0",11)),2)+1)),INDEX('487F_DN_OGAN KOMERING ILIR'!idxSatuSampaiDuaPuluh,--LEFT(RIGHT('[2]Pos Log Serang 260721'!XFD1,11),1)+1)&amp;" puluh "&amp;INDEX('487F_DN_OGAN KOMERING ILIR'!idxSatuSampaiDuaPuluh,--LEFT(RIGHT('[2]Pos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3">" "&amp;INDEX('488_DN_Mix'!idxRatusan,--LEFT(TEXT(RIGHT('[2]Pos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milyar",INDEX('488_DN_Mix'!idxSatuSampaiDuaPuluh,--LEFT(TEXT(RIGHT('[2]Pos Log Serang 260721'!XFD1,11),REPT("0",11)),2)+1)),INDEX('488_DN_Mix'!idxSatuSampaiDuaPuluh,--LEFT(RIGHT('[2]Pos Log Serang 260721'!XFD1,11),1)+1)&amp;" puluh "&amp;INDEX('488_DN_Mix'!idxSatuSampaiDuaPuluh,--LEFT(RIGHT('[2]Pos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10">" "&amp;INDEX('488A_DN_Sunagi Penuh'!idxRatusan,--LEFT(TEXT(RIGHT('[2]Pos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milyar",INDEX('488A_DN_Sunagi Penuh'!idxSatuSampaiDuaPuluh,--LEFT(TEXT(RIGHT('[2]Pos Log Serang 260721'!XFD1,11),REPT("0",11)),2)+1)),INDEX('488A_DN_Sunagi Penuh'!idxSatuSampaiDuaPuluh,--LEFT(RIGHT('[2]Pos Log Serang 260721'!XFD1,11),1)+1)&amp;" puluh "&amp;INDEX('488A_DN_Sunagi Penuh'!idxSatuSampaiDuaPuluh,--LEFT(RIGHT('[2]Pos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11">" "&amp;INDEX('488B_DN_Sunagi Penuh'!idxRatusan,--LEFT(TEXT(RIGHT('[2]Pos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milyar",INDEX('488B_DN_Sunagi Penuh'!idxSatuSampaiDuaPuluh,--LEFT(TEXT(RIGHT('[2]Pos Log Serang 260721'!XFD1,11),REPT("0",11)),2)+1)),INDEX('488B_DN_Sunagi Penuh'!idxSatuSampaiDuaPuluh,--LEFT(RIGHT('[2]Pos Log Serang 260721'!XFD1,11),1)+1)&amp;" puluh "&amp;INDEX('488B_DN_Sunagi Penuh'!idxSatuSampaiDuaPuluh,--LEFT(RIGHT('[2]Pos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12">" "&amp;INDEX('488C_DN_Jambi'!idxRatusan,--LEFT(TEXT(RIGHT('[2]Pos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milyar",INDEX('488C_DN_Jambi'!idxSatuSampaiDuaPuluh,--LEFT(TEXT(RIGHT('[2]Pos Log Serang 260721'!XFD1,11),REPT("0",11)),2)+1)),INDEX('488C_DN_Jambi'!idxSatuSampaiDuaPuluh,--LEFT(RIGHT('[2]Pos Log Serang 260721'!XFD1,11),1)+1)&amp;" puluh "&amp;INDEX('488C_DN_Jambi'!idxSatuSampaiDuaPuluh,--LEFT(RIGHT('[2]Pos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13">" "&amp;INDEX('488D_DN_Jambi'!idxRatusan,--LEFT(TEXT(RIGHT('[2]Pos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milyar",INDEX('488D_DN_Jambi'!idxSatuSampaiDuaPuluh,--LEFT(TEXT(RIGHT('[2]Pos Log Serang 260721'!XFD1,11),REPT("0",11)),2)+1)),INDEX('488D_DN_Jambi'!idxSatuSampaiDuaPuluh,--LEFT(RIGHT('[2]Pos Log Serang 260721'!XFD1,11),1)+1)&amp;" puluh "&amp;INDEX('488D_DN_Jambi'!idxSatuSampaiDuaPuluh,--LEFT(RIGHT('[2]Pos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14">" "&amp;INDEX('488E_DN_Kaur'!idxRatusan,--LEFT(TEXT(RIGHT('[2]Pos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milyar",INDEX('488E_DN_Kaur'!idxSatuSampaiDuaPuluh,--LEFT(TEXT(RIGHT('[2]Pos Log Serang 260721'!XFD1,11),REPT("0",11)),2)+1)),INDEX('488E_DN_Kaur'!idxSatuSampaiDuaPuluh,--LEFT(RIGHT('[2]Pos Log Serang 260721'!XFD1,11),1)+1)&amp;" puluh "&amp;INDEX('488E_DN_Kaur'!idxSatuSampaiDuaPuluh,--LEFT(RIGHT('[2]Pos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15">" "&amp;INDEX('488F_DN_Kaur'!idxRatusan,--LEFT(TEXT(RIGHT('[2]Pos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milyar",INDEX('488F_DN_Kaur'!idxSatuSampaiDuaPuluh,--LEFT(TEXT(RIGHT('[2]Pos Log Serang 260721'!XFD1,11),REPT("0",11)),2)+1)),INDEX('488F_DN_Kaur'!idxSatuSampaiDuaPuluh,--LEFT(RIGHT('[2]Pos Log Serang 260721'!XFD1,11),1)+1)&amp;" puluh "&amp;INDEX('488F_DN_Kaur'!idxSatuSampaiDuaPuluh,--LEFT(RIGHT('[2]Pos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4">" "&amp;INDEX('489_DN_Sunagi Penuh'!idxRatusan,--LEFT(TEXT(RIGHT('[2]Pos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milyar",INDEX('489_DN_Sunagi Penuh'!idxSatuSampaiDuaPuluh,--LEFT(TEXT(RIGHT('[2]Pos Log Serang 260721'!XFD1,11),REPT("0",11)),2)+1)),INDEX('489_DN_Sunagi Penuh'!idxSatuSampaiDuaPuluh,--LEFT(RIGHT('[2]Pos Log Serang 260721'!XFD1,11),1)+1)&amp;" puluh "&amp;INDEX('489_DN_Sunagi Penuh'!idxSatuSampaiDuaPuluh,--LEFT(RIGHT('[2]Pos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5">" "&amp;INDEX('490_Ibu caca_Jakarta'!idxRatusan,--LEFT(TEXT(RIGHT('[2]Pos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milyar",INDEX('490_Ibu caca_Jakarta'!idxSatuSampaiDuaPuluh,--LEFT(TEXT(RIGHT('[2]Pos Log Serang 260721'!XFD1,11),REPT("0",11)),2)+1)),INDEX('490_Ibu caca_Jakarta'!idxSatuSampaiDuaPuluh,--LEFT(RIGHT('[2]Pos Log Serang 260721'!XFD1,11),1)+1)&amp;" puluh "&amp;INDEX('490_Ibu caca_Jakarta'!idxSatuSampaiDuaPuluh,--LEFT(RIGHT('[2]Pos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6">" "&amp;INDEX('491_Bpk. Rahman_Pulogebang'!idxRatusan,--LEFT(TEXT(RIGHT('[2]Pos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milyar",INDEX('491_Bpk. Rahman_Pulogebang'!idxSatuSampaiDuaPuluh,--LEFT(TEXT(RIGHT('[2]Pos Log Serang 260721'!XFD1,11),REPT("0",11)),2)+1)),INDEX('491_Bpk. Rahman_Pulogebang'!idxSatuSampaiDuaPuluh,--LEFT(RIGHT('[2]Pos Log Serang 260721'!XFD1,11),1)+1)&amp;" puluh "&amp;INDEX('491_Bpk. Rahman_Pulogebang'!idxSatuSampaiDuaPuluh,--LEFT(RIGHT('[2]Pos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7">" "&amp;INDEX('492_Nafastindo_Glodok'!idxRatusan,--LEFT(TEXT(RIGHT('[2]Pos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milyar",INDEX('492_Nafastindo_Glodok'!idxSatuSampaiDuaPuluh,--LEFT(TEXT(RIGHT('[2]Pos Log Serang 260721'!XFD1,11),REPT("0",11)),2)+1)),INDEX('492_Nafastindo_Glodok'!idxSatuSampaiDuaPuluh,--LEFT(RIGHT('[2]Pos Log Serang 260721'!XFD1,11),1)+1)&amp;" puluh "&amp;INDEX('492_Nafastindo_Glodok'!idxSatuSampaiDuaPuluh,--LEFT(RIGHT('[2]Pos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8">" "&amp;INDEX('493_Mutiara Hati_Jakarta'!idxRatusan,--LEFT(TEXT(RIGHT('[2]Pos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milyar",INDEX('493_Mutiara Hati_Jakarta'!idxSatuSampaiDuaPuluh,--LEFT(TEXT(RIGHT('[2]Pos Log Serang 260721'!XFD1,11),REPT("0",11)),2)+1)),INDEX('493_Mutiara Hati_Jakarta'!idxSatuSampaiDuaPuluh,--LEFT(RIGHT('[2]Pos Log Serang 260721'!XFD1,11),1)+1)&amp;" puluh "&amp;INDEX('493_Mutiara Hati_Jakarta'!idxSatuSampaiDuaPuluh,--LEFT(RIGHT('[2]Pos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9">" "&amp;INDEX('494_Ibu Dian_Batam'!idxRatusan,--LEFT(TEXT(RIGHT('[2]Pos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milyar",INDEX('494_Ibu Dian_Batam'!idxSatuSampaiDuaPuluh,--LEFT(TEXT(RIGHT('[2]Pos Log Serang 260721'!XFD1,11),REPT("0",11)),2)+1)),INDEX('494_Ibu Dian_Batam'!idxSatuSampaiDuaPuluh,--LEFT(RIGHT('[2]Pos Log Serang 260721'!XFD1,11),1)+1)&amp;" puluh "&amp;INDEX('494_Ibu Dian_Batam'!idxSatuSampaiDuaPuluh,--LEFT(RIGHT('[2]Pos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0">" "&amp;INDEX('495_PT.Siagang_Makasar'!idxRatusan,--LEFT(TEXT(RIGHT('[2]Pos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milyar",INDEX('495_PT.Siagang_Makasar'!idxSatuSampaiDuaPuluh,--LEFT(TEXT(RIGHT('[2]Pos Log Serang 260721'!XFD1,11),REPT("0",11)),2)+1)),INDEX('495_PT.Siagang_Makasar'!idxSatuSampaiDuaPuluh,--LEFT(RIGHT('[2]Pos Log Serang 260721'!XFD1,11),1)+1)&amp;" puluh "&amp;INDEX('495_PT.Siagang_Makasar'!idxSatuSampaiDuaPuluh,--LEFT(RIGHT('[2]Pos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1">" "&amp;INDEX('496_Mitraindo_Batam'!idxRatusan,--LEFT(TEXT(RIGHT('[2]Pos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milyar",INDEX('496_Mitraindo_Batam'!idxSatuSampaiDuaPuluh,--LEFT(TEXT(RIGHT('[2]Pos Log Serang 260721'!XFD1,11),REPT("0",11)),2)+1)),INDEX('496_Mitraindo_Batam'!idxSatuSampaiDuaPuluh,--LEFT(RIGHT('[2]Pos Log Serang 260721'!XFD1,11),1)+1)&amp;" puluh "&amp;INDEX('496_Mitraindo_Batam'!idxSatuSampaiDuaPuluh,--LEFT(RIGHT('[2]Pos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2">" "&amp;INDEX('497_Toko Acit_Pontianak'!idxRatusan,--LEFT(TEXT(RIGHT('[2]Pos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milyar",INDEX('497_Toko Acit_Pontianak'!idxSatuSampaiDuaPuluh,--LEFT(TEXT(RIGHT('[2]Pos Log Serang 260721'!XFD1,11),REPT("0",11)),2)+1)),INDEX('497_Toko Acit_Pontianak'!idxSatuSampaiDuaPuluh,--LEFT(RIGHT('[2]Pos Log Serang 260721'!XFD1,11),1)+1)&amp;" puluh "&amp;INDEX('497_Toko Acit_Pontianak'!idxSatuSampaiDuaPuluh,--LEFT(RIGHT('[2]Pos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3">" "&amp;INDEX('498_Bpk Jimy_Kandangan'!idxRatusan,--LEFT(TEXT(RIGHT('[2]Pos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milyar",INDEX('498_Bpk Jimy_Kandangan'!idxSatuSampaiDuaPuluh,--LEFT(TEXT(RIGHT('[2]Pos Log Serang 260721'!XFD1,11),REPT("0",11)),2)+1)),INDEX('498_Bpk Jimy_Kandangan'!idxSatuSampaiDuaPuluh,--LEFT(RIGHT('[2]Pos Log Serang 260721'!XFD1,11),1)+1)&amp;" puluh "&amp;INDEX('498_Bpk Jimy_Kandangan'!idxSatuSampaiDuaPuluh,--LEFT(RIGHT('[2]Pos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4">" "&amp;INDEX('499_Fastindo_Bandung'!idxRatusan,--LEFT(TEXT(RIGHT('[2]Pos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milyar",INDEX('499_Fastindo_Bandung'!idxSatuSampaiDuaPuluh,--LEFT(TEXT(RIGHT('[2]Pos Log Serang 260721'!XFD1,11),REPT("0",11)),2)+1)),INDEX('499_Fastindo_Bandung'!idxSatuSampaiDuaPuluh,--LEFT(RIGHT('[2]Pos Log Serang 260721'!XFD1,11),1)+1)&amp;" puluh "&amp;INDEX('499_Fastindo_Bandung'!idxSatuSampaiDuaPuluh,--LEFT(RIGHT('[2]Pos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5">" "&amp;INDEX('500_Tensindo_Samarinda'!idxRatusan,--LEFT(TEXT(RIGHT('[2]Pos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milyar",INDEX('500_Tensindo_Samarinda'!idxSatuSampaiDuaPuluh,--LEFT(TEXT(RIGHT('[2]Pos Log Serang 260721'!XFD1,11),REPT("0",11)),2)+1)),INDEX('500_Tensindo_Samarinda'!idxSatuSampaiDuaPuluh,--LEFT(RIGHT('[2]Pos Log Serang 260721'!XFD1,11),1)+1)&amp;" puluh "&amp;INDEX('500_Tensindo_Samarinda'!idxSatuSampaiDuaPuluh,--LEFT(RIGHT('[2]Pos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6">" "&amp;INDEX('501_Mega Agro_Mix'!idxRatusan,--LEFT(TEXT(RIGHT('[2]Pos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milyar",INDEX('501_Mega Agro_Mix'!idxSatuSampaiDuaPuluh,--LEFT(TEXT(RIGHT('[2]Pos Log Serang 260721'!XFD1,11),REPT("0",11)),2)+1)),INDEX('501_Mega Agro_Mix'!idxSatuSampaiDuaPuluh,--LEFT(RIGHT('[2]Pos Log Serang 260721'!XFD1,11),1)+1)&amp;" puluh "&amp;INDEX('501_Mega Agro_Mix'!idxSatuSampaiDuaPuluh,--LEFT(RIGHT('[2]Pos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7">" "&amp;INDEX('502_PT. Wirya_Tarakan'!idxRatusan,--LEFT(TEXT(RIGHT('[2]Pos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milyar",INDEX('502_PT. Wirya_Tarakan'!idxSatuSampaiDuaPuluh,--LEFT(TEXT(RIGHT('[2]Pos Log Serang 260721'!XFD1,11),REPT("0",11)),2)+1)),INDEX('502_PT. Wirya_Tarakan'!idxSatuSampaiDuaPuluh,--LEFT(RIGHT('[2]Pos Log Serang 260721'!XFD1,11),1)+1)&amp;" puluh "&amp;INDEX('502_PT. Wirya_Tarakan'!idxSatuSampaiDuaPuluh,--LEFT(RIGHT('[2]Pos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8">" "&amp;INDEX('503_Alkesindo_Mix'!idxRatusan,--LEFT(TEXT(RIGHT('[2]Pos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milyar",INDEX('503_Alkesindo_Mix'!idxSatuSampaiDuaPuluh,--LEFT(TEXT(RIGHT('[2]Pos Log Serang 260721'!XFD1,11),REPT("0",11)),2)+1)),INDEX('503_Alkesindo_Mix'!idxSatuSampaiDuaPuluh,--LEFT(RIGHT('[2]Pos Log Serang 260721'!XFD1,11),1)+1)&amp;" puluh "&amp;INDEX('503_Alkesindo_Mix'!idxSatuSampaiDuaPuluh,--LEFT(RIGHT('[2]Pos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9">" "&amp;INDEX('504_Pandawa_Mix'!idxRatusan,--LEFT(TEXT(RIGHT('[2]Pos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milyar",INDEX('504_Pandawa_Mix'!idxSatuSampaiDuaPuluh,--LEFT(TEXT(RIGHT('[2]Pos Log Serang 260721'!XFD1,11),REPT("0",11)),2)+1)),INDEX('504_Pandawa_Mix'!idxSatuSampaiDuaPuluh,--LEFT(RIGHT('[2]Pos Log Serang 260721'!XFD1,11),1)+1)&amp;" puluh "&amp;INDEX('504_Pandawa_Mix'!idxSatuSampaiDuaPuluh,--LEFT(RIGHT('[2]Pos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1">" "&amp;INDEX('506_Fastindo_Cikarang'!idxRatusan,--LEFT(TEXT(RIGHT('[2]Pos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milyar",INDEX('506_Fastindo_Cikarang'!idxSatuSampaiDuaPuluh,--LEFT(TEXT(RIGHT('[2]Pos Log Serang 260721'!XFD1,11),REPT("0",11)),2)+1)),INDEX('506_Fastindo_Cikarang'!idxSatuSampaiDuaPuluh,--LEFT(RIGHT('[2]Pos Log Serang 260721'!XFD1,11),1)+1)&amp;" puluh "&amp;INDEX('506_Fastindo_Cikarang'!idxSatuSampaiDuaPuluh,--LEFT(RIGHT('[2]Pos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2">" "&amp;INDEX('507_Lion_Bangka+Musi Rawas'!idxRatusan,--LEFT(TEXT(RIGHT('[2]Pos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milyar",INDEX('507_Lion_Bangka+Musi Rawas'!idxSatuSampaiDuaPuluh,--LEFT(TEXT(RIGHT('[2]Pos Log Serang 260721'!XFD1,11),REPT("0",11)),2)+1)),INDEX('507_Lion_Bangka+Musi Rawas'!idxSatuSampaiDuaPuluh,--LEFT(RIGHT('[2]Pos Log Serang 260721'!XFD1,11),1)+1)&amp;" puluh "&amp;INDEX('507_Lion_Bangka+Musi Rawas'!idxSatuSampaiDuaPuluh,--LEFT(RIGHT('[2]Pos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3">" "&amp;INDEX('508_BBI_Mix'!idxRatusan,--LEFT(TEXT(RIGHT('[2]Pos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milyar",INDEX('508_BBI_Mix'!idxSatuSampaiDuaPuluh,--LEFT(TEXT(RIGHT('[2]Pos Log Serang 260721'!XFD1,11),REPT("0",11)),2)+1)),INDEX('508_BBI_Mix'!idxSatuSampaiDuaPuluh,--LEFT(RIGHT('[2]Pos Log Serang 260721'!XFD1,11),1)+1)&amp;" puluh "&amp;INDEX('508_BBI_Mix'!idxSatuSampaiDuaPuluh,--LEFT(RIGHT('[2]Pos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6">" "&amp;INDEX('511_Bpk. Rahman_CHARTER fUSO'!idxRatusan,--LEFT(TEXT(RIGHT('[2]Pos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milyar",INDEX('511_Bpk. Rahman_CHARTER fUSO'!idxSatuSampaiDuaPuluh,--LEFT(TEXT(RIGHT('[2]Pos Log Serang 260721'!XFD1,11),REPT("0",11)),2)+1)),INDEX('511_Bpk. Rahman_CHARTER fUSO'!idxSatuSampaiDuaPuluh,--LEFT(RIGHT('[2]Pos Log Serang 260721'!XFD1,11),1)+1)&amp;" puluh "&amp;INDEX('511_Bpk. Rahman_CHARTER fUSO'!idxSatuSampaiDuaPuluh,--LEFT(RIGHT('[2]Pos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8">" "&amp;INDEX('513_Venindo_Lampung'!idxRatusan,--LEFT(TEXT(RIGHT('[2]Pos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milyar",INDEX('513_Venindo_Lampung'!idxSatuSampaiDuaPuluh,--LEFT(TEXT(RIGHT('[2]Pos Log Serang 260721'!XFD1,11),REPT("0",11)),2)+1)),INDEX('513_Venindo_Lampung'!idxSatuSampaiDuaPuluh,--LEFT(RIGHT('[2]Pos Log Serang 260721'!XFD1,11),1)+1)&amp;" puluh "&amp;INDEX('513_Venindo_Lampung'!idxSatuSampaiDuaPuluh,--LEFT(RIGHT('[2]Pos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9">" "&amp;INDEX('514_Bpk. Pras_Binjai'!idxRatusan,--LEFT(TEXT(RIGHT('[2]Pos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milyar",INDEX('514_Bpk. Pras_Binjai'!idxSatuSampaiDuaPuluh,--LEFT(TEXT(RIGHT('[2]Pos Log Serang 260721'!XFD1,11),REPT("0",11)),2)+1)),INDEX('514_Bpk. Pras_Binjai'!idxSatuSampaiDuaPuluh,--LEFT(RIGHT('[2]Pos Log Serang 260721'!XFD1,11),1)+1)&amp;" puluh "&amp;INDEX('514_Bpk. Pras_Binjai'!idxSatuSampaiDuaPuluh,--LEFT(RIGHT('[2]Pos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0">" "&amp;INDEX('515_Bpk. Pras_Aceh'!idxRatusan,--LEFT(TEXT(RIGHT('[2]Pos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milyar",INDEX('515_Bpk. Pras_Aceh'!idxSatuSampaiDuaPuluh,--LEFT(TEXT(RIGHT('[2]Pos Log Serang 260721'!XFD1,11),REPT("0",11)),2)+1)),INDEX('515_Bpk. Pras_Aceh'!idxSatuSampaiDuaPuluh,--LEFT(RIGHT('[2]Pos Log Serang 260721'!XFD1,11),1)+1)&amp;" puluh "&amp;INDEX('515_Bpk. Pras_Aceh'!idxSatuSampaiDuaPuluh,--LEFT(RIGHT('[2]Pos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1">" "&amp;INDEX('516_AGM_Surabaya'!idxRatusan,--LEFT(TEXT(RIGHT('[2]Pos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milyar",INDEX('516_AGM_Surabaya'!idxSatuSampaiDuaPuluh,--LEFT(TEXT(RIGHT('[2]Pos Log Serang 260721'!XFD1,11),REPT("0",11)),2)+1)),INDEX('516_AGM_Surabaya'!idxSatuSampaiDuaPuluh,--LEFT(RIGHT('[2]Pos Log Serang 260721'!XFD1,11),1)+1)&amp;" puluh "&amp;INDEX('516_AGM_Surabaya'!idxSatuSampaiDuaPuluh,--LEFT(RIGHT('[2]Pos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2">" "&amp;INDEX('516A_Bpk. Vedo_Banten'!idxRatusan,--LEFT(TEXT(RIGHT('[2]Pos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milyar",INDEX('516A_Bpk. Vedo_Banten'!idxSatuSampaiDuaPuluh,--LEFT(TEXT(RIGHT('[2]Pos Log Serang 260721'!XFD1,11),REPT("0",11)),2)+1)),INDEX('516A_Bpk. Vedo_Banten'!idxSatuSampaiDuaPuluh,--LEFT(RIGHT('[2]Pos Log Serang 260721'!XFD1,11),1)+1)&amp;" puluh "&amp;INDEX('516A_Bpk. Vedo_Banten'!idxSatuSampaiDuaPuluh,--LEFT(RIGHT('[2]Pos Log Serang 260721'!XFD1,10),1)+1))&amp;IF(OR(LEN('[2]Pos Log Serang 260721'!XFD1)&lt;=9,--LEFT(TEXT(RIGHT('[2]Pos Log Serang 260721'!XFD1,12),REPT("0",12)),3)={0;1}),""," milyar")</definedName>
    <definedName name="milyar3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milyar")</definedName>
    <definedName name="milyar4" localSheetId="3">" "&amp;INDEX('452_BBI_Makassar'!idxRatusan,--LEFT(TEXT(RIGHT('[2]Pos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",INDEX('452_BBI_Makassar'!idxSatuSampaiDuaPuluh,--LEFT(TEXT(RIGHT('[2]Pos Log Serang 260721'!XFD1,11),REPT("0",11)),2)+1)),INDEX('452_BBI_Makassar'!idxSatuSampaiDuaPuluh,--LEFT(RIGHT('[2]Pos Log Serang 260721'!XFD1,11),1)+1)&amp;" puluh "&amp;INDEX('452_BBI_Makassar'!idxSatuSampaiDuaPuluh,--LEFT(RIGHT('[2]Pos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">" "&amp;INDEX('453_Ibu Feriyanti PCP_Lampung'!idxRatusan,--LEFT(TEXT(RIGHT('[2]Pos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",INDEX('453_Ibu Feriyanti PCP_Lampung'!idxSatuSampaiDuaPuluh,--LEFT(TEXT(RIGHT('[2]Pos Log Serang 260721'!XFD1,11),REPT("0",11)),2)+1)),INDEX('453_Ibu Feriyanti PCP_Lampung'!idxSatuSampaiDuaPuluh,--LEFT(RIGHT('[2]Pos Log Serang 260721'!XFD1,11),1)+1)&amp;" puluh "&amp;INDEX('453_Ibu Feriyanti PCP_Lampung'!idxSatuSampaiDuaPuluh,--LEFT(RIGHT('[2]Pos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">" "&amp;INDEX('454_Bona_Lampung'!idxRatusan,--LEFT(TEXT(RIGHT('[2]Pos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",INDEX('454_Bona_Lampung'!idxSatuSampaiDuaPuluh,--LEFT(TEXT(RIGHT('[2]Pos Log Serang 260721'!XFD1,11),REPT("0",11)),2)+1)),INDEX('454_Bona_Lampung'!idxSatuSampaiDuaPuluh,--LEFT(RIGHT('[2]Pos Log Serang 260721'!XFD1,11),1)+1)&amp;" puluh "&amp;INDEX('454_Bona_Lampung'!idxSatuSampaiDuaPuluh,--LEFT(RIGHT('[2]Pos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">" "&amp;INDEX('455_Buana Mandiri_ 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",INDEX('455_Buana Mandiri_ Jakarta'!idxSatuSampaiDuaPuluh,--LEFT(TEXT(RIGHT('[2]Pos Log Serang 260721'!XFD1,11),REPT("0",11)),2)+1)),INDEX('455_Buana Mandiri_ Jakarta'!idxSatuSampaiDuaPuluh,--LEFT(RIGHT('[2]Pos Log Serang 260721'!XFD1,11),1)+1)&amp;" puluh "&amp;INDEX('455_Buana Mandiri_ 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">" "&amp;INDEX('456_Bpk. Sandro_Kupang'!idxRatusan,--LEFT(TEXT(RIGHT('[2]Pos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",INDEX('456_Bpk. Sandro_Kupang'!idxSatuSampaiDuaPuluh,--LEFT(TEXT(RIGHT('[2]Pos Log Serang 260721'!XFD1,11),REPT("0",11)),2)+1)),INDEX('456_Bpk. Sandro_Kupang'!idxSatuSampaiDuaPuluh,--LEFT(RIGHT('[2]Pos Log Serang 260721'!XFD1,11),1)+1)&amp;" puluh "&amp;INDEX('456_Bpk. Sandro_Kupang'!idxSatuSampaiDuaPuluh,--LEFT(RIGHT('[2]Pos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">" "&amp;INDEX('457_Bpk. Ragil'!idxRatusan,--LEFT(TEXT(RIGHT('[2]Pos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",INDEX('457_Bpk. Ragil'!idxSatuSampaiDuaPuluh,--LEFT(TEXT(RIGHT('[2]Pos Log Serang 260721'!XFD1,11),REPT("0",11)),2)+1)),INDEX('457_Bpk. Ragil'!idxSatuSampaiDuaPuluh,--LEFT(RIGHT('[2]Pos Log Serang 260721'!XFD1,11),1)+1)&amp;" puluh "&amp;INDEX('457_Bpk. Ragil'!idxSatuSampaiDuaPuluh,--LEFT(RIGHT('[2]Pos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9">" "&amp;INDEX('457A_Bpk. Ragil Pelunasan'!idxRatusan,--LEFT(TEXT(RIGHT('[2]Pos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",INDEX('457A_Bpk. Ragil Pelunasan'!idxSatuSampaiDuaPuluh,--LEFT(TEXT(RIGHT('[2]Pos Log Serang 260721'!XFD1,11),REPT("0",11)),2)+1)),INDEX('457A_Bpk. Ragil Pelunasan'!idxSatuSampaiDuaPuluh,--LEFT(RIGHT('[2]Pos Log Serang 260721'!XFD1,11),1)+1)&amp;" puluh "&amp;INDEX('457A_Bpk. Ragil Pelunasan'!idxSatuSampaiDuaPuluh,--LEFT(RIGHT('[2]Pos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0">" "&amp;INDEX('458_Bpk.Joe_Jember'!idxRatusan,--LEFT(TEXT(RIGHT('[2]Pos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",INDEX('458_Bpk.Joe_Jember'!idxSatuSampaiDuaPuluh,--LEFT(TEXT(RIGHT('[2]Pos Log Serang 260721'!XFD1,11),REPT("0",11)),2)+1)),INDEX('458_Bpk.Joe_Jember'!idxSatuSampaiDuaPuluh,--LEFT(RIGHT('[2]Pos Log Serang 260721'!XFD1,11),1)+1)&amp;" puluh "&amp;INDEX('458_Bpk.Joe_Jember'!idxSatuSampaiDuaPuluh,--LEFT(RIGHT('[2]Pos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1">" "&amp;INDEX('459_Bpk.Madih_Jakarta'!idxRatusan,--LEFT(TEXT(RIGHT('[2]Pos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",INDEX('459_Bpk.Madih_Jakarta'!idxSatuSampaiDuaPuluh,--LEFT(TEXT(RIGHT('[2]Pos Log Serang 260721'!XFD1,11),REPT("0",11)),2)+1)),INDEX('459_Bpk.Madih_Jakarta'!idxSatuSampaiDuaPuluh,--LEFT(RIGHT('[2]Pos Log Serang 260721'!XFD1,11),1)+1)&amp;" puluh "&amp;INDEX('459_Bpk.Madih_Jakarta'!idxSatuSampaiDuaPuluh,--LEFT(RIGHT('[2]Pos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2">" "&amp;INDEX('460_DN_Sumatera'!idxRatusan,--LEFT(TEXT(RIGHT('[2]Pos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",INDEX('460_DN_Sumatera'!idxSatuSampaiDuaPuluh,--LEFT(TEXT(RIGHT('[2]Pos Log Serang 260721'!XFD1,11),REPT("0",11)),2)+1)),INDEX('460_DN_Sumatera'!idxSatuSampaiDuaPuluh,--LEFT(RIGHT('[2]Pos Log Serang 260721'!XFD1,11),1)+1)&amp;" puluh "&amp;INDEX('460_DN_Sumatera'!idxSatuSampaiDuaPuluh,--LEFT(RIGHT('[2]Pos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1">" "&amp;INDEX('460A_DN_Fak2'!idxRatusan,--LEFT(TEXT(RIGHT('[2]Pos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",INDEX('460A_DN_Fak2'!idxSatuSampaiDuaPuluh,--LEFT(TEXT(RIGHT('[2]Pos Log Serang 260721'!XFD1,11),REPT("0",11)),2)+1)),INDEX('460A_DN_Fak2'!idxSatuSampaiDuaPuluh,--LEFT(RIGHT('[2]Pos Log Serang 260721'!XFD1,11),1)+1)&amp;" puluh "&amp;INDEX('460A_DN_Fak2'!idxSatuSampaiDuaPuluh,--LEFT(RIGHT('[2]Pos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2">" "&amp;INDEX('460B_DN_Fak2'!idxRatusan,--LEFT(TEXT(RIGHT('[2]Pos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",INDEX('460B_DN_Fak2'!idxSatuSampaiDuaPuluh,--LEFT(TEXT(RIGHT('[2]Pos Log Serang 260721'!XFD1,11),REPT("0",11)),2)+1)),INDEX('460B_DN_Fak2'!idxSatuSampaiDuaPuluh,--LEFT(RIGHT('[2]Pos Log Serang 260721'!XFD1,11),1)+1)&amp;" puluh "&amp;INDEX('460B_DN_Fak2'!idxSatuSampaiDuaPuluh,--LEFT(RIGHT('[2]Pos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3">" "&amp;INDEX('460C_DN_Humbang Hasudutan'!idxRatusan,--LEFT(TEXT(RIGHT('[2]Pos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",INDEX('460C_DN_Humbang Hasudutan'!idxSatuSampaiDuaPuluh,--LEFT(TEXT(RIGHT('[2]Pos Log Serang 260721'!XFD1,11),REPT("0",11)),2)+1)),INDEX('460C_DN_Humbang Hasudutan'!idxSatuSampaiDuaPuluh,--LEFT(RIGHT('[2]Pos Log Serang 260721'!XFD1,11),1)+1)&amp;" puluh "&amp;INDEX('460C_DN_Humbang Hasudutan'!idxSatuSampaiDuaPuluh,--LEFT(RIGHT('[2]Pos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4">" "&amp;INDEX('460D_DN_Humbang Hasudutan'!idxRatusan,--LEFT(TEXT(RIGHT('[2]Pos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",INDEX('460D_DN_Humbang Hasudutan'!idxSatuSampaiDuaPuluh,--LEFT(TEXT(RIGHT('[2]Pos Log Serang 260721'!XFD1,11),REPT("0",11)),2)+1)),INDEX('460D_DN_Humbang Hasudutan'!idxSatuSampaiDuaPuluh,--LEFT(RIGHT('[2]Pos Log Serang 260721'!XFD1,11),1)+1)&amp;" puluh "&amp;INDEX('460D_DN_Humbang Hasudutan'!idxSatuSampaiDuaPuluh,--LEFT(RIGHT('[2]Pos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5">" "&amp;INDEX('460E_DN_Samosir'!idxRatusan,--LEFT(TEXT(RIGHT('[2]Pos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",INDEX('460E_DN_Samosir'!idxSatuSampaiDuaPuluh,--LEFT(TEXT(RIGHT('[2]Pos Log Serang 260721'!XFD1,11),REPT("0",11)),2)+1)),INDEX('460E_DN_Samosir'!idxSatuSampaiDuaPuluh,--LEFT(RIGHT('[2]Pos Log Serang 260721'!XFD1,11),1)+1)&amp;" puluh "&amp;INDEX('460E_DN_Samosir'!idxSatuSampaiDuaPuluh,--LEFT(RIGHT('[2]Pos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6">" "&amp;INDEX('460F_DN_Samosir'!idxRatusan,--LEFT(TEXT(RIGHT('[2]Pos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",INDEX('460F_DN_Samosir'!idxSatuSampaiDuaPuluh,--LEFT(TEXT(RIGHT('[2]Pos Log Serang 260721'!XFD1,11),REPT("0",11)),2)+1)),INDEX('460F_DN_Samosir'!idxSatuSampaiDuaPuluh,--LEFT(RIGHT('[2]Pos Log Serang 260721'!XFD1,11),1)+1)&amp;" puluh "&amp;INDEX('460F_DN_Samosir'!idxSatuSampaiDuaPuluh,--LEFT(RIGHT('[2]Pos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3">" "&amp;INDEX('461_DN_Bima'!idxRatusan,--LEFT(TEXT(RIGHT('[2]Pos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",INDEX('461_DN_Bima'!idxSatuSampaiDuaPuluh,--LEFT(TEXT(RIGHT('[2]Pos Log Serang 260721'!XFD1,11),REPT("0",11)),2)+1)),INDEX('461_DN_Bima'!idxSatuSampaiDuaPuluh,--LEFT(RIGHT('[2]Pos Log Serang 260721'!XFD1,11),1)+1)&amp;" puluh "&amp;INDEX('461_DN_Bima'!idxSatuSampaiDuaPuluh,--LEFT(RIGHT('[2]Pos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8">" "&amp;INDEX('461A_DN_Bima'!idxRatusan,--LEFT(TEXT(RIGHT('[2]Pos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",INDEX('461A_DN_Bima'!idxSatuSampaiDuaPuluh,--LEFT(TEXT(RIGHT('[2]Pos Log Serang 260721'!XFD1,11),REPT("0",11)),2)+1)),INDEX('461A_DN_Bima'!idxSatuSampaiDuaPuluh,--LEFT(RIGHT('[2]Pos Log Serang 260721'!XFD1,11),1)+1)&amp;" puluh "&amp;INDEX('461A_DN_Bima'!idxSatuSampaiDuaPuluh,--LEFT(RIGHT('[2]Pos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9">" "&amp;INDEX('461B_DN_Kampar'!idxRatusan,--LEFT(TEXT(RIGHT('[2]Pos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",INDEX('461B_DN_Kampar'!idxSatuSampaiDuaPuluh,--LEFT(TEXT(RIGHT('[2]Pos Log Serang 260721'!XFD1,11),REPT("0",11)),2)+1)),INDEX('461B_DN_Kampar'!idxSatuSampaiDuaPuluh,--LEFT(RIGHT('[2]Pos Log Serang 260721'!XFD1,11),1)+1)&amp;" puluh "&amp;INDEX('461B_DN_Kampar'!idxSatuSampaiDuaPuluh,--LEFT(RIGHT('[2]Pos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0">" "&amp;INDEX('461C_DN_Kampar'!idxRatusan,--LEFT(TEXT(RIGHT('[2]Pos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",INDEX('461C_DN_Kampar'!idxSatuSampaiDuaPuluh,--LEFT(TEXT(RIGHT('[2]Pos Log Serang 260721'!XFD1,11),REPT("0",11)),2)+1)),INDEX('461C_DN_Kampar'!idxSatuSampaiDuaPuluh,--LEFT(RIGHT('[2]Pos Log Serang 260721'!XFD1,11),1)+1)&amp;" puluh "&amp;INDEX('461C_DN_Kampar'!idxSatuSampaiDuaPuluh,--LEFT(RIGHT('[2]Pos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4">" "&amp;INDEX('462_DN_Bengkulu&amp;Indrapuri'!idxRatusan,--LEFT(TEXT(RIGHT('[2]Pos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",INDEX('462_DN_Bengkulu&amp;Indrapuri'!idxSatuSampaiDuaPuluh,--LEFT(TEXT(RIGHT('[2]Pos Log Serang 260721'!XFD1,11),REPT("0",11)),2)+1)),INDEX('462_DN_Bengkulu&amp;Indrapuri'!idxSatuSampaiDuaPuluh,--LEFT(RIGHT('[2]Pos Log Serang 260721'!XFD1,11),1)+1)&amp;" puluh "&amp;INDEX('462_DN_Bengkulu&amp;Indrapuri'!idxSatuSampaiDuaPuluh,--LEFT(RIGHT('[2]Pos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5">" "&amp;INDEX('463_DN_tanahtidung&amp;Sulawesi'!idxRatusan,--LEFT(TEXT(RIGHT('[2]Pos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",INDEX('463_DN_tanahtidung&amp;Sulawesi'!idxSatuSampaiDuaPuluh,--LEFT(TEXT(RIGHT('[2]Pos Log Serang 260721'!XFD1,11),REPT("0",11)),2)+1)),INDEX('463_DN_tanahtidung&amp;Sulawesi'!idxSatuSampaiDuaPuluh,--LEFT(RIGHT('[2]Pos Log Serang 260721'!XFD1,11),1)+1)&amp;" puluh "&amp;INDEX('463_DN_tanahtidung&amp;Sulawesi'!idxSatuSampaiDuaPuluh,--LEFT(RIGHT('[2]Pos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4">" "&amp;INDEX('463A_DN_tanahtidung'!idxRatusan,--LEFT(TEXT(RIGHT('[2]Pos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",INDEX('463A_DN_tanahtidung'!idxSatuSampaiDuaPuluh,--LEFT(TEXT(RIGHT('[2]Pos Log Serang 260721'!XFD1,11),REPT("0",11)),2)+1)),INDEX('463A_DN_tanahtidung'!idxSatuSampaiDuaPuluh,--LEFT(RIGHT('[2]Pos Log Serang 260721'!XFD1,11),1)+1)&amp;" puluh "&amp;INDEX('463A_DN_tanahtidung'!idxSatuSampaiDuaPuluh,--LEFT(RIGHT('[2]Pos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5">" "&amp;INDEX('463B_DN_tanahtidung'!idxRatusan,--LEFT(TEXT(RIGHT('[2]Pos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",INDEX('463B_DN_tanahtidung'!idxSatuSampaiDuaPuluh,--LEFT(TEXT(RIGHT('[2]Pos Log Serang 260721'!XFD1,11),REPT("0",11)),2)+1)),INDEX('463B_DN_tanahtidung'!idxSatuSampaiDuaPuluh,--LEFT(RIGHT('[2]Pos Log Serang 260721'!XFD1,11),1)+1)&amp;" puluh "&amp;INDEX('463B_DN_tanahtidung'!idxSatuSampaiDuaPuluh,--LEFT(RIGHT('[2]Pos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6">" "&amp;INDEX('463C_DN_Pasang Kayu'!idxRatusan,--LEFT(TEXT(RIGHT('[2]Pos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",INDEX('463C_DN_Pasang Kayu'!idxSatuSampaiDuaPuluh,--LEFT(TEXT(RIGHT('[2]Pos Log Serang 260721'!XFD1,11),REPT("0",11)),2)+1)),INDEX('463C_DN_Pasang Kayu'!idxSatuSampaiDuaPuluh,--LEFT(RIGHT('[2]Pos Log Serang 260721'!XFD1,11),1)+1)&amp;" puluh "&amp;INDEX('463C_DN_Pasang Kayu'!idxSatuSampaiDuaPuluh,--LEFT(RIGHT('[2]Pos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7">" "&amp;INDEX('463D_DN_Pasang Kayu'!idxRatusan,--LEFT(TEXT(RIGHT('[2]Pos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",INDEX('463D_DN_Pasang Kayu'!idxSatuSampaiDuaPuluh,--LEFT(TEXT(RIGHT('[2]Pos Log Serang 260721'!XFD1,11),REPT("0",11)),2)+1)),INDEX('463D_DN_Pasang Kayu'!idxSatuSampaiDuaPuluh,--LEFT(RIGHT('[2]Pos Log Serang 260721'!XFD1,11),1)+1)&amp;" puluh "&amp;INDEX('463D_DN_Pasang Kayu'!idxSatuSampaiDuaPuluh,--LEFT(RIGHT('[2]Pos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7">" "&amp;INDEX('465_Bpk.Faufik_Banjarmasin'!idxRatusan,--LEFT(TEXT(RIGHT('[2]Pos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",INDEX('465_Bpk.Faufik_Banjarmasin'!idxSatuSampaiDuaPuluh,--LEFT(TEXT(RIGHT('[2]Pos Log Serang 260721'!XFD1,11),REPT("0",11)),2)+1)),INDEX('465_Bpk.Faufik_Banjarmasin'!idxSatuSampaiDuaPuluh,--LEFT(RIGHT('[2]Pos Log Serang 260721'!XFD1,11),1)+1)&amp;" puluh "&amp;INDEX('465_Bpk.Faufik_Banjarmasin'!idxSatuSampaiDuaPuluh,--LEFT(RIGHT('[2]Pos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8">" "&amp;INDEX('466_Bpk. Agus_Pare2'!idxRatusan,--LEFT(TEXT(RIGHT('[2]Pos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",INDEX('466_Bpk. Agus_Pare2'!idxSatuSampaiDuaPuluh,--LEFT(TEXT(RIGHT('[2]Pos Log Serang 260721'!XFD1,11),REPT("0",11)),2)+1)),INDEX('466_Bpk. Agus_Pare2'!idxSatuSampaiDuaPuluh,--LEFT(RIGHT('[2]Pos Log Serang 260721'!XFD1,11),1)+1)&amp;" puluh "&amp;INDEX('466_Bpk. Agus_Pare2'!idxSatuSampaiDuaPuluh,--LEFT(RIGHT('[2]Pos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9">" "&amp;INDEX('466A_Bpk. Agus_Pare2 (2)'!idxRatusan,--LEFT(TEXT(RIGHT('[2]Pos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",INDEX('466A_Bpk. Agus_Pare2 (2)'!idxSatuSampaiDuaPuluh,--LEFT(TEXT(RIGHT('[2]Pos Log Serang 260721'!XFD1,11),REPT("0",11)),2)+1)),INDEX('466A_Bpk. Agus_Pare2 (2)'!idxSatuSampaiDuaPuluh,--LEFT(RIGHT('[2]Pos Log Serang 260721'!XFD1,11),1)+1)&amp;" puluh "&amp;INDEX('466A_Bpk. Agus_Pare2 (2)'!idxSatuSampaiDuaPuluh,--LEFT(RIGHT('[2]Pos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0">" "&amp;INDEX('467_BBI_MEDAN'!idxRatusan,--LEFT(TEXT(RIGHT('[2]Pos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",INDEX('467_BBI_MEDAN'!idxSatuSampaiDuaPuluh,--LEFT(TEXT(RIGHT('[2]Pos Log Serang 260721'!XFD1,11),REPT("0",11)),2)+1)),INDEX('467_BBI_MEDAN'!idxSatuSampaiDuaPuluh,--LEFT(RIGHT('[2]Pos Log Serang 260721'!XFD1,11),1)+1)&amp;" puluh "&amp;INDEX('467_BBI_MEDAN'!idxSatuSampaiDuaPuluh,--LEFT(RIGHT('[2]Pos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1">" "&amp;INDEX('467_BBI_MEDAN_Pelunasan'!idxRatusan,--LEFT(TEXT(RIGHT('[2]Pos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",INDEX('467_BBI_MEDAN_Pelunasan'!idxSatuSampaiDuaPuluh,--LEFT(TEXT(RIGHT('[2]Pos Log Serang 260721'!XFD1,11),REPT("0",11)),2)+1)),INDEX('467_BBI_MEDAN_Pelunasan'!idxSatuSampaiDuaPuluh,--LEFT(RIGHT('[2]Pos Log Serang 260721'!XFD1,11),1)+1)&amp;" puluh "&amp;INDEX('467_BBI_MEDAN_Pelunasan'!idxSatuSampaiDuaPuluh,--LEFT(RIGHT('[2]Pos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3">" "&amp;INDEX('468_Ndoang Raharjo_Pekanbar Pel'!idxRatusan,--LEFT(TEXT(RIGHT('[2]Pos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",INDEX('468_Ndoang Raharjo_Pekanbar Pel'!idxSatuSampaiDuaPuluh,--LEFT(TEXT(RIGHT('[2]Pos Log Serang 260721'!XFD1,11),REPT("0",11)),2)+1)),INDEX('468_Ndoang Raharjo_Pekanbar Pel'!idxSatuSampaiDuaPuluh,--LEFT(RIGHT('[2]Pos Log Serang 260721'!XFD1,11),1)+1)&amp;" puluh "&amp;INDEX('468_Ndoang Raharjo_Pekanbar Pel'!idxSatuSampaiDuaPuluh,--LEFT(RIGHT('[2]Pos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2">" "&amp;INDEX('468_Ndoang Raharjo_Pekanbaru'!idxRatusan,--LEFT(TEXT(RIGHT('[2]Pos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",INDEX('468_Ndoang Raharjo_Pekanbaru'!idxSatuSampaiDuaPuluh,--LEFT(TEXT(RIGHT('[2]Pos Log Serang 260721'!XFD1,11),REPT("0",11)),2)+1)),INDEX('468_Ndoang Raharjo_Pekanbaru'!idxSatuSampaiDuaPuluh,--LEFT(RIGHT('[2]Pos Log Serang 260721'!XFD1,11),1)+1)&amp;" puluh "&amp;INDEX('468_Ndoang Raharjo_Pekanbaru'!idxSatuSampaiDuaPuluh,--LEFT(RIGHT('[2]Pos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1">" "&amp;INDEX('476_Bona_Lampung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",INDEX('476_Bona_Lampung '!idxSatuSampaiDuaPuluh,--LEFT(TEXT(RIGHT('[2]Pos Log Serang 260721'!XFD1,11),REPT("0",11)),2)+1)),INDEX('476_Bona_Lampung '!idxSatuSampaiDuaPuluh,--LEFT(RIGHT('[2]Pos Log Serang 260721'!XFD1,11),1)+1)&amp;" puluh "&amp;INDEX('476_Bona_Lampung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4">" "&amp;INDEX('479_Bpk. Wahyu_Banjarmasin'!idxRatusan,--LEFT(TEXT(RIGHT('[2]Pos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",INDEX('479_Bpk. Wahyu_Banjarmasin'!idxSatuSampaiDuaPuluh,--LEFT(TEXT(RIGHT('[2]Pos Log Serang 260721'!XFD1,11),REPT("0",11)),2)+1)),INDEX('479_Bpk. Wahyu_Banjarmasin'!idxSatuSampaiDuaPuluh,--LEFT(RIGHT('[2]Pos Log Serang 260721'!XFD1,11),1)+1)&amp;" puluh "&amp;INDEX('479_Bpk. Wahyu_Banjarmasin'!idxSatuSampaiDuaPuluh,--LEFT(RIGHT('[2]Pos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5">" "&amp;INDEX('480_Bpk. Yopi_Jakarta'!idxRatusan,--LEFT(TEXT(RIGHT('[2]Pos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",INDEX('480_Bpk. Yopi_Jakarta'!idxSatuSampaiDuaPuluh,--LEFT(TEXT(RIGHT('[2]Pos Log Serang 260721'!XFD1,11),REPT("0",11)),2)+1)),INDEX('480_Bpk. Yopi_Jakarta'!idxSatuSampaiDuaPuluh,--LEFT(RIGHT('[2]Pos Log Serang 260721'!XFD1,11),1)+1)&amp;" puluh "&amp;INDEX('480_Bpk. Yopi_Jakarta'!idxSatuSampaiDuaPuluh,--LEFT(RIGHT('[2]Pos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6">" "&amp;INDEX('481_Tensindo_Manggarai'!idxRatusan,--LEFT(TEXT(RIGHT('[2]Pos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",INDEX('481_Tensindo_Manggarai'!idxSatuSampaiDuaPuluh,--LEFT(TEXT(RIGHT('[2]Pos Log Serang 260721'!XFD1,11),REPT("0",11)),2)+1)),INDEX('481_Tensindo_Manggarai'!idxSatuSampaiDuaPuluh,--LEFT(RIGHT('[2]Pos Log Serang 260721'!XFD1,11),1)+1)&amp;" puluh "&amp;INDEX('481_Tensindo_Manggarai'!idxSatuSampaiDuaPuluh,--LEFT(RIGHT('[2]Pos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7">" "&amp;INDEX('482_DN_Malang'!idxRatusan,--LEFT(TEXT(RIGHT('[2]Pos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",INDEX('482_DN_Malang'!idxSatuSampaiDuaPuluh,--LEFT(TEXT(RIGHT('[2]Pos Log Serang 260721'!XFD1,11),REPT("0",11)),2)+1)),INDEX('482_DN_Malang'!idxSatuSampaiDuaPuluh,--LEFT(RIGHT('[2]Pos Log Serang 260721'!XFD1,11),1)+1)&amp;" puluh "&amp;INDEX('482_DN_Malang'!idxSatuSampaiDuaPuluh,--LEFT(RIGHT('[2]Pos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8">" "&amp;INDEX('483_DN_Lamongan'!idxRatusan,--LEFT(TEXT(RIGHT('[2]Pos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",INDEX('483_DN_Lamongan'!idxSatuSampaiDuaPuluh,--LEFT(TEXT(RIGHT('[2]Pos Log Serang 260721'!XFD1,11),REPT("0",11)),2)+1)),INDEX('483_DN_Lamongan'!idxSatuSampaiDuaPuluh,--LEFT(RIGHT('[2]Pos Log Serang 260721'!XFD1,11),1)+1)&amp;" puluh "&amp;INDEX('483_DN_Lamongan'!idxSatuSampaiDuaPuluh,--LEFT(RIGHT('[2]Pos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9">" "&amp;INDEX('484_DN_Probolinggo'!idxRatusan,--LEFT(TEXT(RIGHT('[2]Pos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",INDEX('484_DN_Probolinggo'!idxSatuSampaiDuaPuluh,--LEFT(TEXT(RIGHT('[2]Pos Log Serang 260721'!XFD1,11),REPT("0",11)),2)+1)),INDEX('484_DN_Probolinggo'!idxSatuSampaiDuaPuluh,--LEFT(RIGHT('[2]Pos Log Serang 260721'!XFD1,11),1)+1)&amp;" puluh "&amp;INDEX('484_DN_Probolinggo'!idxSatuSampaiDuaPuluh,--LEFT(RIGHT('[2]Pos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0">" "&amp;INDEX('485_DN_Mix'!idxRatusan,--LEFT(TEXT(RIGHT('[2]Pos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",INDEX('485_DN_Mix'!idxSatuSampaiDuaPuluh,--LEFT(TEXT(RIGHT('[2]Pos Log Serang 260721'!XFD1,11),REPT("0",11)),2)+1)),INDEX('485_DN_Mix'!idxSatuSampaiDuaPuluh,--LEFT(RIGHT('[2]Pos Log Serang 260721'!XFD1,11),1)+1)&amp;" puluh "&amp;INDEX('485_DN_Mix'!idxSatuSampaiDuaPuluh,--LEFT(RIGHT('[2]Pos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7">" "&amp;INDEX('485A_DN_Bangka'!idxRatusan,--LEFT(TEXT(RIGHT('[2]Pos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",INDEX('485A_DN_Bangka'!idxSatuSampaiDuaPuluh,--LEFT(TEXT(RIGHT('[2]Pos Log Serang 260721'!XFD1,11),REPT("0",11)),2)+1)),INDEX('485A_DN_Bangka'!idxSatuSampaiDuaPuluh,--LEFT(RIGHT('[2]Pos Log Serang 260721'!XFD1,11),1)+1)&amp;" puluh "&amp;INDEX('485A_DN_Bangka'!idxSatuSampaiDuaPuluh,--LEFT(RIGHT('[2]Pos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8">" "&amp;INDEX('485B_DN_Bangka'!idxRatusan,--LEFT(TEXT(RIGHT('[2]Pos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",INDEX('485B_DN_Bangka'!idxSatuSampaiDuaPuluh,--LEFT(TEXT(RIGHT('[2]Pos Log Serang 260721'!XFD1,11),REPT("0",11)),2)+1)),INDEX('485B_DN_Bangka'!idxSatuSampaiDuaPuluh,--LEFT(RIGHT('[2]Pos Log Serang 260721'!XFD1,11),1)+1)&amp;" puluh "&amp;INDEX('485B_DN_Bangka'!idxSatuSampaiDuaPuluh,--LEFT(RIGHT('[2]Pos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9">" "&amp;INDEX('485C_DN_Bintan'!idxRatusan,--LEFT(TEXT(RIGHT('[2]Pos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",INDEX('485C_DN_Bintan'!idxSatuSampaiDuaPuluh,--LEFT(TEXT(RIGHT('[2]Pos Log Serang 260721'!XFD1,11),REPT("0",11)),2)+1)),INDEX('485C_DN_Bintan'!idxSatuSampaiDuaPuluh,--LEFT(RIGHT('[2]Pos Log Serang 260721'!XFD1,11),1)+1)&amp;" puluh "&amp;INDEX('485C_DN_Bintan'!idxSatuSampaiDuaPuluh,--LEFT(RIGHT('[2]Pos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90">" "&amp;INDEX('485D_DN_Bintan'!idxRatusan,--LEFT(TEXT(RIGHT('[2]Pos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",INDEX('485D_DN_Bintan'!idxSatuSampaiDuaPuluh,--LEFT(TEXT(RIGHT('[2]Pos Log Serang 260721'!XFD1,11),REPT("0",11)),2)+1)),INDEX('485D_DN_Bintan'!idxSatuSampaiDuaPuluh,--LEFT(RIGHT('[2]Pos Log Serang 260721'!XFD1,11),1)+1)&amp;" puluh "&amp;INDEX('485D_DN_Bintan'!idxSatuSampaiDuaPuluh,--LEFT(RIGHT('[2]Pos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91">" "&amp;INDEX('485E_DN_Pekalongan'!idxRatusan,--LEFT(TEXT(RIGHT('[2]Pos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",INDEX('485E_DN_Pekalongan'!idxSatuSampaiDuaPuluh,--LEFT(TEXT(RIGHT('[2]Pos Log Serang 260721'!XFD1,11),REPT("0",11)),2)+1)),INDEX('485E_DN_Pekalongan'!idxSatuSampaiDuaPuluh,--LEFT(RIGHT('[2]Pos Log Serang 260721'!XFD1,11),1)+1)&amp;" puluh "&amp;INDEX('485E_DN_Pekalongan'!idxSatuSampaiDuaPuluh,--LEFT(RIGHT('[2]Pos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92">" "&amp;INDEX('485F_DN_Pekalongan'!idxRatusan,--LEFT(TEXT(RIGHT('[2]Pos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",INDEX('485F_DN_Pekalongan'!idxSatuSampaiDuaPuluh,--LEFT(TEXT(RIGHT('[2]Pos Log Serang 260721'!XFD1,11),REPT("0",11)),2)+1)),INDEX('485F_DN_Pekalongan'!idxSatuSampaiDuaPuluh,--LEFT(RIGHT('[2]Pos Log Serang 260721'!XFD1,11),1)+1)&amp;" puluh "&amp;INDEX('485F_DN_Pekalongan'!idxSatuSampaiDuaPuluh,--LEFT(RIGHT('[2]Pos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93">" "&amp;INDEX('485G_DN_Probolinggo'!idxRatusan,--LEFT(TEXT(RIGHT('[2]Pos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",INDEX('485G_DN_Probolinggo'!idxSatuSampaiDuaPuluh,--LEFT(TEXT(RIGHT('[2]Pos Log Serang 260721'!XFD1,11),REPT("0",11)),2)+1)),INDEX('485G_DN_Probolinggo'!idxSatuSampaiDuaPuluh,--LEFT(RIGHT('[2]Pos Log Serang 260721'!XFD1,11),1)+1)&amp;" puluh "&amp;INDEX('485G_DN_Probolinggo'!idxSatuSampaiDuaPuluh,--LEFT(RIGHT('[2]Pos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94">" "&amp;INDEX('485H_DN_Probolinggo'!idxRatusan,--LEFT(TEXT(RIGHT('[2]Pos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",INDEX('485H_DN_Probolinggo'!idxSatuSampaiDuaPuluh,--LEFT(TEXT(RIGHT('[2]Pos Log Serang 260721'!XFD1,11),REPT("0",11)),2)+1)),INDEX('485H_DN_Probolinggo'!idxSatuSampaiDuaPuluh,--LEFT(RIGHT('[2]Pos Log Serang 260721'!XFD1,11),1)+1)&amp;" puluh "&amp;INDEX('485H_DN_Probolinggo'!idxSatuSampaiDuaPuluh,--LEFT(RIGHT('[2]Pos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95">" "&amp;INDEX('485I_DN_Semarang'!idxRatusan,--LEFT(TEXT(RIGHT('[2]Pos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",INDEX('485I_DN_Semarang'!idxSatuSampaiDuaPuluh,--LEFT(TEXT(RIGHT('[2]Pos Log Serang 260721'!XFD1,11),REPT("0",11)),2)+1)),INDEX('485I_DN_Semarang'!idxSatuSampaiDuaPuluh,--LEFT(RIGHT('[2]Pos Log Serang 260721'!XFD1,11),1)+1)&amp;" puluh "&amp;INDEX('485I_DN_Semarang'!idxSatuSampaiDuaPuluh,--LEFT(RIGHT('[2]Pos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96">" "&amp;INDEX('485J_DN_Wonosobo'!idxRatusan,--LEFT(TEXT(RIGHT('[2]Pos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",INDEX('485J_DN_Wonosobo'!idxSatuSampaiDuaPuluh,--LEFT(TEXT(RIGHT('[2]Pos Log Serang 260721'!XFD1,11),REPT("0",11)),2)+1)),INDEX('485J_DN_Wonosobo'!idxSatuSampaiDuaPuluh,--LEFT(RIGHT('[2]Pos Log Serang 260721'!XFD1,11),1)+1)&amp;" puluh "&amp;INDEX('485J_DN_Wonosobo'!idxSatuSampaiDuaPuluh,--LEFT(RIGHT('[2]Pos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97">" "&amp;INDEX('485K_DN_Wonosobo'!idxRatusan,--LEFT(TEXT(RIGHT('[2]Pos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",INDEX('485K_DN_Wonosobo'!idxSatuSampaiDuaPuluh,--LEFT(TEXT(RIGHT('[2]Pos Log Serang 260721'!XFD1,11),REPT("0",11)),2)+1)),INDEX('485K_DN_Wonosobo'!idxSatuSampaiDuaPuluh,--LEFT(RIGHT('[2]Pos Log Serang 260721'!XFD1,11),1)+1)&amp;" puluh "&amp;INDEX('485K_DN_Wonosobo'!idxSatuSampaiDuaPuluh,--LEFT(RIGHT('[2]Pos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1">" "&amp;INDEX('486_DN_Mix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",INDEX('486_DN_Mix '!idxSatuSampaiDuaPuluh,--LEFT(TEXT(RIGHT('[2]Pos Log Serang 260721'!XFD1,11),REPT("0",11)),2)+1)),INDEX('486_DN_Mix '!idxSatuSampaiDuaPuluh,--LEFT(RIGHT('[2]Pos Log Serang 260721'!XFD1,11),1)+1)&amp;" puluh "&amp;INDEX('486_DN_Mix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98">" "&amp;INDEX('486A_DN_Tapanuli Utara'!idxRatusan,--LEFT(TEXT(RIGHT('[2]Pos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",INDEX('486A_DN_Tapanuli Utara'!idxSatuSampaiDuaPuluh,--LEFT(TEXT(RIGHT('[2]Pos Log Serang 260721'!XFD1,11),REPT("0",11)),2)+1)),INDEX('486A_DN_Tapanuli Utara'!idxSatuSampaiDuaPuluh,--LEFT(RIGHT('[2]Pos Log Serang 260721'!XFD1,11),1)+1)&amp;" puluh "&amp;INDEX('486A_DN_Tapanuli Utara'!idxSatuSampaiDuaPuluh,--LEFT(RIGHT('[2]Pos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99">" "&amp;INDEX('486B_DN_Tapanuli Utara'!idxRatusan,--LEFT(TEXT(RIGHT('[2]Pos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",INDEX('486B_DN_Tapanuli Utara'!idxSatuSampaiDuaPuluh,--LEFT(TEXT(RIGHT('[2]Pos Log Serang 260721'!XFD1,11),REPT("0",11)),2)+1)),INDEX('486B_DN_Tapanuli Utara'!idxSatuSampaiDuaPuluh,--LEFT(RIGHT('[2]Pos Log Serang 260721'!XFD1,11),1)+1)&amp;" puluh "&amp;INDEX('486B_DN_Tapanuli Utara'!idxSatuSampaiDuaPuluh,--LEFT(RIGHT('[2]Pos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00">" "&amp;INDEX('486C_DN_Rokan Hulu'!idxRatusan,--LEFT(TEXT(RIGHT('[2]Pos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",INDEX('486C_DN_Rokan Hulu'!idxSatuSampaiDuaPuluh,--LEFT(TEXT(RIGHT('[2]Pos Log Serang 260721'!XFD1,11),REPT("0",11)),2)+1)),INDEX('486C_DN_Rokan Hulu'!idxSatuSampaiDuaPuluh,--LEFT(RIGHT('[2]Pos Log Serang 260721'!XFD1,11),1)+1)&amp;" puluh "&amp;INDEX('486C_DN_Rokan Hulu'!idxSatuSampaiDuaPuluh,--LEFT(RIGHT('[2]Pos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01">" "&amp;INDEX('486D_DN_Rokan Hulu'!idxRatusan,--LEFT(TEXT(RIGHT('[2]Pos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",INDEX('486D_DN_Rokan Hulu'!idxSatuSampaiDuaPuluh,--LEFT(TEXT(RIGHT('[2]Pos Log Serang 260721'!XFD1,11),REPT("0",11)),2)+1)),INDEX('486D_DN_Rokan Hulu'!idxSatuSampaiDuaPuluh,--LEFT(RIGHT('[2]Pos Log Serang 260721'!XFD1,11),1)+1)&amp;" puluh "&amp;INDEX('486D_DN_Rokan Hulu'!idxSatuSampaiDuaPuluh,--LEFT(RIGHT('[2]Pos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02">" "&amp;INDEX('486E_DN_Kuantan Sengingi'!idxRatusan,--LEFT(TEXT(RIGHT('[2]Pos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",INDEX('486E_DN_Kuantan Sengingi'!idxSatuSampaiDuaPuluh,--LEFT(TEXT(RIGHT('[2]Pos Log Serang 260721'!XFD1,11),REPT("0",11)),2)+1)),INDEX('486E_DN_Kuantan Sengingi'!idxSatuSampaiDuaPuluh,--LEFT(RIGHT('[2]Pos Log Serang 260721'!XFD1,11),1)+1)&amp;" puluh "&amp;INDEX('486E_DN_Kuantan Sengingi'!idxSatuSampaiDuaPuluh,--LEFT(RIGHT('[2]Pos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03">" "&amp;INDEX('486F_DN_Kuantan Sengingi'!idxRatusan,--LEFT(TEXT(RIGHT('[2]Pos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",INDEX('486F_DN_Kuantan Sengingi'!idxSatuSampaiDuaPuluh,--LEFT(TEXT(RIGHT('[2]Pos Log Serang 260721'!XFD1,11),REPT("0",11)),2)+1)),INDEX('486F_DN_Kuantan Sengingi'!idxSatuSampaiDuaPuluh,--LEFT(RIGHT('[2]Pos Log Serang 260721'!XFD1,11),1)+1)&amp;" puluh "&amp;INDEX('486F_DN_Kuantan Sengingi'!idxSatuSampaiDuaPuluh,--LEFT(RIGHT('[2]Pos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2">" "&amp;INDEX('487_DN_Mix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",INDEX('487_DN_Mix '!idxSatuSampaiDuaPuluh,--LEFT(TEXT(RIGHT('[2]Pos Log Serang 260721'!XFD1,11),REPT("0",11)),2)+1)),INDEX('487_DN_Mix '!idxSatuSampaiDuaPuluh,--LEFT(RIGHT('[2]Pos Log Serang 260721'!XFD1,11),1)+1)&amp;" puluh "&amp;INDEX('487_DN_Mix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04">" "&amp;INDEX('487A_DN_Tebo'!idxRatusan,--LEFT(TEXT(RIGHT('[2]Pos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",INDEX('487A_DN_Tebo'!idxSatuSampaiDuaPuluh,--LEFT(TEXT(RIGHT('[2]Pos Log Serang 260721'!XFD1,11),REPT("0",11)),2)+1)),INDEX('487A_DN_Tebo'!idxSatuSampaiDuaPuluh,--LEFT(RIGHT('[2]Pos Log Serang 260721'!XFD1,11),1)+1)&amp;" puluh "&amp;INDEX('487A_DN_Tebo'!idxSatuSampaiDuaPuluh,--LEFT(RIGHT('[2]Pos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05">" "&amp;INDEX('487B_DN_TEBO'!idxRatusan,--LEFT(TEXT(RIGHT('[2]Pos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",INDEX('487B_DN_TEBO'!idxSatuSampaiDuaPuluh,--LEFT(TEXT(RIGHT('[2]Pos Log Serang 260721'!XFD1,11),REPT("0",11)),2)+1)),INDEX('487B_DN_TEBO'!idxSatuSampaiDuaPuluh,--LEFT(RIGHT('[2]Pos Log Serang 260721'!XFD1,11),1)+1)&amp;" puluh "&amp;INDEX('487B_DN_TEBO'!idxSatuSampaiDuaPuluh,--LEFT(RIGHT('[2]Pos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06">" "&amp;INDEX('487C_DN_OGAN KOMERING ULU'!idxRatusan,--LEFT(TEXT(RIGHT('[2]Pos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",INDEX('487C_DN_OGAN KOMERING ULU'!idxSatuSampaiDuaPuluh,--LEFT(TEXT(RIGHT('[2]Pos Log Serang 260721'!XFD1,11),REPT("0",11)),2)+1)),INDEX('487C_DN_OGAN KOMERING ULU'!idxSatuSampaiDuaPuluh,--LEFT(RIGHT('[2]Pos Log Serang 260721'!XFD1,11),1)+1)&amp;" puluh "&amp;INDEX('487C_DN_OGAN KOMERING ULU'!idxSatuSampaiDuaPuluh,--LEFT(RIGHT('[2]Pos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07">" "&amp;INDEX('487D_DN_OGAN KOMERING ULU'!idxRatusan,--LEFT(TEXT(RIGHT('[2]Pos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",INDEX('487D_DN_OGAN KOMERING ULU'!idxSatuSampaiDuaPuluh,--LEFT(TEXT(RIGHT('[2]Pos Log Serang 260721'!XFD1,11),REPT("0",11)),2)+1)),INDEX('487D_DN_OGAN KOMERING ULU'!idxSatuSampaiDuaPuluh,--LEFT(RIGHT('[2]Pos Log Serang 260721'!XFD1,11),1)+1)&amp;" puluh "&amp;INDEX('487D_DN_OGAN KOMERING ULU'!idxSatuSampaiDuaPuluh,--LEFT(RIGHT('[2]Pos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08">" "&amp;INDEX('487E_DN_OGAN KOMERING ILIR'!idxRatusan,--LEFT(TEXT(RIGHT('[2]Pos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",INDEX('487E_DN_OGAN KOMERING ILIR'!idxSatuSampaiDuaPuluh,--LEFT(TEXT(RIGHT('[2]Pos Log Serang 260721'!XFD1,11),REPT("0",11)),2)+1)),INDEX('487E_DN_OGAN KOMERING ILIR'!idxSatuSampaiDuaPuluh,--LEFT(RIGHT('[2]Pos Log Serang 260721'!XFD1,11),1)+1)&amp;" puluh "&amp;INDEX('487E_DN_OGAN KOMERING ILIR'!idxSatuSampaiDuaPuluh,--LEFT(RIGHT('[2]Pos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09">" "&amp;INDEX('487F_DN_OGAN KOMERING ILIR'!idxRatusan,--LEFT(TEXT(RIGHT('[2]Pos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",INDEX('487F_DN_OGAN KOMERING ILIR'!idxSatuSampaiDuaPuluh,--LEFT(TEXT(RIGHT('[2]Pos Log Serang 260721'!XFD1,11),REPT("0",11)),2)+1)),INDEX('487F_DN_OGAN KOMERING ILIR'!idxSatuSampaiDuaPuluh,--LEFT(RIGHT('[2]Pos Log Serang 260721'!XFD1,11),1)+1)&amp;" puluh "&amp;INDEX('487F_DN_OGAN KOMERING ILIR'!idxSatuSampaiDuaPuluh,--LEFT(RIGHT('[2]Pos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3">" "&amp;INDEX('488_DN_Mix'!idxRatusan,--LEFT(TEXT(RIGHT('[2]Pos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",INDEX('488_DN_Mix'!idxSatuSampaiDuaPuluh,--LEFT(TEXT(RIGHT('[2]Pos Log Serang 260721'!XFD1,11),REPT("0",11)),2)+1)),INDEX('488_DN_Mix'!idxSatuSampaiDuaPuluh,--LEFT(RIGHT('[2]Pos Log Serang 260721'!XFD1,11),1)+1)&amp;" puluh "&amp;INDEX('488_DN_Mix'!idxSatuSampaiDuaPuluh,--LEFT(RIGHT('[2]Pos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10">" "&amp;INDEX('488A_DN_Sunagi Penuh'!idxRatusan,--LEFT(TEXT(RIGHT('[2]Pos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",INDEX('488A_DN_Sunagi Penuh'!idxSatuSampaiDuaPuluh,--LEFT(TEXT(RIGHT('[2]Pos Log Serang 260721'!XFD1,11),REPT("0",11)),2)+1)),INDEX('488A_DN_Sunagi Penuh'!idxSatuSampaiDuaPuluh,--LEFT(RIGHT('[2]Pos Log Serang 260721'!XFD1,11),1)+1)&amp;" puluh "&amp;INDEX('488A_DN_Sunagi Penuh'!idxSatuSampaiDuaPuluh,--LEFT(RIGHT('[2]Pos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11">" "&amp;INDEX('488B_DN_Sunagi Penuh'!idxRatusan,--LEFT(TEXT(RIGHT('[2]Pos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",INDEX('488B_DN_Sunagi Penuh'!idxSatuSampaiDuaPuluh,--LEFT(TEXT(RIGHT('[2]Pos Log Serang 260721'!XFD1,11),REPT("0",11)),2)+1)),INDEX('488B_DN_Sunagi Penuh'!idxSatuSampaiDuaPuluh,--LEFT(RIGHT('[2]Pos Log Serang 260721'!XFD1,11),1)+1)&amp;" puluh "&amp;INDEX('488B_DN_Sunagi Penuh'!idxSatuSampaiDuaPuluh,--LEFT(RIGHT('[2]Pos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12">" "&amp;INDEX('488C_DN_Jambi'!idxRatusan,--LEFT(TEXT(RIGHT('[2]Pos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",INDEX('488C_DN_Jambi'!idxSatuSampaiDuaPuluh,--LEFT(TEXT(RIGHT('[2]Pos Log Serang 260721'!XFD1,11),REPT("0",11)),2)+1)),INDEX('488C_DN_Jambi'!idxSatuSampaiDuaPuluh,--LEFT(RIGHT('[2]Pos Log Serang 260721'!XFD1,11),1)+1)&amp;" puluh "&amp;INDEX('488C_DN_Jambi'!idxSatuSampaiDuaPuluh,--LEFT(RIGHT('[2]Pos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13">" "&amp;INDEX('488D_DN_Jambi'!idxRatusan,--LEFT(TEXT(RIGHT('[2]Pos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",INDEX('488D_DN_Jambi'!idxSatuSampaiDuaPuluh,--LEFT(TEXT(RIGHT('[2]Pos Log Serang 260721'!XFD1,11),REPT("0",11)),2)+1)),INDEX('488D_DN_Jambi'!idxSatuSampaiDuaPuluh,--LEFT(RIGHT('[2]Pos Log Serang 260721'!XFD1,11),1)+1)&amp;" puluh "&amp;INDEX('488D_DN_Jambi'!idxSatuSampaiDuaPuluh,--LEFT(RIGHT('[2]Pos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14">" "&amp;INDEX('488E_DN_Kaur'!idxRatusan,--LEFT(TEXT(RIGHT('[2]Pos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",INDEX('488E_DN_Kaur'!idxSatuSampaiDuaPuluh,--LEFT(TEXT(RIGHT('[2]Pos Log Serang 260721'!XFD1,11),REPT("0",11)),2)+1)),INDEX('488E_DN_Kaur'!idxSatuSampaiDuaPuluh,--LEFT(RIGHT('[2]Pos Log Serang 260721'!XFD1,11),1)+1)&amp;" puluh "&amp;INDEX('488E_DN_Kaur'!idxSatuSampaiDuaPuluh,--LEFT(RIGHT('[2]Pos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15">" "&amp;INDEX('488F_DN_Kaur'!idxRatusan,--LEFT(TEXT(RIGHT('[2]Pos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",INDEX('488F_DN_Kaur'!idxSatuSampaiDuaPuluh,--LEFT(TEXT(RIGHT('[2]Pos Log Serang 260721'!XFD1,11),REPT("0",11)),2)+1)),INDEX('488F_DN_Kaur'!idxSatuSampaiDuaPuluh,--LEFT(RIGHT('[2]Pos Log Serang 260721'!XFD1,11),1)+1)&amp;" puluh "&amp;INDEX('488F_DN_Kaur'!idxSatuSampaiDuaPuluh,--LEFT(RIGHT('[2]Pos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4">" "&amp;INDEX('489_DN_Sunagi Penuh'!idxRatusan,--LEFT(TEXT(RIGHT('[2]Pos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",INDEX('489_DN_Sunagi Penuh'!idxSatuSampaiDuaPuluh,--LEFT(TEXT(RIGHT('[2]Pos Log Serang 260721'!XFD1,11),REPT("0",11)),2)+1)),INDEX('489_DN_Sunagi Penuh'!idxSatuSampaiDuaPuluh,--LEFT(RIGHT('[2]Pos Log Serang 260721'!XFD1,11),1)+1)&amp;" puluh "&amp;INDEX('489_DN_Sunagi Penuh'!idxSatuSampaiDuaPuluh,--LEFT(RIGHT('[2]Pos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5">" "&amp;INDEX('490_Ibu caca_Jakarta'!idxRatusan,--LEFT(TEXT(RIGHT('[2]Pos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",INDEX('490_Ibu caca_Jakarta'!idxSatuSampaiDuaPuluh,--LEFT(TEXT(RIGHT('[2]Pos Log Serang 260721'!XFD1,11),REPT("0",11)),2)+1)),INDEX('490_Ibu caca_Jakarta'!idxSatuSampaiDuaPuluh,--LEFT(RIGHT('[2]Pos Log Serang 260721'!XFD1,11),1)+1)&amp;" puluh "&amp;INDEX('490_Ibu caca_Jakarta'!idxSatuSampaiDuaPuluh,--LEFT(RIGHT('[2]Pos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6">" "&amp;INDEX('491_Bpk. Rahman_Pulogebang'!idxRatusan,--LEFT(TEXT(RIGHT('[2]Pos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",INDEX('491_Bpk. Rahman_Pulogebang'!idxSatuSampaiDuaPuluh,--LEFT(TEXT(RIGHT('[2]Pos Log Serang 260721'!XFD1,11),REPT("0",11)),2)+1)),INDEX('491_Bpk. Rahman_Pulogebang'!idxSatuSampaiDuaPuluh,--LEFT(RIGHT('[2]Pos Log Serang 260721'!XFD1,11),1)+1)&amp;" puluh "&amp;INDEX('491_Bpk. Rahman_Pulogebang'!idxSatuSampaiDuaPuluh,--LEFT(RIGHT('[2]Pos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7">" "&amp;INDEX('492_Nafastindo_Glodok'!idxRatusan,--LEFT(TEXT(RIGHT('[2]Pos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",INDEX('492_Nafastindo_Glodok'!idxSatuSampaiDuaPuluh,--LEFT(TEXT(RIGHT('[2]Pos Log Serang 260721'!XFD1,11),REPT("0",11)),2)+1)),INDEX('492_Nafastindo_Glodok'!idxSatuSampaiDuaPuluh,--LEFT(RIGHT('[2]Pos Log Serang 260721'!XFD1,11),1)+1)&amp;" puluh "&amp;INDEX('492_Nafastindo_Glodok'!idxSatuSampaiDuaPuluh,--LEFT(RIGHT('[2]Pos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8">" "&amp;INDEX('493_Mutiara Hati_Jakarta'!idxRatusan,--LEFT(TEXT(RIGHT('[2]Pos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",INDEX('493_Mutiara Hati_Jakarta'!idxSatuSampaiDuaPuluh,--LEFT(TEXT(RIGHT('[2]Pos Log Serang 260721'!XFD1,11),REPT("0",11)),2)+1)),INDEX('493_Mutiara Hati_Jakarta'!idxSatuSampaiDuaPuluh,--LEFT(RIGHT('[2]Pos Log Serang 260721'!XFD1,11),1)+1)&amp;" puluh "&amp;INDEX('493_Mutiara Hati_Jakarta'!idxSatuSampaiDuaPuluh,--LEFT(RIGHT('[2]Pos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9">" "&amp;INDEX('494_Ibu Dian_Batam'!idxRatusan,--LEFT(TEXT(RIGHT('[2]Pos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",INDEX('494_Ibu Dian_Batam'!idxSatuSampaiDuaPuluh,--LEFT(TEXT(RIGHT('[2]Pos Log Serang 260721'!XFD1,11),REPT("0",11)),2)+1)),INDEX('494_Ibu Dian_Batam'!idxSatuSampaiDuaPuluh,--LEFT(RIGHT('[2]Pos Log Serang 260721'!XFD1,11),1)+1)&amp;" puluh "&amp;INDEX('494_Ibu Dian_Batam'!idxSatuSampaiDuaPuluh,--LEFT(RIGHT('[2]Pos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0">" "&amp;INDEX('495_PT.Siagang_Makasar'!idxRatusan,--LEFT(TEXT(RIGHT('[2]Pos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",INDEX('495_PT.Siagang_Makasar'!idxSatuSampaiDuaPuluh,--LEFT(TEXT(RIGHT('[2]Pos Log Serang 260721'!XFD1,11),REPT("0",11)),2)+1)),INDEX('495_PT.Siagang_Makasar'!idxSatuSampaiDuaPuluh,--LEFT(RIGHT('[2]Pos Log Serang 260721'!XFD1,11),1)+1)&amp;" puluh "&amp;INDEX('495_PT.Siagang_Makasar'!idxSatuSampaiDuaPuluh,--LEFT(RIGHT('[2]Pos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1">" "&amp;INDEX('496_Mitraindo_Batam'!idxRatusan,--LEFT(TEXT(RIGHT('[2]Pos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",INDEX('496_Mitraindo_Batam'!idxSatuSampaiDuaPuluh,--LEFT(TEXT(RIGHT('[2]Pos Log Serang 260721'!XFD1,11),REPT("0",11)),2)+1)),INDEX('496_Mitraindo_Batam'!idxSatuSampaiDuaPuluh,--LEFT(RIGHT('[2]Pos Log Serang 260721'!XFD1,11),1)+1)&amp;" puluh "&amp;INDEX('496_Mitraindo_Batam'!idxSatuSampaiDuaPuluh,--LEFT(RIGHT('[2]Pos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2">" "&amp;INDEX('497_Toko Acit_Pontianak'!idxRatusan,--LEFT(TEXT(RIGHT('[2]Pos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",INDEX('497_Toko Acit_Pontianak'!idxSatuSampaiDuaPuluh,--LEFT(TEXT(RIGHT('[2]Pos Log Serang 260721'!XFD1,11),REPT("0",11)),2)+1)),INDEX('497_Toko Acit_Pontianak'!idxSatuSampaiDuaPuluh,--LEFT(RIGHT('[2]Pos Log Serang 260721'!XFD1,11),1)+1)&amp;" puluh "&amp;INDEX('497_Toko Acit_Pontianak'!idxSatuSampaiDuaPuluh,--LEFT(RIGHT('[2]Pos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3">" "&amp;INDEX('498_Bpk Jimy_Kandangan'!idxRatusan,--LEFT(TEXT(RIGHT('[2]Pos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",INDEX('498_Bpk Jimy_Kandangan'!idxSatuSampaiDuaPuluh,--LEFT(TEXT(RIGHT('[2]Pos Log Serang 260721'!XFD1,11),REPT("0",11)),2)+1)),INDEX('498_Bpk Jimy_Kandangan'!idxSatuSampaiDuaPuluh,--LEFT(RIGHT('[2]Pos Log Serang 260721'!XFD1,11),1)+1)&amp;" puluh "&amp;INDEX('498_Bpk Jimy_Kandangan'!idxSatuSampaiDuaPuluh,--LEFT(RIGHT('[2]Pos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4">" "&amp;INDEX('499_Fastindo_Bandung'!idxRatusan,--LEFT(TEXT(RIGHT('[2]Pos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",INDEX('499_Fastindo_Bandung'!idxSatuSampaiDuaPuluh,--LEFT(TEXT(RIGHT('[2]Pos Log Serang 260721'!XFD1,11),REPT("0",11)),2)+1)),INDEX('499_Fastindo_Bandung'!idxSatuSampaiDuaPuluh,--LEFT(RIGHT('[2]Pos Log Serang 260721'!XFD1,11),1)+1)&amp;" puluh "&amp;INDEX('499_Fastindo_Bandung'!idxSatuSampaiDuaPuluh,--LEFT(RIGHT('[2]Pos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5">" "&amp;INDEX('500_Tensindo_Samarinda'!idxRatusan,--LEFT(TEXT(RIGHT('[2]Pos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",INDEX('500_Tensindo_Samarinda'!idxSatuSampaiDuaPuluh,--LEFT(TEXT(RIGHT('[2]Pos Log Serang 260721'!XFD1,11),REPT("0",11)),2)+1)),INDEX('500_Tensindo_Samarinda'!idxSatuSampaiDuaPuluh,--LEFT(RIGHT('[2]Pos Log Serang 260721'!XFD1,11),1)+1)&amp;" puluh "&amp;INDEX('500_Tensindo_Samarinda'!idxSatuSampaiDuaPuluh,--LEFT(RIGHT('[2]Pos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6">" "&amp;INDEX('501_Mega Agro_Mix'!idxRatusan,--LEFT(TEXT(RIGHT('[2]Pos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",INDEX('501_Mega Agro_Mix'!idxSatuSampaiDuaPuluh,--LEFT(TEXT(RIGHT('[2]Pos Log Serang 260721'!XFD1,11),REPT("0",11)),2)+1)),INDEX('501_Mega Agro_Mix'!idxSatuSampaiDuaPuluh,--LEFT(RIGHT('[2]Pos Log Serang 260721'!XFD1,11),1)+1)&amp;" puluh "&amp;INDEX('501_Mega Agro_Mix'!idxSatuSampaiDuaPuluh,--LEFT(RIGHT('[2]Pos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7">" "&amp;INDEX('502_PT. Wirya_Tarakan'!idxRatusan,--LEFT(TEXT(RIGHT('[2]Pos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",INDEX('502_PT. Wirya_Tarakan'!idxSatuSampaiDuaPuluh,--LEFT(TEXT(RIGHT('[2]Pos Log Serang 260721'!XFD1,11),REPT("0",11)),2)+1)),INDEX('502_PT. Wirya_Tarakan'!idxSatuSampaiDuaPuluh,--LEFT(RIGHT('[2]Pos Log Serang 260721'!XFD1,11),1)+1)&amp;" puluh "&amp;INDEX('502_PT. Wirya_Tarakan'!idxSatuSampaiDuaPuluh,--LEFT(RIGHT('[2]Pos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8">" "&amp;INDEX('503_Alkesindo_Mix'!idxRatusan,--LEFT(TEXT(RIGHT('[2]Pos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",INDEX('503_Alkesindo_Mix'!idxSatuSampaiDuaPuluh,--LEFT(TEXT(RIGHT('[2]Pos Log Serang 260721'!XFD1,11),REPT("0",11)),2)+1)),INDEX('503_Alkesindo_Mix'!idxSatuSampaiDuaPuluh,--LEFT(RIGHT('[2]Pos Log Serang 260721'!XFD1,11),1)+1)&amp;" puluh "&amp;INDEX('503_Alkesindo_Mix'!idxSatuSampaiDuaPuluh,--LEFT(RIGHT('[2]Pos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9">" "&amp;INDEX('504_Pandawa_Mix'!idxRatusan,--LEFT(TEXT(RIGHT('[2]Pos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",INDEX('504_Pandawa_Mix'!idxSatuSampaiDuaPuluh,--LEFT(TEXT(RIGHT('[2]Pos Log Serang 260721'!XFD1,11),REPT("0",11)),2)+1)),INDEX('504_Pandawa_Mix'!idxSatuSampaiDuaPuluh,--LEFT(RIGHT('[2]Pos Log Serang 260721'!XFD1,11),1)+1)&amp;" puluh "&amp;INDEX('504_Pandawa_Mix'!idxSatuSampaiDuaPuluh,--LEFT(RIGHT('[2]Pos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1">" "&amp;INDEX('506_Fastindo_Cikarang'!idxRatusan,--LEFT(TEXT(RIGHT('[2]Pos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",INDEX('506_Fastindo_Cikarang'!idxSatuSampaiDuaPuluh,--LEFT(TEXT(RIGHT('[2]Pos Log Serang 260721'!XFD1,11),REPT("0",11)),2)+1)),INDEX('506_Fastindo_Cikarang'!idxSatuSampaiDuaPuluh,--LEFT(RIGHT('[2]Pos Log Serang 260721'!XFD1,11),1)+1)&amp;" puluh "&amp;INDEX('506_Fastindo_Cikarang'!idxSatuSampaiDuaPuluh,--LEFT(RIGHT('[2]Pos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2">" "&amp;INDEX('507_Lion_Bangka+Musi Rawas'!idxRatusan,--LEFT(TEXT(RIGHT('[2]Pos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",INDEX('507_Lion_Bangka+Musi Rawas'!idxSatuSampaiDuaPuluh,--LEFT(TEXT(RIGHT('[2]Pos Log Serang 260721'!XFD1,11),REPT("0",11)),2)+1)),INDEX('507_Lion_Bangka+Musi Rawas'!idxSatuSampaiDuaPuluh,--LEFT(RIGHT('[2]Pos Log Serang 260721'!XFD1,11),1)+1)&amp;" puluh "&amp;INDEX('507_Lion_Bangka+Musi Rawas'!idxSatuSampaiDuaPuluh,--LEFT(RIGHT('[2]Pos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3">" "&amp;INDEX('508_BBI_Mix'!idxRatusan,--LEFT(TEXT(RIGHT('[2]Pos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",INDEX('508_BBI_Mix'!idxSatuSampaiDuaPuluh,--LEFT(TEXT(RIGHT('[2]Pos Log Serang 260721'!XFD1,11),REPT("0",11)),2)+1)),INDEX('508_BBI_Mix'!idxSatuSampaiDuaPuluh,--LEFT(RIGHT('[2]Pos Log Serang 260721'!XFD1,11),1)+1)&amp;" puluh "&amp;INDEX('508_BBI_Mix'!idxSatuSampaiDuaPuluh,--LEFT(RIGHT('[2]Pos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6">" "&amp;INDEX('511_Bpk. Rahman_CHARTER fUSO'!idxRatusan,--LEFT(TEXT(RIGHT('[2]Pos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",INDEX('511_Bpk. Rahman_CHARTER fUSO'!idxSatuSampaiDuaPuluh,--LEFT(TEXT(RIGHT('[2]Pos Log Serang 260721'!XFD1,11),REPT("0",11)),2)+1)),INDEX('511_Bpk. Rahman_CHARTER fUSO'!idxSatuSampaiDuaPuluh,--LEFT(RIGHT('[2]Pos Log Serang 260721'!XFD1,11),1)+1)&amp;" puluh "&amp;INDEX('511_Bpk. Rahman_CHARTER fUSO'!idxSatuSampaiDuaPuluh,--LEFT(RIGHT('[2]Pos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8">" "&amp;INDEX('513_Venindo_Lampung'!idxRatusan,--LEFT(TEXT(RIGHT('[2]Pos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",INDEX('513_Venindo_Lampung'!idxSatuSampaiDuaPuluh,--LEFT(TEXT(RIGHT('[2]Pos Log Serang 260721'!XFD1,11),REPT("0",11)),2)+1)),INDEX('513_Venindo_Lampung'!idxSatuSampaiDuaPuluh,--LEFT(RIGHT('[2]Pos Log Serang 260721'!XFD1,11),1)+1)&amp;" puluh "&amp;INDEX('513_Venindo_Lampung'!idxSatuSampaiDuaPuluh,--LEFT(RIGHT('[2]Pos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9">" "&amp;INDEX('514_Bpk. Pras_Binjai'!idxRatusan,--LEFT(TEXT(RIGHT('[2]Pos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",INDEX('514_Bpk. Pras_Binjai'!idxSatuSampaiDuaPuluh,--LEFT(TEXT(RIGHT('[2]Pos Log Serang 260721'!XFD1,11),REPT("0",11)),2)+1)),INDEX('514_Bpk. Pras_Binjai'!idxSatuSampaiDuaPuluh,--LEFT(RIGHT('[2]Pos Log Serang 260721'!XFD1,11),1)+1)&amp;" puluh "&amp;INDEX('514_Bpk. Pras_Binjai'!idxSatuSampaiDuaPuluh,--LEFT(RIGHT('[2]Pos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0">" "&amp;INDEX('515_Bpk. Pras_Aceh'!idxRatusan,--LEFT(TEXT(RIGHT('[2]Pos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",INDEX('515_Bpk. Pras_Aceh'!idxSatuSampaiDuaPuluh,--LEFT(TEXT(RIGHT('[2]Pos Log Serang 260721'!XFD1,11),REPT("0",11)),2)+1)),INDEX('515_Bpk. Pras_Aceh'!idxSatuSampaiDuaPuluh,--LEFT(RIGHT('[2]Pos Log Serang 260721'!XFD1,11),1)+1)&amp;" puluh "&amp;INDEX('515_Bpk. Pras_Aceh'!idxSatuSampaiDuaPuluh,--LEFT(RIGHT('[2]Pos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1">" "&amp;INDEX('516_AGM_Surabaya'!idxRatusan,--LEFT(TEXT(RIGHT('[2]Pos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",INDEX('516_AGM_Surabaya'!idxSatuSampaiDuaPuluh,--LEFT(TEXT(RIGHT('[2]Pos Log Serang 260721'!XFD1,11),REPT("0",11)),2)+1)),INDEX('516_AGM_Surabaya'!idxSatuSampaiDuaPuluh,--LEFT(RIGHT('[2]Pos Log Serang 260721'!XFD1,11),1)+1)&amp;" puluh "&amp;INDEX('516_AGM_Surabaya'!idxSatuSampaiDuaPuluh,--LEFT(RIGHT('[2]Pos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2">" "&amp;INDEX('516A_Bpk. Vedo_Banten'!idxRatusan,--LEFT(TEXT(RIGHT('[2]Pos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",INDEX('516A_Bpk. Vedo_Banten'!idxSatuSampaiDuaPuluh,--LEFT(TEXT(RIGHT('[2]Pos Log Serang 260721'!XFD1,11),REPT("0",11)),2)+1)),INDEX('516A_Bpk. Vedo_Banten'!idxSatuSampaiDuaPuluh,--LEFT(RIGHT('[2]Pos Log Serang 260721'!XFD1,11),1)+1)&amp;" puluh "&amp;INDEX('516A_Bpk. Vedo_Banten'!idxSatuSampaiDuaPuluh,--LEFT(RIGHT('[2]Pos Log Serang 260721'!XFD1,10),1)+1))&amp;IF(OR(LEN('[2]Pos Log Serang 260721'!XFD1)&lt;=9,--LEFT(TEXT(RIGHT('[2]Pos Log Serang 260721'!XFD1,12),REPT("0",12)),3)={0;1}),""," milyar / ")</definedName>
    <definedName name="milyar4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 / ")</definedName>
    <definedName name="nilai">'[2]Pos Log Serang 260721'!$G$22</definedName>
    <definedName name="_xlnm.Print_Area" localSheetId="3">'452_BBI_Makassar'!$A$2:$J$38</definedName>
    <definedName name="_xlnm.Print_Area" localSheetId="4">'453_Ibu Feriyanti PCP_Lampung'!$A$2:$J$41</definedName>
    <definedName name="_xlnm.Print_Area" localSheetId="5">'454_Bona_Lampung'!$A$1:$I$42</definedName>
    <definedName name="_xlnm.Print_Area" localSheetId="6">'455_Buana Mandiri_ Jakarta'!$A$1:$I$43</definedName>
    <definedName name="_xlnm.Print_Area" localSheetId="7">'456_Bpk. Sandro_Kupang'!$A$1:$J$41</definedName>
    <definedName name="_xlnm.Print_Area" localSheetId="8">'457_Bpk. Ragil'!$A$1:$I$41</definedName>
    <definedName name="_xlnm.Print_Area" localSheetId="9">'457A_Bpk. Ragil Pelunasan'!$A$1:$I$41</definedName>
    <definedName name="_xlnm.Print_Area" localSheetId="10">'458_Bpk.Joe_Jember'!$A$1:$I$41</definedName>
    <definedName name="_xlnm.Print_Area" localSheetId="11">'459_Bpk.Madih_Jakarta'!$A$1:$I$41</definedName>
    <definedName name="_xlnm.Print_Area" localSheetId="12">'460_DN_Sumatera'!$A$2:$I$46</definedName>
    <definedName name="_xlnm.Print_Area" localSheetId="81">'460A_DN_Fak2'!$A$2:$I$40</definedName>
    <definedName name="_xlnm.Print_Area" localSheetId="82">'460B_DN_Fak2'!$A$2:$I$40</definedName>
    <definedName name="_xlnm.Print_Area" localSheetId="83">'460C_DN_Humbang Hasudutan'!$A$2:$I$40</definedName>
    <definedName name="_xlnm.Print_Area" localSheetId="84">'460D_DN_Humbang Hasudutan'!$A$2:$I$40</definedName>
    <definedName name="_xlnm.Print_Area" localSheetId="85">'460E_DN_Samosir'!$A$2:$I$40</definedName>
    <definedName name="_xlnm.Print_Area" localSheetId="86">'460F_DN_Samosir'!$A$2:$I$40</definedName>
    <definedName name="_xlnm.Print_Area" localSheetId="13">'461_DN_Bima'!$A$2:$J$46</definedName>
    <definedName name="_xlnm.Print_Area" localSheetId="78">'461A_DN_Bima'!$A$2:$J$40</definedName>
    <definedName name="_xlnm.Print_Area" localSheetId="79">'461B_DN_Kampar'!$A$2:$J$40</definedName>
    <definedName name="_xlnm.Print_Area" localSheetId="80">'461C_DN_Kampar'!$A$2:$J$40</definedName>
    <definedName name="_xlnm.Print_Area" localSheetId="14">'462_DN_Bengkulu&amp;Indrapuri'!$A$2:$J$40</definedName>
    <definedName name="_xlnm.Print_Area" localSheetId="15">'463_DN_tanahtidung&amp;Sulawesi'!$A$2:$J$50</definedName>
    <definedName name="_xlnm.Print_Area" localSheetId="74">'463A_DN_tanahtidung'!$A$2:$J$39</definedName>
    <definedName name="_xlnm.Print_Area" localSheetId="75">'463B_DN_tanahtidung'!$A$2:$J$39</definedName>
    <definedName name="_xlnm.Print_Area" localSheetId="76">'463C_DN_Pasang Kayu'!$A$2:$J$39</definedName>
    <definedName name="_xlnm.Print_Area" localSheetId="77">'463D_DN_Pasang Kayu'!$A$2:$J$39</definedName>
    <definedName name="_xlnm.Print_Area" localSheetId="17">'465_Bpk.Faufik_Banjarmasin'!$A$1:$J$41</definedName>
    <definedName name="_xlnm.Print_Area" localSheetId="18">'466_Bpk. Agus_Pare2'!$A$1:$I$41</definedName>
    <definedName name="_xlnm.Print_Area" localSheetId="19">'466A_Bpk. Agus_Pare2 (2)'!$A$1:$I$41</definedName>
    <definedName name="_xlnm.Print_Area" localSheetId="20">'467_BBI_MEDAN'!$A$2:$I$40</definedName>
    <definedName name="_xlnm.Print_Area" localSheetId="21">'467_BBI_MEDAN_Pelunasan'!$A$2:$I$40</definedName>
    <definedName name="_xlnm.Print_Area" localSheetId="23">'468_Ndoang Raharjo_Pekanbar Pel'!$A$2:$I$41</definedName>
    <definedName name="_xlnm.Print_Area" localSheetId="22">'468_Ndoang Raharjo_Pekanbaru'!$A$2:$I$41</definedName>
    <definedName name="_xlnm.Print_Area" localSheetId="31">'476_Bona_Lampung '!$A$1:$I$42</definedName>
    <definedName name="_xlnm.Print_Area" localSheetId="34">'479_Bpk. Wahyu_Banjarmasin'!$A$1:$I$43</definedName>
    <definedName name="_xlnm.Print_Area" localSheetId="35">'480_Bpk. Yopi_Jakarta'!$A$1:$I$42</definedName>
    <definedName name="_xlnm.Print_Area" localSheetId="37">'482_DN_Malang'!$A$2:$I$39</definedName>
    <definedName name="_xlnm.Print_Area" localSheetId="38">'483_DN_Lamongan'!$A$2:$I$39</definedName>
    <definedName name="_xlnm.Print_Area" localSheetId="39">'484_DN_Probolinggo'!$A$2:$I$39</definedName>
    <definedName name="_xlnm.Print_Area" localSheetId="40">'485_DN_Mix'!$A$2:$J$47</definedName>
    <definedName name="_xlnm.Print_Area" localSheetId="87">'485A_DN_Bangka'!$A$2:$J$39</definedName>
    <definedName name="_xlnm.Print_Area" localSheetId="88">'485B_DN_Bangka'!$A$2:$J$39</definedName>
    <definedName name="_xlnm.Print_Area" localSheetId="89">'485C_DN_Bintan'!$A$2:$J$39</definedName>
    <definedName name="_xlnm.Print_Area" localSheetId="90">'485D_DN_Bintan'!$A$2:$J$39</definedName>
    <definedName name="_xlnm.Print_Area" localSheetId="91">'485E_DN_Pekalongan'!$A$2:$J$39</definedName>
    <definedName name="_xlnm.Print_Area" localSheetId="92">'485F_DN_Pekalongan'!$A$2:$J$39</definedName>
    <definedName name="_xlnm.Print_Area" localSheetId="93">'485G_DN_Probolinggo'!$A$2:$J$39</definedName>
    <definedName name="_xlnm.Print_Area" localSheetId="94">'485H_DN_Probolinggo'!$A$2:$J$39</definedName>
    <definedName name="_xlnm.Print_Area" localSheetId="95">'485I_DN_Semarang'!$A$2:$J$39</definedName>
    <definedName name="_xlnm.Print_Area" localSheetId="96">'485J_DN_Wonosobo'!$A$2:$J$39</definedName>
    <definedName name="_xlnm.Print_Area" localSheetId="97">'485K_DN_Wonosobo'!$A$2:$J$39</definedName>
    <definedName name="_xlnm.Print_Area" localSheetId="41">'486_DN_Mix '!$A$2:$J$43</definedName>
    <definedName name="_xlnm.Print_Area" localSheetId="98">'486A_DN_Tapanuli Utara'!$A$2:$J$39</definedName>
    <definedName name="_xlnm.Print_Area" localSheetId="99">'486B_DN_Tapanuli Utara'!$A$2:$J$39</definedName>
    <definedName name="_xlnm.Print_Area" localSheetId="100">'486C_DN_Rokan Hulu'!$A$2:$J$39</definedName>
    <definedName name="_xlnm.Print_Area" localSheetId="101">'486D_DN_Rokan Hulu'!$A$2:$J$39</definedName>
    <definedName name="_xlnm.Print_Area" localSheetId="102">'486E_DN_Kuantan Sengingi'!$A$2:$J$39</definedName>
    <definedName name="_xlnm.Print_Area" localSheetId="103">'486F_DN_Kuantan Sengingi'!$A$2:$J$39</definedName>
    <definedName name="_xlnm.Print_Area" localSheetId="42">'487_DN_Mix '!$A$2:$J$43</definedName>
    <definedName name="_xlnm.Print_Area" localSheetId="104">'487A_DN_Tebo'!$A$2:$J$39</definedName>
    <definedName name="_xlnm.Print_Area" localSheetId="105">'487B_DN_TEBO'!$A$2:$J$39</definedName>
    <definedName name="_xlnm.Print_Area" localSheetId="106">'487C_DN_OGAN KOMERING ULU'!$A$2:$J$39</definedName>
    <definedName name="_xlnm.Print_Area" localSheetId="107">'487D_DN_OGAN KOMERING ULU'!$A$2:$J$39</definedName>
    <definedName name="_xlnm.Print_Area" localSheetId="108">'487E_DN_OGAN KOMERING ILIR'!$A$2:$J$39</definedName>
    <definedName name="_xlnm.Print_Area" localSheetId="109">'487F_DN_OGAN KOMERING ILIR'!$A$2:$J$39</definedName>
    <definedName name="_xlnm.Print_Area" localSheetId="43">'488_DN_Mix'!$A$2:$J$46</definedName>
    <definedName name="_xlnm.Print_Area" localSheetId="110">'488A_DN_Sunagi Penuh'!$A$2:$J$39</definedName>
    <definedName name="_xlnm.Print_Area" localSheetId="111">'488B_DN_Sunagi Penuh'!$A$2:$J$39</definedName>
    <definedName name="_xlnm.Print_Area" localSheetId="112">'488C_DN_Jambi'!$A$2:$J$39</definedName>
    <definedName name="_xlnm.Print_Area" localSheetId="113">'488D_DN_Jambi'!$A$2:$J$39</definedName>
    <definedName name="_xlnm.Print_Area" localSheetId="114">'488E_DN_Kaur'!$A$2:$J$39</definedName>
    <definedName name="_xlnm.Print_Area" localSheetId="115">'488F_DN_Kaur'!$A$2:$J$39</definedName>
    <definedName name="_xlnm.Print_Area" localSheetId="44">'489_DN_Sunagi Penuh'!$A$2:$J$39</definedName>
    <definedName name="_xlnm.Print_Area" localSheetId="45">'490_Ibu caca_Jakarta'!$A$1:$J$40</definedName>
    <definedName name="_xlnm.Print_Area" localSheetId="46">'491_Bpk. Rahman_Pulogebang'!$A$1:$I$40</definedName>
    <definedName name="_xlnm.Print_Area" localSheetId="47">'492_Nafastindo_Glodok'!$A$1:$I$41</definedName>
    <definedName name="_xlnm.Print_Area" localSheetId="48">'493_Mutiara Hati_Jakarta'!$A$1:$I$41</definedName>
    <definedName name="_xlnm.Print_Area" localSheetId="49">'494_Ibu Dian_Batam'!$A$1:$J$41</definedName>
    <definedName name="_xlnm.Print_Area" localSheetId="50">'495_PT.Siagang_Makasar'!$A$1:$J$43</definedName>
    <definedName name="_xlnm.Print_Area" localSheetId="51">'496_Mitraindo_Batam'!$A$1:$J$42</definedName>
    <definedName name="_xlnm.Print_Area" localSheetId="52">'497_Toko Acit_Pontianak'!$A$1:$J$43</definedName>
    <definedName name="_xlnm.Print_Area" localSheetId="53">'498_Bpk Jimy_Kandangan'!$A$1:$J$42</definedName>
    <definedName name="_xlnm.Print_Area" localSheetId="54">'499_Fastindo_Bandung'!$A$1:$I$42</definedName>
    <definedName name="_xlnm.Print_Area" localSheetId="56">'501_Mega Agro_Mix'!$A$1:$I$46</definedName>
    <definedName name="_xlnm.Print_Area" localSheetId="57">'502_PT. Wirya_Tarakan'!$A$1:$J$40</definedName>
    <definedName name="_xlnm.Print_Area" localSheetId="58">'503_Alkesindo_Mix'!$A$1:$J$41</definedName>
    <definedName name="_xlnm.Print_Area" localSheetId="59">'504_Pandawa_Mix'!$A$1:$J$42</definedName>
    <definedName name="_xlnm.Print_Area" localSheetId="61">'506_Fastindo_Cikarang'!$A$1:$I$41</definedName>
    <definedName name="_xlnm.Print_Area" localSheetId="62">'507_Lion_Bangka+Musi Rawas'!$A$2:$J$44</definedName>
    <definedName name="_xlnm.Print_Area" localSheetId="63">'508_BBI_Mix'!$A$2:$J$42</definedName>
    <definedName name="_xlnm.Print_Area" localSheetId="66">'511_Bpk. Rahman_CHARTER fUSO'!$A$1:$I$41</definedName>
    <definedName name="_xlnm.Print_Area" localSheetId="71">'516_AGM_Surabaya'!$A$1:$I$41</definedName>
    <definedName name="_xlnm.Print_Area" localSheetId="72">'516A_Bpk. Vedo_Banten'!$A$1:$J$41</definedName>
    <definedName name="_xlnm.Print_Titles" localSheetId="117">'_Menara_Bali NT (2)'!$1:$16</definedName>
    <definedName name="_xlnm.Print_Titles" localSheetId="116">'_Menara_Bali NT (3)'!$1:$16</definedName>
    <definedName name="_xlnm.Print_Titles" localSheetId="0">'449_CV. Latansa_Sulawesi'!$1:$16</definedName>
    <definedName name="_xlnm.Print_Titles" localSheetId="1">'450_Kreasi Megah_Kendari'!$1:$16</definedName>
    <definedName name="_xlnm.Print_Titles" localSheetId="2">'451_Yeni Laudia_Jambi'!$1:$16</definedName>
    <definedName name="_xlnm.Print_Titles" localSheetId="15">'463_DN_tanahtidung&amp;Sulawesi'!$2:$17</definedName>
    <definedName name="_xlnm.Print_Titles" localSheetId="74">'463A_DN_tanahtidung'!$2:$17</definedName>
    <definedName name="_xlnm.Print_Titles" localSheetId="75">'463B_DN_tanahtidung'!$2:$17</definedName>
    <definedName name="_xlnm.Print_Titles" localSheetId="76">'463C_DN_Pasang Kayu'!$2:$17</definedName>
    <definedName name="_xlnm.Print_Titles" localSheetId="77">'463D_DN_Pasang Kayu'!$2:$17</definedName>
    <definedName name="_xlnm.Print_Titles" localSheetId="16">'464_Jasa Anda_Mix'!$1:$16</definedName>
    <definedName name="_xlnm.Print_Titles" localSheetId="24">'469_Menara_Bali NT'!$1:$16</definedName>
    <definedName name="_xlnm.Print_Titles" localSheetId="25">'470_Menara_Sulawesi '!$1:$16</definedName>
    <definedName name="_xlnm.Print_Titles" localSheetId="26">'471_Menara_Sumatera Ssln'!$1:$16</definedName>
    <definedName name="_xlnm.Print_Titles" localSheetId="27">'472_Menara_Bali NT Susulan'!$1:$16</definedName>
    <definedName name="_xlnm.Print_Titles" localSheetId="28">'473_Menara_Reguler_Mix'!$1:$16</definedName>
    <definedName name="_xlnm.Print_Titles" localSheetId="29">'474_Ibu Sisca_Pontianak'!$1:$16</definedName>
    <definedName name="_xlnm.Print_Titles" localSheetId="30">'475_Menara_Project AO'!$1:$16</definedName>
    <definedName name="_xlnm.Print_Titles" localSheetId="32">'477_Menara_Project AO '!$1:$16</definedName>
    <definedName name="_xlnm.Print_Titles" localSheetId="33">'478_Menara_Project POSM'!$1:$16</definedName>
    <definedName name="_xlnm.Print_Titles" localSheetId="60">'505_Jakarta Moving_Makassar'!$1:$16</definedName>
    <definedName name="_xlnm.Print_Titles" localSheetId="64">'509_Menara_Pekanbaru'!$1:$16</definedName>
    <definedName name="_xlnm.Print_Titles" localSheetId="65">'510_Menara_AO Bandung'!$1:$16</definedName>
    <definedName name="_xlnm.Print_Titles" localSheetId="67">'512_Cargo Trans_Batam'!$1:$17</definedName>
    <definedName name="_xlnm.Print_Titles" localSheetId="68">'513_Venindo_Lampung'!$1:$17</definedName>
    <definedName name="ratus" localSheetId="3">" "&amp;INDEX('452_BBI_Makassar'!idxRatusan,--LEFT(TEXT(RIGHT([0]!nilai,3),"000"),1)+1)&amp;" "&amp;IF(--RIGHT([0]!nilai,2)&lt;=20,INDEX('452_BBI_Makassar'!idxSatuSampaiDuaPuluh,--LEFT(RIGHT([0]!nilai,2),2)+1),INDEX('452_BBI_Makassar'!idxSatuSampaiDuaPuluh,--LEFT(RIGHT([0]!nilai,2),1)+1)&amp;" puluh "&amp;INDEX('452_BBI_Makassar'!idxSatuSampaiDuaPuluh,--RIGHT([0]!nilai,1)+1))</definedName>
    <definedName name="ratus" localSheetId="4">" "&amp;INDEX('453_Ibu Feriyanti PCP_Lampung'!idxRatusan,--LEFT(TEXT(RIGHT(nilai,3),"000"),1)+1)&amp;" "&amp;IF(--RIGHT(nilai,2)&lt;=20,INDEX('453_Ibu Feriyanti PCP_Lampung'!idxSatuSampaiDuaPuluh,--LEFT(RIGHT(nilai,2),2)+1),INDEX('453_Ibu Feriyanti PCP_Lampung'!idxSatuSampaiDuaPuluh,--LEFT(RIGHT(nilai,2),1)+1)&amp;" puluh "&amp;INDEX('453_Ibu Feriyanti PCP_Lampung'!idxSatuSampaiDuaPuluh,--RIGHT(nilai,1)+1))</definedName>
    <definedName name="ratus" localSheetId="5">" "&amp;INDEX('454_Bona_Lampung'!idxRatusan,--LEFT(TEXT(RIGHT(nilai,3),"000"),1)+1)&amp;" "&amp;IF(--RIGHT(nilai,2)&lt;=20,INDEX('454_Bona_Lampung'!idxSatuSampaiDuaPuluh,--LEFT(RIGHT(nilai,2),2)+1),INDEX('454_Bona_Lampung'!idxSatuSampaiDuaPuluh,--LEFT(RIGHT(nilai,2),1)+1)&amp;" puluh "&amp;INDEX('454_Bona_Lampung'!idxSatuSampaiDuaPuluh,--RIGHT(nilai,1)+1))</definedName>
    <definedName name="ratus" localSheetId="6">" "&amp;INDEX('455_Buana Mandiri_ Jakarta'!idxRatusan,--LEFT(TEXT(RIGHT([0]!nilai,3),"000"),1)+1)&amp;" "&amp;IF(--RIGHT([0]!nilai,2)&lt;=20,INDEX('455_Buana Mandiri_ Jakarta'!idxSatuSampaiDuaPuluh,--LEFT(RIGHT([0]!nilai,2),2)+1),INDEX('455_Buana Mandiri_ Jakarta'!idxSatuSampaiDuaPuluh,--LEFT(RIGHT([0]!nilai,2),1)+1)&amp;" puluh "&amp;INDEX('455_Buana Mandiri_ Jakarta'!idxSatuSampaiDuaPuluh,--RIGHT([0]!nilai,1)+1))</definedName>
    <definedName name="ratus" localSheetId="7">" "&amp;INDEX('456_Bpk. Sandro_Kupang'!idxRatusan,--LEFT(TEXT(RIGHT([0]!nilai,3),"000"),1)+1)&amp;" "&amp;IF(--RIGHT([0]!nilai,2)&lt;=20,INDEX('456_Bpk. Sandro_Kupang'!idxSatuSampaiDuaPuluh,--LEFT(RIGHT([0]!nilai,2),2)+1),INDEX('456_Bpk. Sandro_Kupang'!idxSatuSampaiDuaPuluh,--LEFT(RIGHT([0]!nilai,2),1)+1)&amp;" puluh "&amp;INDEX('456_Bpk. Sandro_Kupang'!idxSatuSampaiDuaPuluh,--RIGHT([0]!nilai,1)+1))</definedName>
    <definedName name="ratus" localSheetId="8">" "&amp;INDEX('457_Bpk. Ragil'!idxRatusan,--LEFT(TEXT(RIGHT([0]!nilai,3),"000"),1)+1)&amp;" "&amp;IF(--RIGHT([0]!nilai,2)&lt;=20,INDEX('457_Bpk. Ragil'!idxSatuSampaiDuaPuluh,--LEFT(RIGHT([0]!nilai,2),2)+1),INDEX('457_Bpk. Ragil'!idxSatuSampaiDuaPuluh,--LEFT(RIGHT([0]!nilai,2),1)+1)&amp;" puluh "&amp;INDEX('457_Bpk. Ragil'!idxSatuSampaiDuaPuluh,--RIGHT([0]!nilai,1)+1))</definedName>
    <definedName name="ratus" localSheetId="9">" "&amp;INDEX('457A_Bpk. Ragil Pelunasan'!idxRatusan,--LEFT(TEXT(RIGHT([0]!nilai,3),"000"),1)+1)&amp;" "&amp;IF(--RIGHT([0]!nilai,2)&lt;=20,INDEX('457A_Bpk. Ragil Pelunasan'!idxSatuSampaiDuaPuluh,--LEFT(RIGHT([0]!nilai,2),2)+1),INDEX('457A_Bpk. Ragil Pelunasan'!idxSatuSampaiDuaPuluh,--LEFT(RIGHT([0]!nilai,2),1)+1)&amp;" puluh "&amp;INDEX('457A_Bpk. Ragil Pelunasan'!idxSatuSampaiDuaPuluh,--RIGHT([0]!nilai,1)+1))</definedName>
    <definedName name="ratus" localSheetId="10">" "&amp;INDEX('458_Bpk.Joe_Jember'!idxRatusan,--LEFT(TEXT(RIGHT([0]!nilai,3),"000"),1)+1)&amp;" "&amp;IF(--RIGHT([0]!nilai,2)&lt;=20,INDEX('458_Bpk.Joe_Jember'!idxSatuSampaiDuaPuluh,--LEFT(RIGHT([0]!nilai,2),2)+1),INDEX('458_Bpk.Joe_Jember'!idxSatuSampaiDuaPuluh,--LEFT(RIGHT([0]!nilai,2),1)+1)&amp;" puluh "&amp;INDEX('458_Bpk.Joe_Jember'!idxSatuSampaiDuaPuluh,--RIGHT([0]!nilai,1)+1))</definedName>
    <definedName name="ratus" localSheetId="11">" "&amp;INDEX('459_Bpk.Madih_Jakarta'!idxRatusan,--LEFT(TEXT(RIGHT([0]!nilai,3),"000"),1)+1)&amp;" "&amp;IF(--RIGHT([0]!nilai,2)&lt;=20,INDEX('459_Bpk.Madih_Jakarta'!idxSatuSampaiDuaPuluh,--LEFT(RIGHT([0]!nilai,2),2)+1),INDEX('459_Bpk.Madih_Jakarta'!idxSatuSampaiDuaPuluh,--LEFT(RIGHT([0]!nilai,2),1)+1)&amp;" puluh "&amp;INDEX('459_Bpk.Madih_Jakarta'!idxSatuSampaiDuaPuluh,--RIGHT([0]!nilai,1)+1))</definedName>
    <definedName name="ratus" localSheetId="12">" "&amp;INDEX('460_DN_Sumatera'!idxRatusan,--LEFT(TEXT(RIGHT(nilai,3),"000"),1)+1)&amp;" "&amp;IF(--RIGHT(nilai,2)&lt;=20,INDEX('460_DN_Sumatera'!idxSatuSampaiDuaPuluh,--LEFT(RIGHT(nilai,2),2)+1),INDEX('460_DN_Sumatera'!idxSatuSampaiDuaPuluh,--LEFT(RIGHT(nilai,2),1)+1)&amp;" puluh "&amp;INDEX('460_DN_Sumatera'!idxSatuSampaiDuaPuluh,--RIGHT(nilai,1)+1))</definedName>
    <definedName name="ratus" localSheetId="81">" "&amp;INDEX('460A_DN_Fak2'!idxRatusan,--LEFT(TEXT(RIGHT([0]!nilai,3),"000"),1)+1)&amp;" "&amp;IF(--RIGHT([0]!nilai,2)&lt;=20,INDEX('460A_DN_Fak2'!idxSatuSampaiDuaPuluh,--LEFT(RIGHT([0]!nilai,2),2)+1),INDEX('460A_DN_Fak2'!idxSatuSampaiDuaPuluh,--LEFT(RIGHT([0]!nilai,2),1)+1)&amp;" puluh "&amp;INDEX('460A_DN_Fak2'!idxSatuSampaiDuaPuluh,--RIGHT([0]!nilai,1)+1))</definedName>
    <definedName name="ratus" localSheetId="82">" "&amp;INDEX('460B_DN_Fak2'!idxRatusan,--LEFT(TEXT(RIGHT([0]!nilai,3),"000"),1)+1)&amp;" "&amp;IF(--RIGHT([0]!nilai,2)&lt;=20,INDEX('460B_DN_Fak2'!idxSatuSampaiDuaPuluh,--LEFT(RIGHT([0]!nilai,2),2)+1),INDEX('460B_DN_Fak2'!idxSatuSampaiDuaPuluh,--LEFT(RIGHT([0]!nilai,2),1)+1)&amp;" puluh "&amp;INDEX('460B_DN_Fak2'!idxSatuSampaiDuaPuluh,--RIGHT([0]!nilai,1)+1))</definedName>
    <definedName name="ratus" localSheetId="83">" "&amp;INDEX('460C_DN_Humbang Hasudutan'!idxRatusan,--LEFT(TEXT(RIGHT([0]!nilai,3),"000"),1)+1)&amp;" "&amp;IF(--RIGHT([0]!nilai,2)&lt;=20,INDEX('460C_DN_Humbang Hasudutan'!idxSatuSampaiDuaPuluh,--LEFT(RIGHT([0]!nilai,2),2)+1),INDEX('460C_DN_Humbang Hasudutan'!idxSatuSampaiDuaPuluh,--LEFT(RIGHT([0]!nilai,2),1)+1)&amp;" puluh "&amp;INDEX('460C_DN_Humbang Hasudutan'!idxSatuSampaiDuaPuluh,--RIGHT([0]!nilai,1)+1))</definedName>
    <definedName name="ratus" localSheetId="84">" "&amp;INDEX('460D_DN_Humbang Hasudutan'!idxRatusan,--LEFT(TEXT(RIGHT([0]!nilai,3),"000"),1)+1)&amp;" "&amp;IF(--RIGHT([0]!nilai,2)&lt;=20,INDEX('460D_DN_Humbang Hasudutan'!idxSatuSampaiDuaPuluh,--LEFT(RIGHT([0]!nilai,2),2)+1),INDEX('460D_DN_Humbang Hasudutan'!idxSatuSampaiDuaPuluh,--LEFT(RIGHT([0]!nilai,2),1)+1)&amp;" puluh "&amp;INDEX('460D_DN_Humbang Hasudutan'!idxSatuSampaiDuaPuluh,--RIGHT([0]!nilai,1)+1))</definedName>
    <definedName name="ratus" localSheetId="85">" "&amp;INDEX('460E_DN_Samosir'!idxRatusan,--LEFT(TEXT(RIGHT([0]!nilai,3),"000"),1)+1)&amp;" "&amp;IF(--RIGHT([0]!nilai,2)&lt;=20,INDEX('460E_DN_Samosir'!idxSatuSampaiDuaPuluh,--LEFT(RIGHT([0]!nilai,2),2)+1),INDEX('460E_DN_Samosir'!idxSatuSampaiDuaPuluh,--LEFT(RIGHT([0]!nilai,2),1)+1)&amp;" puluh "&amp;INDEX('460E_DN_Samosir'!idxSatuSampaiDuaPuluh,--RIGHT([0]!nilai,1)+1))</definedName>
    <definedName name="ratus" localSheetId="86">" "&amp;INDEX('460F_DN_Samosir'!idxRatusan,--LEFT(TEXT(RIGHT([0]!nilai,3),"000"),1)+1)&amp;" "&amp;IF(--RIGHT([0]!nilai,2)&lt;=20,INDEX('460F_DN_Samosir'!idxSatuSampaiDuaPuluh,--LEFT(RIGHT([0]!nilai,2),2)+1),INDEX('460F_DN_Samosir'!idxSatuSampaiDuaPuluh,--LEFT(RIGHT([0]!nilai,2),1)+1)&amp;" puluh "&amp;INDEX('460F_DN_Samosir'!idxSatuSampaiDuaPuluh,--RIGHT([0]!nilai,1)+1))</definedName>
    <definedName name="ratus" localSheetId="13">" "&amp;INDEX('461_DN_Bima'!idxRatusan,--LEFT(TEXT(RIGHT([0]!nilai,3),"000"),1)+1)&amp;" "&amp;IF(--RIGHT([0]!nilai,2)&lt;=20,INDEX('461_DN_Bima'!idxSatuSampaiDuaPuluh,--LEFT(RIGHT([0]!nilai,2),2)+1),INDEX('461_DN_Bima'!idxSatuSampaiDuaPuluh,--LEFT(RIGHT([0]!nilai,2),1)+1)&amp;" puluh "&amp;INDEX('461_DN_Bima'!idxSatuSampaiDuaPuluh,--RIGHT([0]!nilai,1)+1))</definedName>
    <definedName name="ratus" localSheetId="78">" "&amp;INDEX('461A_DN_Bima'!idxRatusan,--LEFT(TEXT(RIGHT([0]!nilai,3),"000"),1)+1)&amp;" "&amp;IF(--RIGHT([0]!nilai,2)&lt;=20,INDEX('461A_DN_Bima'!idxSatuSampaiDuaPuluh,--LEFT(RIGHT([0]!nilai,2),2)+1),INDEX('461A_DN_Bima'!idxSatuSampaiDuaPuluh,--LEFT(RIGHT([0]!nilai,2),1)+1)&amp;" puluh "&amp;INDEX('461A_DN_Bima'!idxSatuSampaiDuaPuluh,--RIGHT([0]!nilai,1)+1))</definedName>
    <definedName name="ratus" localSheetId="79">" "&amp;INDEX('461B_DN_Kampar'!idxRatusan,--LEFT(TEXT(RIGHT([0]!nilai,3),"000"),1)+1)&amp;" "&amp;IF(--RIGHT([0]!nilai,2)&lt;=20,INDEX('461B_DN_Kampar'!idxSatuSampaiDuaPuluh,--LEFT(RIGHT([0]!nilai,2),2)+1),INDEX('461B_DN_Kampar'!idxSatuSampaiDuaPuluh,--LEFT(RIGHT([0]!nilai,2),1)+1)&amp;" puluh "&amp;INDEX('461B_DN_Kampar'!idxSatuSampaiDuaPuluh,--RIGHT([0]!nilai,1)+1))</definedName>
    <definedName name="ratus" localSheetId="80">" "&amp;INDEX('461C_DN_Kampar'!idxRatusan,--LEFT(TEXT(RIGHT([0]!nilai,3),"000"),1)+1)&amp;" "&amp;IF(--RIGHT([0]!nilai,2)&lt;=20,INDEX('461C_DN_Kampar'!idxSatuSampaiDuaPuluh,--LEFT(RIGHT([0]!nilai,2),2)+1),INDEX('461C_DN_Kampar'!idxSatuSampaiDuaPuluh,--LEFT(RIGHT([0]!nilai,2),1)+1)&amp;" puluh "&amp;INDEX('461C_DN_Kampar'!idxSatuSampaiDuaPuluh,--RIGHT([0]!nilai,1)+1))</definedName>
    <definedName name="ratus" localSheetId="14">" "&amp;INDEX('462_DN_Bengkulu&amp;Indrapuri'!idxRatusan,--LEFT(TEXT(RIGHT([0]!nilai,3),"000"),1)+1)&amp;" "&amp;IF(--RIGHT([0]!nilai,2)&lt;=20,INDEX('462_DN_Bengkulu&amp;Indrapuri'!idxSatuSampaiDuaPuluh,--LEFT(RIGHT([0]!nilai,2),2)+1),INDEX('462_DN_Bengkulu&amp;Indrapuri'!idxSatuSampaiDuaPuluh,--LEFT(RIGHT([0]!nilai,2),1)+1)&amp;" puluh "&amp;INDEX('462_DN_Bengkulu&amp;Indrapuri'!idxSatuSampaiDuaPuluh,--RIGHT([0]!nilai,1)+1))</definedName>
    <definedName name="ratus" localSheetId="15">" "&amp;INDEX('463_DN_tanahtidung&amp;Sulawesi'!idxRatusan,--LEFT(TEXT(RIGHT([0]!nilai,3),"000"),1)+1)&amp;" "&amp;IF(--RIGHT([0]!nilai,2)&lt;=20,INDEX('463_DN_tanahtidung&amp;Sulawesi'!idxSatuSampaiDuaPuluh,--LEFT(RIGHT([0]!nilai,2),2)+1),INDEX('463_DN_tanahtidung&amp;Sulawesi'!idxSatuSampaiDuaPuluh,--LEFT(RIGHT([0]!nilai,2),1)+1)&amp;" puluh "&amp;INDEX('463_DN_tanahtidung&amp;Sulawesi'!idxSatuSampaiDuaPuluh,--RIGHT([0]!nilai,1)+1))</definedName>
    <definedName name="ratus" localSheetId="74">" "&amp;INDEX('463A_DN_tanahtidung'!idxRatusan,--LEFT(TEXT(RIGHT([0]!nilai,3),"000"),1)+1)&amp;" "&amp;IF(--RIGHT([0]!nilai,2)&lt;=20,INDEX('463A_DN_tanahtidung'!idxSatuSampaiDuaPuluh,--LEFT(RIGHT([0]!nilai,2),2)+1),INDEX('463A_DN_tanahtidung'!idxSatuSampaiDuaPuluh,--LEFT(RIGHT([0]!nilai,2),1)+1)&amp;" puluh "&amp;INDEX('463A_DN_tanahtidung'!idxSatuSampaiDuaPuluh,--RIGHT([0]!nilai,1)+1))</definedName>
    <definedName name="ratus" localSheetId="75">" "&amp;INDEX('463B_DN_tanahtidung'!idxRatusan,--LEFT(TEXT(RIGHT([0]!nilai,3),"000"),1)+1)&amp;" "&amp;IF(--RIGHT([0]!nilai,2)&lt;=20,INDEX('463B_DN_tanahtidung'!idxSatuSampaiDuaPuluh,--LEFT(RIGHT([0]!nilai,2),2)+1),INDEX('463B_DN_tanahtidung'!idxSatuSampaiDuaPuluh,--LEFT(RIGHT([0]!nilai,2),1)+1)&amp;" puluh "&amp;INDEX('463B_DN_tanahtidung'!idxSatuSampaiDuaPuluh,--RIGHT([0]!nilai,1)+1))</definedName>
    <definedName name="ratus" localSheetId="76">" "&amp;INDEX('463C_DN_Pasang Kayu'!idxRatusan,--LEFT(TEXT(RIGHT([0]!nilai,3),"000"),1)+1)&amp;" "&amp;IF(--RIGHT([0]!nilai,2)&lt;=20,INDEX('463C_DN_Pasang Kayu'!idxSatuSampaiDuaPuluh,--LEFT(RIGHT([0]!nilai,2),2)+1),INDEX('463C_DN_Pasang Kayu'!idxSatuSampaiDuaPuluh,--LEFT(RIGHT([0]!nilai,2),1)+1)&amp;" puluh "&amp;INDEX('463C_DN_Pasang Kayu'!idxSatuSampaiDuaPuluh,--RIGHT([0]!nilai,1)+1))</definedName>
    <definedName name="ratus" localSheetId="77">" "&amp;INDEX('463D_DN_Pasang Kayu'!idxRatusan,--LEFT(TEXT(RIGHT([0]!nilai,3),"000"),1)+1)&amp;" "&amp;IF(--RIGHT([0]!nilai,2)&lt;=20,INDEX('463D_DN_Pasang Kayu'!idxSatuSampaiDuaPuluh,--LEFT(RIGHT([0]!nilai,2),2)+1),INDEX('463D_DN_Pasang Kayu'!idxSatuSampaiDuaPuluh,--LEFT(RIGHT([0]!nilai,2),1)+1)&amp;" puluh "&amp;INDEX('463D_DN_Pasang Kayu'!idxSatuSampaiDuaPuluh,--RIGHT([0]!nilai,1)+1))</definedName>
    <definedName name="ratus" localSheetId="17">" "&amp;INDEX('465_Bpk.Faufik_Banjarmasin'!idxRatusan,--LEFT(TEXT(RIGHT([0]!nilai,3),"000"),1)+1)&amp;" "&amp;IF(--RIGHT([0]!nilai,2)&lt;=20,INDEX('465_Bpk.Faufik_Banjarmasin'!idxSatuSampaiDuaPuluh,--LEFT(RIGHT([0]!nilai,2),2)+1),INDEX('465_Bpk.Faufik_Banjarmasin'!idxSatuSampaiDuaPuluh,--LEFT(RIGHT([0]!nilai,2),1)+1)&amp;" puluh "&amp;INDEX('465_Bpk.Faufik_Banjarmasin'!idxSatuSampaiDuaPuluh,--RIGHT([0]!nilai,1)+1))</definedName>
    <definedName name="ratus" localSheetId="18">" "&amp;INDEX('466_Bpk. Agus_Pare2'!idxRatusan,--LEFT(TEXT(RIGHT([0]!nilai,3),"000"),1)+1)&amp;" "&amp;IF(--RIGHT([0]!nilai,2)&lt;=20,INDEX('466_Bpk. Agus_Pare2'!idxSatuSampaiDuaPuluh,--LEFT(RIGHT([0]!nilai,2),2)+1),INDEX('466_Bpk. Agus_Pare2'!idxSatuSampaiDuaPuluh,--LEFT(RIGHT([0]!nilai,2),1)+1)&amp;" puluh "&amp;INDEX('466_Bpk. Agus_Pare2'!idxSatuSampaiDuaPuluh,--RIGHT([0]!nilai,1)+1))</definedName>
    <definedName name="ratus" localSheetId="19">" "&amp;INDEX('466A_Bpk. Agus_Pare2 (2)'!idxRatusan,--LEFT(TEXT(RIGHT([0]!nilai,3),"000"),1)+1)&amp;" "&amp;IF(--RIGHT([0]!nilai,2)&lt;=20,INDEX('466A_Bpk. Agus_Pare2 (2)'!idxSatuSampaiDuaPuluh,--LEFT(RIGHT([0]!nilai,2),2)+1),INDEX('466A_Bpk. Agus_Pare2 (2)'!idxSatuSampaiDuaPuluh,--LEFT(RIGHT([0]!nilai,2),1)+1)&amp;" puluh "&amp;INDEX('466A_Bpk. Agus_Pare2 (2)'!idxSatuSampaiDuaPuluh,--RIGHT([0]!nilai,1)+1))</definedName>
    <definedName name="ratus" localSheetId="20">" "&amp;INDEX('467_BBI_MEDAN'!idxRatusan,--LEFT(TEXT(RIGHT([0]!nilai,3),"000"),1)+1)&amp;" "&amp;IF(--RIGHT([0]!nilai,2)&lt;=20,INDEX('467_BBI_MEDAN'!idxSatuSampaiDuaPuluh,--LEFT(RIGHT([0]!nilai,2),2)+1),INDEX('467_BBI_MEDAN'!idxSatuSampaiDuaPuluh,--LEFT(RIGHT([0]!nilai,2),1)+1)&amp;" puluh "&amp;INDEX('467_BBI_MEDAN'!idxSatuSampaiDuaPuluh,--RIGHT([0]!nilai,1)+1))</definedName>
    <definedName name="ratus" localSheetId="21">" "&amp;INDEX('467_BBI_MEDAN_Pelunasan'!idxRatusan,--LEFT(TEXT(RIGHT([0]!nilai,3),"000"),1)+1)&amp;" "&amp;IF(--RIGHT([0]!nilai,2)&lt;=20,INDEX('467_BBI_MEDAN_Pelunasan'!idxSatuSampaiDuaPuluh,--LEFT(RIGHT([0]!nilai,2),2)+1),INDEX('467_BBI_MEDAN_Pelunasan'!idxSatuSampaiDuaPuluh,--LEFT(RIGHT([0]!nilai,2),1)+1)&amp;" puluh "&amp;INDEX('467_BBI_MEDAN_Pelunasan'!idxSatuSampaiDuaPuluh,--RIGHT([0]!nilai,1)+1))</definedName>
    <definedName name="ratus" localSheetId="23">" "&amp;INDEX('468_Ndoang Raharjo_Pekanbar Pel'!idxRatusan,--LEFT(TEXT(RIGHT([0]!nilai,3),"000"),1)+1)&amp;" "&amp;IF(--RIGHT([0]!nilai,2)&lt;=20,INDEX('468_Ndoang Raharjo_Pekanbar Pel'!idxSatuSampaiDuaPuluh,--LEFT(RIGHT([0]!nilai,2),2)+1),INDEX('468_Ndoang Raharjo_Pekanbar Pel'!idxSatuSampaiDuaPuluh,--LEFT(RIGHT([0]!nilai,2),1)+1)&amp;" puluh "&amp;INDEX('468_Ndoang Raharjo_Pekanbar Pel'!idxSatuSampaiDuaPuluh,--RIGHT([0]!nilai,1)+1))</definedName>
    <definedName name="ratus" localSheetId="22">" "&amp;INDEX('468_Ndoang Raharjo_Pekanbaru'!idxRatusan,--LEFT(TEXT(RIGHT([0]!nilai,3),"000"),1)+1)&amp;" "&amp;IF(--RIGHT([0]!nilai,2)&lt;=20,INDEX('468_Ndoang Raharjo_Pekanbaru'!idxSatuSampaiDuaPuluh,--LEFT(RIGHT([0]!nilai,2),2)+1),INDEX('468_Ndoang Raharjo_Pekanbaru'!idxSatuSampaiDuaPuluh,--LEFT(RIGHT([0]!nilai,2),1)+1)&amp;" puluh "&amp;INDEX('468_Ndoang Raharjo_Pekanbaru'!idxSatuSampaiDuaPuluh,--RIGHT([0]!nilai,1)+1))</definedName>
    <definedName name="ratus" localSheetId="31">" "&amp;INDEX('476_Bona_Lampung '!idxRatusan,--LEFT(TEXT(RIGHT([0]!nilai,3),"000"),1)+1)&amp;" "&amp;IF(--RIGHT([0]!nilai,2)&lt;=20,INDEX('476_Bona_Lampung '!idxSatuSampaiDuaPuluh,--LEFT(RIGHT([0]!nilai,2),2)+1),INDEX('476_Bona_Lampung '!idxSatuSampaiDuaPuluh,--LEFT(RIGHT([0]!nilai,2),1)+1)&amp;" puluh "&amp;INDEX('476_Bona_Lampung '!idxSatuSampaiDuaPuluh,--RIGHT([0]!nilai,1)+1))</definedName>
    <definedName name="ratus" localSheetId="34">" "&amp;INDEX('479_Bpk. Wahyu_Banjarmasin'!idxRatusan,--LEFT(TEXT(RIGHT([0]!nilai,3),"000"),1)+1)&amp;" "&amp;IF(--RIGHT([0]!nilai,2)&lt;=20,INDEX('479_Bpk. Wahyu_Banjarmasin'!idxSatuSampaiDuaPuluh,--LEFT(RIGHT([0]!nilai,2),2)+1),INDEX('479_Bpk. Wahyu_Banjarmasin'!idxSatuSampaiDuaPuluh,--LEFT(RIGHT([0]!nilai,2),1)+1)&amp;" puluh "&amp;INDEX('479_Bpk. Wahyu_Banjarmasin'!idxSatuSampaiDuaPuluh,--RIGHT([0]!nilai,1)+1))</definedName>
    <definedName name="ratus" localSheetId="35">" "&amp;INDEX('480_Bpk. Yopi_Jakarta'!idxRatusan,--LEFT(TEXT(RIGHT([0]!nilai,3),"000"),1)+1)&amp;" "&amp;IF(--RIGHT([0]!nilai,2)&lt;=20,INDEX('480_Bpk. Yopi_Jakarta'!idxSatuSampaiDuaPuluh,--LEFT(RIGHT([0]!nilai,2),2)+1),INDEX('480_Bpk. Yopi_Jakarta'!idxSatuSampaiDuaPuluh,--LEFT(RIGHT([0]!nilai,2),1)+1)&amp;" puluh "&amp;INDEX('480_Bpk. Yopi_Jakarta'!idxSatuSampaiDuaPuluh,--RIGHT([0]!nilai,1)+1))</definedName>
    <definedName name="ratus" localSheetId="36">" "&amp;INDEX('481_Tensindo_Manggarai'!idxRatusan,--LEFT(TEXT(RIGHT([0]!nilai,3),"000"),1)+1)&amp;" "&amp;IF(--RIGHT([0]!nilai,2)&lt;=20,INDEX('481_Tensindo_Manggarai'!idxSatuSampaiDuaPuluh,--LEFT(RIGHT([0]!nilai,2),2)+1),INDEX('481_Tensindo_Manggarai'!idxSatuSampaiDuaPuluh,--LEFT(RIGHT([0]!nilai,2),1)+1)&amp;" puluh "&amp;INDEX('481_Tensindo_Manggarai'!idxSatuSampaiDuaPuluh,--RIGHT([0]!nilai,1)+1))</definedName>
    <definedName name="ratus" localSheetId="37">" "&amp;INDEX('482_DN_Malang'!idxRatusan,--LEFT(TEXT(RIGHT([0]!nilai,3),"000"),1)+1)&amp;" "&amp;IF(--RIGHT([0]!nilai,2)&lt;=20,INDEX('482_DN_Malang'!idxSatuSampaiDuaPuluh,--LEFT(RIGHT([0]!nilai,2),2)+1),INDEX('482_DN_Malang'!idxSatuSampaiDuaPuluh,--LEFT(RIGHT([0]!nilai,2),1)+1)&amp;" puluh "&amp;INDEX('482_DN_Malang'!idxSatuSampaiDuaPuluh,--RIGHT([0]!nilai,1)+1))</definedName>
    <definedName name="ratus" localSheetId="38">" "&amp;INDEX('483_DN_Lamongan'!idxRatusan,--LEFT(TEXT(RIGHT([0]!nilai,3),"000"),1)+1)&amp;" "&amp;IF(--RIGHT([0]!nilai,2)&lt;=20,INDEX('483_DN_Lamongan'!idxSatuSampaiDuaPuluh,--LEFT(RIGHT([0]!nilai,2),2)+1),INDEX('483_DN_Lamongan'!idxSatuSampaiDuaPuluh,--LEFT(RIGHT([0]!nilai,2),1)+1)&amp;" puluh "&amp;INDEX('483_DN_Lamongan'!idxSatuSampaiDuaPuluh,--RIGHT([0]!nilai,1)+1))</definedName>
    <definedName name="ratus" localSheetId="39">" "&amp;INDEX('484_DN_Probolinggo'!idxRatusan,--LEFT(TEXT(RIGHT([0]!nilai,3),"000"),1)+1)&amp;" "&amp;IF(--RIGHT([0]!nilai,2)&lt;=20,INDEX('484_DN_Probolinggo'!idxSatuSampaiDuaPuluh,--LEFT(RIGHT([0]!nilai,2),2)+1),INDEX('484_DN_Probolinggo'!idxSatuSampaiDuaPuluh,--LEFT(RIGHT([0]!nilai,2),1)+1)&amp;" puluh "&amp;INDEX('484_DN_Probolinggo'!idxSatuSampaiDuaPuluh,--RIGHT([0]!nilai,1)+1))</definedName>
    <definedName name="ratus" localSheetId="40">" "&amp;INDEX('485_DN_Mix'!idxRatusan,--LEFT(TEXT(RIGHT([0]!nilai,3),"000"),1)+1)&amp;" "&amp;IF(--RIGHT([0]!nilai,2)&lt;=20,INDEX('485_DN_Mix'!idxSatuSampaiDuaPuluh,--LEFT(RIGHT([0]!nilai,2),2)+1),INDEX('485_DN_Mix'!idxSatuSampaiDuaPuluh,--LEFT(RIGHT([0]!nilai,2),1)+1)&amp;" puluh "&amp;INDEX('485_DN_Mix'!idxSatuSampaiDuaPuluh,--RIGHT([0]!nilai,1)+1))</definedName>
    <definedName name="ratus" localSheetId="87">" "&amp;INDEX('485A_DN_Bangka'!idxRatusan,--LEFT(TEXT(RIGHT([0]!nilai,3),"000"),1)+1)&amp;" "&amp;IF(--RIGHT([0]!nilai,2)&lt;=20,INDEX('485A_DN_Bangka'!idxSatuSampaiDuaPuluh,--LEFT(RIGHT([0]!nilai,2),2)+1),INDEX('485A_DN_Bangka'!idxSatuSampaiDuaPuluh,--LEFT(RIGHT([0]!nilai,2),1)+1)&amp;" puluh "&amp;INDEX('485A_DN_Bangka'!idxSatuSampaiDuaPuluh,--RIGHT([0]!nilai,1)+1))</definedName>
    <definedName name="ratus" localSheetId="88">" "&amp;INDEX('485B_DN_Bangka'!idxRatusan,--LEFT(TEXT(RIGHT([0]!nilai,3),"000"),1)+1)&amp;" "&amp;IF(--RIGHT([0]!nilai,2)&lt;=20,INDEX('485B_DN_Bangka'!idxSatuSampaiDuaPuluh,--LEFT(RIGHT([0]!nilai,2),2)+1),INDEX('485B_DN_Bangka'!idxSatuSampaiDuaPuluh,--LEFT(RIGHT([0]!nilai,2),1)+1)&amp;" puluh "&amp;INDEX('485B_DN_Bangka'!idxSatuSampaiDuaPuluh,--RIGHT([0]!nilai,1)+1))</definedName>
    <definedName name="ratus" localSheetId="89">" "&amp;INDEX('485C_DN_Bintan'!idxRatusan,--LEFT(TEXT(RIGHT([0]!nilai,3),"000"),1)+1)&amp;" "&amp;IF(--RIGHT([0]!nilai,2)&lt;=20,INDEX('485C_DN_Bintan'!idxSatuSampaiDuaPuluh,--LEFT(RIGHT([0]!nilai,2),2)+1),INDEX('485C_DN_Bintan'!idxSatuSampaiDuaPuluh,--LEFT(RIGHT([0]!nilai,2),1)+1)&amp;" puluh "&amp;INDEX('485C_DN_Bintan'!idxSatuSampaiDuaPuluh,--RIGHT([0]!nilai,1)+1))</definedName>
    <definedName name="ratus" localSheetId="90">" "&amp;INDEX('485D_DN_Bintan'!idxRatusan,--LEFT(TEXT(RIGHT([0]!nilai,3),"000"),1)+1)&amp;" "&amp;IF(--RIGHT([0]!nilai,2)&lt;=20,INDEX('485D_DN_Bintan'!idxSatuSampaiDuaPuluh,--LEFT(RIGHT([0]!nilai,2),2)+1),INDEX('485D_DN_Bintan'!idxSatuSampaiDuaPuluh,--LEFT(RIGHT([0]!nilai,2),1)+1)&amp;" puluh "&amp;INDEX('485D_DN_Bintan'!idxSatuSampaiDuaPuluh,--RIGHT([0]!nilai,1)+1))</definedName>
    <definedName name="ratus" localSheetId="91">" "&amp;INDEX('485E_DN_Pekalongan'!idxRatusan,--LEFT(TEXT(RIGHT([0]!nilai,3),"000"),1)+1)&amp;" "&amp;IF(--RIGHT([0]!nilai,2)&lt;=20,INDEX('485E_DN_Pekalongan'!idxSatuSampaiDuaPuluh,--LEFT(RIGHT([0]!nilai,2),2)+1),INDEX('485E_DN_Pekalongan'!idxSatuSampaiDuaPuluh,--LEFT(RIGHT([0]!nilai,2),1)+1)&amp;" puluh "&amp;INDEX('485E_DN_Pekalongan'!idxSatuSampaiDuaPuluh,--RIGHT([0]!nilai,1)+1))</definedName>
    <definedName name="ratus" localSheetId="92">" "&amp;INDEX('485F_DN_Pekalongan'!idxRatusan,--LEFT(TEXT(RIGHT([0]!nilai,3),"000"),1)+1)&amp;" "&amp;IF(--RIGHT([0]!nilai,2)&lt;=20,INDEX('485F_DN_Pekalongan'!idxSatuSampaiDuaPuluh,--LEFT(RIGHT([0]!nilai,2),2)+1),INDEX('485F_DN_Pekalongan'!idxSatuSampaiDuaPuluh,--LEFT(RIGHT([0]!nilai,2),1)+1)&amp;" puluh "&amp;INDEX('485F_DN_Pekalongan'!idxSatuSampaiDuaPuluh,--RIGHT([0]!nilai,1)+1))</definedName>
    <definedName name="ratus" localSheetId="93">" "&amp;INDEX('485G_DN_Probolinggo'!idxRatusan,--LEFT(TEXT(RIGHT([0]!nilai,3),"000"),1)+1)&amp;" "&amp;IF(--RIGHT([0]!nilai,2)&lt;=20,INDEX('485G_DN_Probolinggo'!idxSatuSampaiDuaPuluh,--LEFT(RIGHT([0]!nilai,2),2)+1),INDEX('485G_DN_Probolinggo'!idxSatuSampaiDuaPuluh,--LEFT(RIGHT([0]!nilai,2),1)+1)&amp;" puluh "&amp;INDEX('485G_DN_Probolinggo'!idxSatuSampaiDuaPuluh,--RIGHT([0]!nilai,1)+1))</definedName>
    <definedName name="ratus" localSheetId="94">" "&amp;INDEX('485H_DN_Probolinggo'!idxRatusan,--LEFT(TEXT(RIGHT([0]!nilai,3),"000"),1)+1)&amp;" "&amp;IF(--RIGHT([0]!nilai,2)&lt;=20,INDEX('485H_DN_Probolinggo'!idxSatuSampaiDuaPuluh,--LEFT(RIGHT([0]!nilai,2),2)+1),INDEX('485H_DN_Probolinggo'!idxSatuSampaiDuaPuluh,--LEFT(RIGHT([0]!nilai,2),1)+1)&amp;" puluh "&amp;INDEX('485H_DN_Probolinggo'!idxSatuSampaiDuaPuluh,--RIGHT([0]!nilai,1)+1))</definedName>
    <definedName name="ratus" localSheetId="95">" "&amp;INDEX('485I_DN_Semarang'!idxRatusan,--LEFT(TEXT(RIGHT([0]!nilai,3),"000"),1)+1)&amp;" "&amp;IF(--RIGHT([0]!nilai,2)&lt;=20,INDEX('485I_DN_Semarang'!idxSatuSampaiDuaPuluh,--LEFT(RIGHT([0]!nilai,2),2)+1),INDEX('485I_DN_Semarang'!idxSatuSampaiDuaPuluh,--LEFT(RIGHT([0]!nilai,2),1)+1)&amp;" puluh "&amp;INDEX('485I_DN_Semarang'!idxSatuSampaiDuaPuluh,--RIGHT([0]!nilai,1)+1))</definedName>
    <definedName name="ratus" localSheetId="96">" "&amp;INDEX('485J_DN_Wonosobo'!idxRatusan,--LEFT(TEXT(RIGHT([0]!nilai,3),"000"),1)+1)&amp;" "&amp;IF(--RIGHT([0]!nilai,2)&lt;=20,INDEX('485J_DN_Wonosobo'!idxSatuSampaiDuaPuluh,--LEFT(RIGHT([0]!nilai,2),2)+1),INDEX('485J_DN_Wonosobo'!idxSatuSampaiDuaPuluh,--LEFT(RIGHT([0]!nilai,2),1)+1)&amp;" puluh "&amp;INDEX('485J_DN_Wonosobo'!idxSatuSampaiDuaPuluh,--RIGHT([0]!nilai,1)+1))</definedName>
    <definedName name="ratus" localSheetId="97">" "&amp;INDEX('485K_DN_Wonosobo'!idxRatusan,--LEFT(TEXT(RIGHT([0]!nilai,3),"000"),1)+1)&amp;" "&amp;IF(--RIGHT([0]!nilai,2)&lt;=20,INDEX('485K_DN_Wonosobo'!idxSatuSampaiDuaPuluh,--LEFT(RIGHT([0]!nilai,2),2)+1),INDEX('485K_DN_Wonosobo'!idxSatuSampaiDuaPuluh,--LEFT(RIGHT([0]!nilai,2),1)+1)&amp;" puluh "&amp;INDEX('485K_DN_Wonosobo'!idxSatuSampaiDuaPuluh,--RIGHT([0]!nilai,1)+1))</definedName>
    <definedName name="ratus" localSheetId="41">" "&amp;INDEX('486_DN_Mix '!idxRatusan,--LEFT(TEXT(RIGHT([0]!nilai,3),"000"),1)+1)&amp;" "&amp;IF(--RIGHT([0]!nilai,2)&lt;=20,INDEX('486_DN_Mix '!idxSatuSampaiDuaPuluh,--LEFT(RIGHT([0]!nilai,2),2)+1),INDEX('486_DN_Mix '!idxSatuSampaiDuaPuluh,--LEFT(RIGHT([0]!nilai,2),1)+1)&amp;" puluh "&amp;INDEX('486_DN_Mix '!idxSatuSampaiDuaPuluh,--RIGHT([0]!nilai,1)+1))</definedName>
    <definedName name="ratus" localSheetId="98">" "&amp;INDEX('486A_DN_Tapanuli Utara'!idxRatusan,--LEFT(TEXT(RIGHT([0]!nilai,3),"000"),1)+1)&amp;" "&amp;IF(--RIGHT([0]!nilai,2)&lt;=20,INDEX('486A_DN_Tapanuli Utara'!idxSatuSampaiDuaPuluh,--LEFT(RIGHT([0]!nilai,2),2)+1),INDEX('486A_DN_Tapanuli Utara'!idxSatuSampaiDuaPuluh,--LEFT(RIGHT([0]!nilai,2),1)+1)&amp;" puluh "&amp;INDEX('486A_DN_Tapanuli Utara'!idxSatuSampaiDuaPuluh,--RIGHT([0]!nilai,1)+1))</definedName>
    <definedName name="ratus" localSheetId="99">" "&amp;INDEX('486B_DN_Tapanuli Utara'!idxRatusan,--LEFT(TEXT(RIGHT([0]!nilai,3),"000"),1)+1)&amp;" "&amp;IF(--RIGHT([0]!nilai,2)&lt;=20,INDEX('486B_DN_Tapanuli Utara'!idxSatuSampaiDuaPuluh,--LEFT(RIGHT([0]!nilai,2),2)+1),INDEX('486B_DN_Tapanuli Utara'!idxSatuSampaiDuaPuluh,--LEFT(RIGHT([0]!nilai,2),1)+1)&amp;" puluh "&amp;INDEX('486B_DN_Tapanuli Utara'!idxSatuSampaiDuaPuluh,--RIGHT([0]!nilai,1)+1))</definedName>
    <definedName name="ratus" localSheetId="100">" "&amp;INDEX('486C_DN_Rokan Hulu'!idxRatusan,--LEFT(TEXT(RIGHT([0]!nilai,3),"000"),1)+1)&amp;" "&amp;IF(--RIGHT([0]!nilai,2)&lt;=20,INDEX('486C_DN_Rokan Hulu'!idxSatuSampaiDuaPuluh,--LEFT(RIGHT([0]!nilai,2),2)+1),INDEX('486C_DN_Rokan Hulu'!idxSatuSampaiDuaPuluh,--LEFT(RIGHT([0]!nilai,2),1)+1)&amp;" puluh "&amp;INDEX('486C_DN_Rokan Hulu'!idxSatuSampaiDuaPuluh,--RIGHT([0]!nilai,1)+1))</definedName>
    <definedName name="ratus" localSheetId="101">" "&amp;INDEX('486D_DN_Rokan Hulu'!idxRatusan,--LEFT(TEXT(RIGHT([0]!nilai,3),"000"),1)+1)&amp;" "&amp;IF(--RIGHT([0]!nilai,2)&lt;=20,INDEX('486D_DN_Rokan Hulu'!idxSatuSampaiDuaPuluh,--LEFT(RIGHT([0]!nilai,2),2)+1),INDEX('486D_DN_Rokan Hulu'!idxSatuSampaiDuaPuluh,--LEFT(RIGHT([0]!nilai,2),1)+1)&amp;" puluh "&amp;INDEX('486D_DN_Rokan Hulu'!idxSatuSampaiDuaPuluh,--RIGHT([0]!nilai,1)+1))</definedName>
    <definedName name="ratus" localSheetId="102">" "&amp;INDEX('486E_DN_Kuantan Sengingi'!idxRatusan,--LEFT(TEXT(RIGHT([0]!nilai,3),"000"),1)+1)&amp;" "&amp;IF(--RIGHT([0]!nilai,2)&lt;=20,INDEX('486E_DN_Kuantan Sengingi'!idxSatuSampaiDuaPuluh,--LEFT(RIGHT([0]!nilai,2),2)+1),INDEX('486E_DN_Kuantan Sengingi'!idxSatuSampaiDuaPuluh,--LEFT(RIGHT([0]!nilai,2),1)+1)&amp;" puluh "&amp;INDEX('486E_DN_Kuantan Sengingi'!idxSatuSampaiDuaPuluh,--RIGHT([0]!nilai,1)+1))</definedName>
    <definedName name="ratus" localSheetId="103">" "&amp;INDEX('486F_DN_Kuantan Sengingi'!idxRatusan,--LEFT(TEXT(RIGHT([0]!nilai,3),"000"),1)+1)&amp;" "&amp;IF(--RIGHT([0]!nilai,2)&lt;=20,INDEX('486F_DN_Kuantan Sengingi'!idxSatuSampaiDuaPuluh,--LEFT(RIGHT([0]!nilai,2),2)+1),INDEX('486F_DN_Kuantan Sengingi'!idxSatuSampaiDuaPuluh,--LEFT(RIGHT([0]!nilai,2),1)+1)&amp;" puluh "&amp;INDEX('486F_DN_Kuantan Sengingi'!idxSatuSampaiDuaPuluh,--RIGHT([0]!nilai,1)+1))</definedName>
    <definedName name="ratus" localSheetId="42">" "&amp;INDEX('487_DN_Mix '!idxRatusan,--LEFT(TEXT(RIGHT([0]!nilai,3),"000"),1)+1)&amp;" "&amp;IF(--RIGHT([0]!nilai,2)&lt;=20,INDEX('487_DN_Mix '!idxSatuSampaiDuaPuluh,--LEFT(RIGHT([0]!nilai,2),2)+1),INDEX('487_DN_Mix '!idxSatuSampaiDuaPuluh,--LEFT(RIGHT([0]!nilai,2),1)+1)&amp;" puluh "&amp;INDEX('487_DN_Mix '!idxSatuSampaiDuaPuluh,--RIGHT([0]!nilai,1)+1))</definedName>
    <definedName name="ratus" localSheetId="104">" "&amp;INDEX('487A_DN_Tebo'!idxRatusan,--LEFT(TEXT(RIGHT([0]!nilai,3),"000"),1)+1)&amp;" "&amp;IF(--RIGHT([0]!nilai,2)&lt;=20,INDEX('487A_DN_Tebo'!idxSatuSampaiDuaPuluh,--LEFT(RIGHT([0]!nilai,2),2)+1),INDEX('487A_DN_Tebo'!idxSatuSampaiDuaPuluh,--LEFT(RIGHT([0]!nilai,2),1)+1)&amp;" puluh "&amp;INDEX('487A_DN_Tebo'!idxSatuSampaiDuaPuluh,--RIGHT([0]!nilai,1)+1))</definedName>
    <definedName name="ratus" localSheetId="105">" "&amp;INDEX('487B_DN_TEBO'!idxRatusan,--LEFT(TEXT(RIGHT([0]!nilai,3),"000"),1)+1)&amp;" "&amp;IF(--RIGHT([0]!nilai,2)&lt;=20,INDEX('487B_DN_TEBO'!idxSatuSampaiDuaPuluh,--LEFT(RIGHT([0]!nilai,2),2)+1),INDEX('487B_DN_TEBO'!idxSatuSampaiDuaPuluh,--LEFT(RIGHT([0]!nilai,2),1)+1)&amp;" puluh "&amp;INDEX('487B_DN_TEBO'!idxSatuSampaiDuaPuluh,--RIGHT([0]!nilai,1)+1))</definedName>
    <definedName name="ratus" localSheetId="106">" "&amp;INDEX('487C_DN_OGAN KOMERING ULU'!idxRatusan,--LEFT(TEXT(RIGHT([0]!nilai,3),"000"),1)+1)&amp;" "&amp;IF(--RIGHT([0]!nilai,2)&lt;=20,INDEX('487C_DN_OGAN KOMERING ULU'!idxSatuSampaiDuaPuluh,--LEFT(RIGHT([0]!nilai,2),2)+1),INDEX('487C_DN_OGAN KOMERING ULU'!idxSatuSampaiDuaPuluh,--LEFT(RIGHT([0]!nilai,2),1)+1)&amp;" puluh "&amp;INDEX('487C_DN_OGAN KOMERING ULU'!idxSatuSampaiDuaPuluh,--RIGHT([0]!nilai,1)+1))</definedName>
    <definedName name="ratus" localSheetId="107">" "&amp;INDEX('487D_DN_OGAN KOMERING ULU'!idxRatusan,--LEFT(TEXT(RIGHT([0]!nilai,3),"000"),1)+1)&amp;" "&amp;IF(--RIGHT([0]!nilai,2)&lt;=20,INDEX('487D_DN_OGAN KOMERING ULU'!idxSatuSampaiDuaPuluh,--LEFT(RIGHT([0]!nilai,2),2)+1),INDEX('487D_DN_OGAN KOMERING ULU'!idxSatuSampaiDuaPuluh,--LEFT(RIGHT([0]!nilai,2),1)+1)&amp;" puluh "&amp;INDEX('487D_DN_OGAN KOMERING ULU'!idxSatuSampaiDuaPuluh,--RIGHT([0]!nilai,1)+1))</definedName>
    <definedName name="ratus" localSheetId="108">" "&amp;INDEX('487E_DN_OGAN KOMERING ILIR'!idxRatusan,--LEFT(TEXT(RIGHT([0]!nilai,3),"000"),1)+1)&amp;" "&amp;IF(--RIGHT([0]!nilai,2)&lt;=20,INDEX('487E_DN_OGAN KOMERING ILIR'!idxSatuSampaiDuaPuluh,--LEFT(RIGHT([0]!nilai,2),2)+1),INDEX('487E_DN_OGAN KOMERING ILIR'!idxSatuSampaiDuaPuluh,--LEFT(RIGHT([0]!nilai,2),1)+1)&amp;" puluh "&amp;INDEX('487E_DN_OGAN KOMERING ILIR'!idxSatuSampaiDuaPuluh,--RIGHT([0]!nilai,1)+1))</definedName>
    <definedName name="ratus" localSheetId="109">" "&amp;INDEX('487F_DN_OGAN KOMERING ILIR'!idxRatusan,--LEFT(TEXT(RIGHT([0]!nilai,3),"000"),1)+1)&amp;" "&amp;IF(--RIGHT([0]!nilai,2)&lt;=20,INDEX('487F_DN_OGAN KOMERING ILIR'!idxSatuSampaiDuaPuluh,--LEFT(RIGHT([0]!nilai,2),2)+1),INDEX('487F_DN_OGAN KOMERING ILIR'!idxSatuSampaiDuaPuluh,--LEFT(RIGHT([0]!nilai,2),1)+1)&amp;" puluh "&amp;INDEX('487F_DN_OGAN KOMERING ILIR'!idxSatuSampaiDuaPuluh,--RIGHT([0]!nilai,1)+1))</definedName>
    <definedName name="ratus" localSheetId="43">" "&amp;INDEX('488_DN_Mix'!idxRatusan,--LEFT(TEXT(RIGHT([0]!nilai,3),"000"),1)+1)&amp;" "&amp;IF(--RIGHT([0]!nilai,2)&lt;=20,INDEX('488_DN_Mix'!idxSatuSampaiDuaPuluh,--LEFT(RIGHT([0]!nilai,2),2)+1),INDEX('488_DN_Mix'!idxSatuSampaiDuaPuluh,--LEFT(RIGHT([0]!nilai,2),1)+1)&amp;" puluh "&amp;INDEX('488_DN_Mix'!idxSatuSampaiDuaPuluh,--RIGHT([0]!nilai,1)+1))</definedName>
    <definedName name="ratus" localSheetId="110">" "&amp;INDEX('488A_DN_Sunagi Penuh'!idxRatusan,--LEFT(TEXT(RIGHT([0]!nilai,3),"000"),1)+1)&amp;" "&amp;IF(--RIGHT([0]!nilai,2)&lt;=20,INDEX('488A_DN_Sunagi Penuh'!idxSatuSampaiDuaPuluh,--LEFT(RIGHT([0]!nilai,2),2)+1),INDEX('488A_DN_Sunagi Penuh'!idxSatuSampaiDuaPuluh,--LEFT(RIGHT([0]!nilai,2),1)+1)&amp;" puluh "&amp;INDEX('488A_DN_Sunagi Penuh'!idxSatuSampaiDuaPuluh,--RIGHT([0]!nilai,1)+1))</definedName>
    <definedName name="ratus" localSheetId="111">" "&amp;INDEX('488B_DN_Sunagi Penuh'!idxRatusan,--LEFT(TEXT(RIGHT([0]!nilai,3),"000"),1)+1)&amp;" "&amp;IF(--RIGHT([0]!nilai,2)&lt;=20,INDEX('488B_DN_Sunagi Penuh'!idxSatuSampaiDuaPuluh,--LEFT(RIGHT([0]!nilai,2),2)+1),INDEX('488B_DN_Sunagi Penuh'!idxSatuSampaiDuaPuluh,--LEFT(RIGHT([0]!nilai,2),1)+1)&amp;" puluh "&amp;INDEX('488B_DN_Sunagi Penuh'!idxSatuSampaiDuaPuluh,--RIGHT([0]!nilai,1)+1))</definedName>
    <definedName name="ratus" localSheetId="112">" "&amp;INDEX('488C_DN_Jambi'!idxRatusan,--LEFT(TEXT(RIGHT([0]!nilai,3),"000"),1)+1)&amp;" "&amp;IF(--RIGHT([0]!nilai,2)&lt;=20,INDEX('488C_DN_Jambi'!idxSatuSampaiDuaPuluh,--LEFT(RIGHT([0]!nilai,2),2)+1),INDEX('488C_DN_Jambi'!idxSatuSampaiDuaPuluh,--LEFT(RIGHT([0]!nilai,2),1)+1)&amp;" puluh "&amp;INDEX('488C_DN_Jambi'!idxSatuSampaiDuaPuluh,--RIGHT([0]!nilai,1)+1))</definedName>
    <definedName name="ratus" localSheetId="113">" "&amp;INDEX('488D_DN_Jambi'!idxRatusan,--LEFT(TEXT(RIGHT([0]!nilai,3),"000"),1)+1)&amp;" "&amp;IF(--RIGHT([0]!nilai,2)&lt;=20,INDEX('488D_DN_Jambi'!idxSatuSampaiDuaPuluh,--LEFT(RIGHT([0]!nilai,2),2)+1),INDEX('488D_DN_Jambi'!idxSatuSampaiDuaPuluh,--LEFT(RIGHT([0]!nilai,2),1)+1)&amp;" puluh "&amp;INDEX('488D_DN_Jambi'!idxSatuSampaiDuaPuluh,--RIGHT([0]!nilai,1)+1))</definedName>
    <definedName name="ratus" localSheetId="114">" "&amp;INDEX('488E_DN_Kaur'!idxRatusan,--LEFT(TEXT(RIGHT([0]!nilai,3),"000"),1)+1)&amp;" "&amp;IF(--RIGHT([0]!nilai,2)&lt;=20,INDEX('488E_DN_Kaur'!idxSatuSampaiDuaPuluh,--LEFT(RIGHT([0]!nilai,2),2)+1),INDEX('488E_DN_Kaur'!idxSatuSampaiDuaPuluh,--LEFT(RIGHT([0]!nilai,2),1)+1)&amp;" puluh "&amp;INDEX('488E_DN_Kaur'!idxSatuSampaiDuaPuluh,--RIGHT([0]!nilai,1)+1))</definedName>
    <definedName name="ratus" localSheetId="115">" "&amp;INDEX('488F_DN_Kaur'!idxRatusan,--LEFT(TEXT(RIGHT([0]!nilai,3),"000"),1)+1)&amp;" "&amp;IF(--RIGHT([0]!nilai,2)&lt;=20,INDEX('488F_DN_Kaur'!idxSatuSampaiDuaPuluh,--LEFT(RIGHT([0]!nilai,2),2)+1),INDEX('488F_DN_Kaur'!idxSatuSampaiDuaPuluh,--LEFT(RIGHT([0]!nilai,2),1)+1)&amp;" puluh "&amp;INDEX('488F_DN_Kaur'!idxSatuSampaiDuaPuluh,--RIGHT([0]!nilai,1)+1))</definedName>
    <definedName name="ratus" localSheetId="44">" "&amp;INDEX('489_DN_Sunagi Penuh'!idxRatusan,--LEFT(TEXT(RIGHT([0]!nilai,3),"000"),1)+1)&amp;" "&amp;IF(--RIGHT([0]!nilai,2)&lt;=20,INDEX('489_DN_Sunagi Penuh'!idxSatuSampaiDuaPuluh,--LEFT(RIGHT([0]!nilai,2),2)+1),INDEX('489_DN_Sunagi Penuh'!idxSatuSampaiDuaPuluh,--LEFT(RIGHT([0]!nilai,2),1)+1)&amp;" puluh "&amp;INDEX('489_DN_Sunagi Penuh'!idxSatuSampaiDuaPuluh,--RIGHT([0]!nilai,1)+1))</definedName>
    <definedName name="ratus" localSheetId="45">" "&amp;INDEX('490_Ibu caca_Jakarta'!idxRatusan,--LEFT(TEXT(RIGHT(nilai,3),"000"),1)+1)&amp;" "&amp;IF(--RIGHT(nilai,2)&lt;=20,INDEX('490_Ibu caca_Jakarta'!idxSatuSampaiDuaPuluh,--LEFT(RIGHT(nilai,2),2)+1),INDEX('490_Ibu caca_Jakarta'!idxSatuSampaiDuaPuluh,--LEFT(RIGHT(nilai,2),1)+1)&amp;" puluh "&amp;INDEX('490_Ibu caca_Jakarta'!idxSatuSampaiDuaPuluh,--RIGHT(nilai,1)+1))</definedName>
    <definedName name="ratus" localSheetId="46">" "&amp;INDEX('491_Bpk. Rahman_Pulogebang'!idxRatusan,--LEFT(TEXT(RIGHT([0]!nilai,3),"000"),1)+1)&amp;" "&amp;IF(--RIGHT([0]!nilai,2)&lt;=20,INDEX('491_Bpk. Rahman_Pulogebang'!idxSatuSampaiDuaPuluh,--LEFT(RIGHT([0]!nilai,2),2)+1),INDEX('491_Bpk. Rahman_Pulogebang'!idxSatuSampaiDuaPuluh,--LEFT(RIGHT([0]!nilai,2),1)+1)&amp;" puluh "&amp;INDEX('491_Bpk. Rahman_Pulogebang'!idxSatuSampaiDuaPuluh,--RIGHT([0]!nilai,1)+1))</definedName>
    <definedName name="ratus" localSheetId="47">" "&amp;INDEX('492_Nafastindo_Glodok'!idxRatusan,--LEFT(TEXT(RIGHT([0]!nilai,3),"000"),1)+1)&amp;" "&amp;IF(--RIGHT([0]!nilai,2)&lt;=20,INDEX('492_Nafastindo_Glodok'!idxSatuSampaiDuaPuluh,--LEFT(RIGHT([0]!nilai,2),2)+1),INDEX('492_Nafastindo_Glodok'!idxSatuSampaiDuaPuluh,--LEFT(RIGHT([0]!nilai,2),1)+1)&amp;" puluh "&amp;INDEX('492_Nafastindo_Glodok'!idxSatuSampaiDuaPuluh,--RIGHT([0]!nilai,1)+1))</definedName>
    <definedName name="ratus" localSheetId="48">" "&amp;INDEX('493_Mutiara Hati_Jakarta'!idxRatusan,--LEFT(TEXT(RIGHT([0]!nilai,3),"000"),1)+1)&amp;" "&amp;IF(--RIGHT([0]!nilai,2)&lt;=20,INDEX('493_Mutiara Hati_Jakarta'!idxSatuSampaiDuaPuluh,--LEFT(RIGHT([0]!nilai,2),2)+1),INDEX('493_Mutiara Hati_Jakarta'!idxSatuSampaiDuaPuluh,--LEFT(RIGHT([0]!nilai,2),1)+1)&amp;" puluh "&amp;INDEX('493_Mutiara Hati_Jakarta'!idxSatuSampaiDuaPuluh,--RIGHT([0]!nilai,1)+1))</definedName>
    <definedName name="ratus" localSheetId="49">" "&amp;INDEX('494_Ibu Dian_Batam'!idxRatusan,--LEFT(TEXT(RIGHT([0]!nilai,3),"000"),1)+1)&amp;" "&amp;IF(--RIGHT([0]!nilai,2)&lt;=20,INDEX('494_Ibu Dian_Batam'!idxSatuSampaiDuaPuluh,--LEFT(RIGHT([0]!nilai,2),2)+1),INDEX('494_Ibu Dian_Batam'!idxSatuSampaiDuaPuluh,--LEFT(RIGHT([0]!nilai,2),1)+1)&amp;" puluh "&amp;INDEX('494_Ibu Dian_Batam'!idxSatuSampaiDuaPuluh,--RIGHT([0]!nilai,1)+1))</definedName>
    <definedName name="ratus" localSheetId="50">" "&amp;INDEX('495_PT.Siagang_Makasar'!idxRatusan,--LEFT(TEXT(RIGHT([0]!nilai,3),"000"),1)+1)&amp;" "&amp;IF(--RIGHT([0]!nilai,2)&lt;=20,INDEX('495_PT.Siagang_Makasar'!idxSatuSampaiDuaPuluh,--LEFT(RIGHT([0]!nilai,2),2)+1),INDEX('495_PT.Siagang_Makasar'!idxSatuSampaiDuaPuluh,--LEFT(RIGHT([0]!nilai,2),1)+1)&amp;" puluh "&amp;INDEX('495_PT.Siagang_Makasar'!idxSatuSampaiDuaPuluh,--RIGHT([0]!nilai,1)+1))</definedName>
    <definedName name="ratus" localSheetId="51">" "&amp;INDEX('496_Mitraindo_Batam'!idxRatusan,--LEFT(TEXT(RIGHT([0]!nilai,3),"000"),1)+1)&amp;" "&amp;IF(--RIGHT([0]!nilai,2)&lt;=20,INDEX('496_Mitraindo_Batam'!idxSatuSampaiDuaPuluh,--LEFT(RIGHT([0]!nilai,2),2)+1),INDEX('496_Mitraindo_Batam'!idxSatuSampaiDuaPuluh,--LEFT(RIGHT([0]!nilai,2),1)+1)&amp;" puluh "&amp;INDEX('496_Mitraindo_Batam'!idxSatuSampaiDuaPuluh,--RIGHT([0]!nilai,1)+1))</definedName>
    <definedName name="ratus" localSheetId="52">" "&amp;INDEX('497_Toko Acit_Pontianak'!idxRatusan,--LEFT(TEXT(RIGHT([0]!nilai,3),"000"),1)+1)&amp;" "&amp;IF(--RIGHT([0]!nilai,2)&lt;=20,INDEX('497_Toko Acit_Pontianak'!idxSatuSampaiDuaPuluh,--LEFT(RIGHT([0]!nilai,2),2)+1),INDEX('497_Toko Acit_Pontianak'!idxSatuSampaiDuaPuluh,--LEFT(RIGHT([0]!nilai,2),1)+1)&amp;" puluh "&amp;INDEX('497_Toko Acit_Pontianak'!idxSatuSampaiDuaPuluh,--RIGHT([0]!nilai,1)+1))</definedName>
    <definedName name="ratus" localSheetId="53">" "&amp;INDEX('498_Bpk Jimy_Kandangan'!idxRatusan,--LEFT(TEXT(RIGHT([0]!nilai,3),"000"),1)+1)&amp;" "&amp;IF(--RIGHT([0]!nilai,2)&lt;=20,INDEX('498_Bpk Jimy_Kandangan'!idxSatuSampaiDuaPuluh,--LEFT(RIGHT([0]!nilai,2),2)+1),INDEX('498_Bpk Jimy_Kandangan'!idxSatuSampaiDuaPuluh,--LEFT(RIGHT([0]!nilai,2),1)+1)&amp;" puluh "&amp;INDEX('498_Bpk Jimy_Kandangan'!idxSatuSampaiDuaPuluh,--RIGHT([0]!nilai,1)+1))</definedName>
    <definedName name="ratus" localSheetId="54">" "&amp;INDEX('499_Fastindo_Bandung'!idxRatusan,--LEFT(TEXT(RIGHT(nilai,3),"000"),1)+1)&amp;" "&amp;IF(--RIGHT(nilai,2)&lt;=20,INDEX('499_Fastindo_Bandung'!idxSatuSampaiDuaPuluh,--LEFT(RIGHT(nilai,2),2)+1),INDEX('499_Fastindo_Bandung'!idxSatuSampaiDuaPuluh,--LEFT(RIGHT(nilai,2),1)+1)&amp;" puluh "&amp;INDEX('499_Fastindo_Bandung'!idxSatuSampaiDuaPuluh,--RIGHT(nilai,1)+1))</definedName>
    <definedName name="ratus" localSheetId="55">" "&amp;INDEX('500_Tensindo_Samarinda'!idxRatusan,--LEFT(TEXT(RIGHT([0]!nilai,3),"000"),1)+1)&amp;" "&amp;IF(--RIGHT([0]!nilai,2)&lt;=20,INDEX('500_Tensindo_Samarinda'!idxSatuSampaiDuaPuluh,--LEFT(RIGHT([0]!nilai,2),2)+1),INDEX('500_Tensindo_Samarinda'!idxSatuSampaiDuaPuluh,--LEFT(RIGHT([0]!nilai,2),1)+1)&amp;" puluh "&amp;INDEX('500_Tensindo_Samarinda'!idxSatuSampaiDuaPuluh,--RIGHT([0]!nilai,1)+1))</definedName>
    <definedName name="ratus" localSheetId="56">" "&amp;INDEX('501_Mega Agro_Mix'!idxRatusan,--LEFT(TEXT(RIGHT([0]!nilai,3),"000"),1)+1)&amp;" "&amp;IF(--RIGHT([0]!nilai,2)&lt;=20,INDEX('501_Mega Agro_Mix'!idxSatuSampaiDuaPuluh,--LEFT(RIGHT([0]!nilai,2),2)+1),INDEX('501_Mega Agro_Mix'!idxSatuSampaiDuaPuluh,--LEFT(RIGHT([0]!nilai,2),1)+1)&amp;" puluh "&amp;INDEX('501_Mega Agro_Mix'!idxSatuSampaiDuaPuluh,--RIGHT([0]!nilai,1)+1))</definedName>
    <definedName name="ratus" localSheetId="57">" "&amp;INDEX('502_PT. Wirya_Tarakan'!idxRatusan,--LEFT(TEXT(RIGHT([0]!nilai,3),"000"),1)+1)&amp;" "&amp;IF(--RIGHT([0]!nilai,2)&lt;=20,INDEX('502_PT. Wirya_Tarakan'!idxSatuSampaiDuaPuluh,--LEFT(RIGHT([0]!nilai,2),2)+1),INDEX('502_PT. Wirya_Tarakan'!idxSatuSampaiDuaPuluh,--LEFT(RIGHT([0]!nilai,2),1)+1)&amp;" puluh "&amp;INDEX('502_PT. Wirya_Tarakan'!idxSatuSampaiDuaPuluh,--RIGHT([0]!nilai,1)+1))</definedName>
    <definedName name="ratus" localSheetId="58">" "&amp;INDEX('503_Alkesindo_Mix'!idxRatusan,--LEFT(TEXT(RIGHT([0]!nilai,3),"000"),1)+1)&amp;" "&amp;IF(--RIGHT([0]!nilai,2)&lt;=20,INDEX('503_Alkesindo_Mix'!idxSatuSampaiDuaPuluh,--LEFT(RIGHT([0]!nilai,2),2)+1),INDEX('503_Alkesindo_Mix'!idxSatuSampaiDuaPuluh,--LEFT(RIGHT([0]!nilai,2),1)+1)&amp;" puluh "&amp;INDEX('503_Alkesindo_Mix'!idxSatuSampaiDuaPuluh,--RIGHT([0]!nilai,1)+1))</definedName>
    <definedName name="ratus" localSheetId="59">" "&amp;INDEX('504_Pandawa_Mix'!idxRatusan,--LEFT(TEXT(RIGHT([0]!nilai,3),"000"),1)+1)&amp;" "&amp;IF(--RIGHT([0]!nilai,2)&lt;=20,INDEX('504_Pandawa_Mix'!idxSatuSampaiDuaPuluh,--LEFT(RIGHT([0]!nilai,2),2)+1),INDEX('504_Pandawa_Mix'!idxSatuSampaiDuaPuluh,--LEFT(RIGHT([0]!nilai,2),1)+1)&amp;" puluh "&amp;INDEX('504_Pandawa_Mix'!idxSatuSampaiDuaPuluh,--RIGHT([0]!nilai,1)+1))</definedName>
    <definedName name="ratus" localSheetId="61">" "&amp;INDEX('506_Fastindo_Cikarang'!idxRatusan,--LEFT(TEXT(RIGHT([0]!nilai,3),"000"),1)+1)&amp;" "&amp;IF(--RIGHT([0]!nilai,2)&lt;=20,INDEX('506_Fastindo_Cikarang'!idxSatuSampaiDuaPuluh,--LEFT(RIGHT([0]!nilai,2),2)+1),INDEX('506_Fastindo_Cikarang'!idxSatuSampaiDuaPuluh,--LEFT(RIGHT([0]!nilai,2),1)+1)&amp;" puluh "&amp;INDEX('506_Fastindo_Cikarang'!idxSatuSampaiDuaPuluh,--RIGHT([0]!nilai,1)+1))</definedName>
    <definedName name="ratus" localSheetId="62">" "&amp;INDEX('507_Lion_Bangka+Musi Rawas'!idxRatusan,--LEFT(TEXT(RIGHT([0]!nilai,3),"000"),1)+1)&amp;" "&amp;IF(--RIGHT([0]!nilai,2)&lt;=20,INDEX('507_Lion_Bangka+Musi Rawas'!idxSatuSampaiDuaPuluh,--LEFT(RIGHT([0]!nilai,2),2)+1),INDEX('507_Lion_Bangka+Musi Rawas'!idxSatuSampaiDuaPuluh,--LEFT(RIGHT([0]!nilai,2),1)+1)&amp;" puluh "&amp;INDEX('507_Lion_Bangka+Musi Rawas'!idxSatuSampaiDuaPuluh,--RIGHT([0]!nilai,1)+1))</definedName>
    <definedName name="ratus" localSheetId="63">" "&amp;INDEX('508_BBI_Mix'!idxRatusan,--LEFT(TEXT(RIGHT([0]!nilai,3),"000"),1)+1)&amp;" "&amp;IF(--RIGHT([0]!nilai,2)&lt;=20,INDEX('508_BBI_Mix'!idxSatuSampaiDuaPuluh,--LEFT(RIGHT([0]!nilai,2),2)+1),INDEX('508_BBI_Mix'!idxSatuSampaiDuaPuluh,--LEFT(RIGHT([0]!nilai,2),1)+1)&amp;" puluh "&amp;INDEX('508_BBI_Mix'!idxSatuSampaiDuaPuluh,--RIGHT([0]!nilai,1)+1))</definedName>
    <definedName name="ratus" localSheetId="66">" "&amp;INDEX('511_Bpk. Rahman_CHARTER fUSO'!idxRatusan,--LEFT(TEXT(RIGHT([0]!nilai,3),"000"),1)+1)&amp;" "&amp;IF(--RIGHT([0]!nilai,2)&lt;=20,INDEX('511_Bpk. Rahman_CHARTER fUSO'!idxSatuSampaiDuaPuluh,--LEFT(RIGHT([0]!nilai,2),2)+1),INDEX('511_Bpk. Rahman_CHARTER fUSO'!idxSatuSampaiDuaPuluh,--LEFT(RIGHT([0]!nilai,2),1)+1)&amp;" puluh "&amp;INDEX('511_Bpk. Rahman_CHARTER fUSO'!idxSatuSampaiDuaPuluh,--RIGHT([0]!nilai,1)+1))</definedName>
    <definedName name="ratus" localSheetId="68">" "&amp;INDEX('513_Venindo_Lampung'!idxRatusan,--LEFT(TEXT(RIGHT(nilai,3),"000"),1)+1)&amp;" "&amp;IF(--RIGHT(nilai,2)&lt;=20,INDEX('513_Venindo_Lampung'!idxSatuSampaiDuaPuluh,--LEFT(RIGHT(nilai,2),2)+1),INDEX('513_Venindo_Lampung'!idxSatuSampaiDuaPuluh,--LEFT(RIGHT(nilai,2),1)+1)&amp;" puluh "&amp;INDEX('513_Venindo_Lampung'!idxSatuSampaiDuaPuluh,--RIGHT(nilai,1)+1))</definedName>
    <definedName name="ratus" localSheetId="69">" "&amp;INDEX('514_Bpk. Pras_Binjai'!idxRatusan,--LEFT(TEXT(RIGHT(nilai,3),"000"),1)+1)&amp;" "&amp;IF(--RIGHT(nilai,2)&lt;=20,INDEX('514_Bpk. Pras_Binjai'!idxSatuSampaiDuaPuluh,--LEFT(RIGHT(nilai,2),2)+1),INDEX('514_Bpk. Pras_Binjai'!idxSatuSampaiDuaPuluh,--LEFT(RIGHT(nilai,2),1)+1)&amp;" puluh "&amp;INDEX('514_Bpk. Pras_Binjai'!idxSatuSampaiDuaPuluh,--RIGHT(nilai,1)+1))</definedName>
    <definedName name="ratus" localSheetId="70">" "&amp;INDEX('515_Bpk. Pras_Aceh'!idxRatusan,--LEFT(TEXT(RIGHT([0]!nilai,3),"000"),1)+1)&amp;" "&amp;IF(--RIGHT([0]!nilai,2)&lt;=20,INDEX('515_Bpk. Pras_Aceh'!idxSatuSampaiDuaPuluh,--LEFT(RIGHT([0]!nilai,2),2)+1),INDEX('515_Bpk. Pras_Aceh'!idxSatuSampaiDuaPuluh,--LEFT(RIGHT([0]!nilai,2),1)+1)&amp;" puluh "&amp;INDEX('515_Bpk. Pras_Aceh'!idxSatuSampaiDuaPuluh,--RIGHT([0]!nilai,1)+1))</definedName>
    <definedName name="ratus" localSheetId="71">" "&amp;INDEX('516_AGM_Surabaya'!idxRatusan,--LEFT(TEXT(RIGHT(nilai,3),"000"),1)+1)&amp;" "&amp;IF(--RIGHT(nilai,2)&lt;=20,INDEX('516_AGM_Surabaya'!idxSatuSampaiDuaPuluh,--LEFT(RIGHT(nilai,2),2)+1),INDEX('516_AGM_Surabaya'!idxSatuSampaiDuaPuluh,--LEFT(RIGHT(nilai,2),1)+1)&amp;" puluh "&amp;INDEX('516_AGM_Surabaya'!idxSatuSampaiDuaPuluh,--RIGHT(nilai,1)+1))</definedName>
    <definedName name="ratus" localSheetId="72">" "&amp;INDEX('516A_Bpk. Vedo_Banten'!idxRatusan,--LEFT(TEXT(RIGHT([0]!nilai,3),"000"),1)+1)&amp;" "&amp;IF(--RIGHT([0]!nilai,2)&lt;=20,INDEX('516A_Bpk. Vedo_Banten'!idxSatuSampaiDuaPuluh,--LEFT(RIGHT([0]!nilai,2),2)+1),INDEX('516A_Bpk. Vedo_Banten'!idxSatuSampaiDuaPuluh,--LEFT(RIGHT([0]!nilai,2),1)+1)&amp;" puluh "&amp;INDEX('516A_Bpk. Vedo_Banten'!idxSatuSampaiDuaPuluh,--RIGHT([0]!nilai,1)+1))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 localSheetId="3">" "&amp;INDEX('452_BBI_Makassar'!idxRatusan,--LEFT(TEXT(RIGHT([0]!nilai,3),"000"),1)+1)&amp;" "&amp;IF(--RIGHT([0]!nilai,2)&lt;=20,INDEX('452_BBI_Makassar'!idxSatuSampaiDuaPuluh,--LEFT(RIGHT([0]!nilai,2),2)+1),INDEX('452_BBI_Makassar'!idxSatuSampaiDuaPuluh,--LEFT(RIGHT([0]!nilai,2),1)+1)&amp;" puluh "&amp;INDEX('452_BBI_Makassar'!idxSatuSampaiDuaPuluh,--RIGHT([0]!nilai,1)+1))</definedName>
    <definedName name="ratus2" localSheetId="4">" "&amp;INDEX('453_Ibu Feriyanti PCP_Lampung'!idxRatusan,--LEFT(TEXT(RIGHT(nilai,3),"000"),1)+1)&amp;" "&amp;IF(--RIGHT(nilai,2)&lt;=20,INDEX('453_Ibu Feriyanti PCP_Lampung'!idxSatuSampaiDuaPuluh,--LEFT(RIGHT(nilai,2),2)+1),INDEX('453_Ibu Feriyanti PCP_Lampung'!idxSatuSampaiDuaPuluh,--LEFT(RIGHT(nilai,2),1)+1)&amp;" puluh "&amp;INDEX('453_Ibu Feriyanti PCP_Lampung'!idxSatuSampaiDuaPuluh,--RIGHT(nilai,1)+1))</definedName>
    <definedName name="ratus2" localSheetId="5">" "&amp;INDEX('454_Bona_Lampung'!idxRatusan,--LEFT(TEXT(RIGHT(nilai,3),"000"),1)+1)&amp;" "&amp;IF(--RIGHT(nilai,2)&lt;=20,INDEX('454_Bona_Lampung'!idxSatuSampaiDuaPuluh,--LEFT(RIGHT(nilai,2),2)+1),INDEX('454_Bona_Lampung'!idxSatuSampaiDuaPuluh,--LEFT(RIGHT(nilai,2),1)+1)&amp;" puluh "&amp;INDEX('454_Bona_Lampung'!idxSatuSampaiDuaPuluh,--RIGHT(nilai,1)+1))</definedName>
    <definedName name="ratus2" localSheetId="6">" "&amp;INDEX('455_Buana Mandiri_ Jakarta'!idxRatusan,--LEFT(TEXT(RIGHT([0]!nilai,3),"000"),1)+1)&amp;" "&amp;IF(--RIGHT([0]!nilai,2)&lt;=20,INDEX('455_Buana Mandiri_ Jakarta'!idxSatuSampaiDuaPuluh,--LEFT(RIGHT([0]!nilai,2),2)+1),INDEX('455_Buana Mandiri_ Jakarta'!idxSatuSampaiDuaPuluh,--LEFT(RIGHT([0]!nilai,2),1)+1)&amp;" puluh "&amp;INDEX('455_Buana Mandiri_ Jakarta'!idxSatuSampaiDuaPuluh,--RIGHT([0]!nilai,1)+1))</definedName>
    <definedName name="ratus2" localSheetId="7">" "&amp;INDEX('456_Bpk. Sandro_Kupang'!idxRatusan,--LEFT(TEXT(RIGHT([0]!nilai,3),"000"),1)+1)&amp;" "&amp;IF(--RIGHT([0]!nilai,2)&lt;=20,INDEX('456_Bpk. Sandro_Kupang'!idxSatuSampaiDuaPuluh,--LEFT(RIGHT([0]!nilai,2),2)+1),INDEX('456_Bpk. Sandro_Kupang'!idxSatuSampaiDuaPuluh,--LEFT(RIGHT([0]!nilai,2),1)+1)&amp;" puluh "&amp;INDEX('456_Bpk. Sandro_Kupang'!idxSatuSampaiDuaPuluh,--RIGHT([0]!nilai,1)+1))</definedName>
    <definedName name="ratus2" localSheetId="8">" "&amp;INDEX('457_Bpk. Ragil'!idxRatusan,--LEFT(TEXT(RIGHT([0]!nilai,3),"000"),1)+1)&amp;" "&amp;IF(--RIGHT([0]!nilai,2)&lt;=20,INDEX('457_Bpk. Ragil'!idxSatuSampaiDuaPuluh,--LEFT(RIGHT([0]!nilai,2),2)+1),INDEX('457_Bpk. Ragil'!idxSatuSampaiDuaPuluh,--LEFT(RIGHT([0]!nilai,2),1)+1)&amp;" puluh "&amp;INDEX('457_Bpk. Ragil'!idxSatuSampaiDuaPuluh,--RIGHT([0]!nilai,1)+1))</definedName>
    <definedName name="ratus2" localSheetId="9">" "&amp;INDEX('457A_Bpk. Ragil Pelunasan'!idxRatusan,--LEFT(TEXT(RIGHT([0]!nilai,3),"000"),1)+1)&amp;" "&amp;IF(--RIGHT([0]!nilai,2)&lt;=20,INDEX('457A_Bpk. Ragil Pelunasan'!idxSatuSampaiDuaPuluh,--LEFT(RIGHT([0]!nilai,2),2)+1),INDEX('457A_Bpk. Ragil Pelunasan'!idxSatuSampaiDuaPuluh,--LEFT(RIGHT([0]!nilai,2),1)+1)&amp;" puluh "&amp;INDEX('457A_Bpk. Ragil Pelunasan'!idxSatuSampaiDuaPuluh,--RIGHT([0]!nilai,1)+1))</definedName>
    <definedName name="ratus2" localSheetId="10">" "&amp;INDEX('458_Bpk.Joe_Jember'!idxRatusan,--LEFT(TEXT(RIGHT([0]!nilai,3),"000"),1)+1)&amp;" "&amp;IF(--RIGHT([0]!nilai,2)&lt;=20,INDEX('458_Bpk.Joe_Jember'!idxSatuSampaiDuaPuluh,--LEFT(RIGHT([0]!nilai,2),2)+1),INDEX('458_Bpk.Joe_Jember'!idxSatuSampaiDuaPuluh,--LEFT(RIGHT([0]!nilai,2),1)+1)&amp;" puluh "&amp;INDEX('458_Bpk.Joe_Jember'!idxSatuSampaiDuaPuluh,--RIGHT([0]!nilai,1)+1))</definedName>
    <definedName name="ratus2" localSheetId="11">" "&amp;INDEX('459_Bpk.Madih_Jakarta'!idxRatusan,--LEFT(TEXT(RIGHT([0]!nilai,3),"000"),1)+1)&amp;" "&amp;IF(--RIGHT([0]!nilai,2)&lt;=20,INDEX('459_Bpk.Madih_Jakarta'!idxSatuSampaiDuaPuluh,--LEFT(RIGHT([0]!nilai,2),2)+1),INDEX('459_Bpk.Madih_Jakarta'!idxSatuSampaiDuaPuluh,--LEFT(RIGHT([0]!nilai,2),1)+1)&amp;" puluh "&amp;INDEX('459_Bpk.Madih_Jakarta'!idxSatuSampaiDuaPuluh,--RIGHT([0]!nilai,1)+1))</definedName>
    <definedName name="ratus2" localSheetId="12">" "&amp;INDEX('460_DN_Sumatera'!idxRatusan,--LEFT(TEXT(RIGHT(nilai,3),"000"),1)+1)&amp;" "&amp;IF(--RIGHT(nilai,2)&lt;=20,INDEX('460_DN_Sumatera'!idxSatuSampaiDuaPuluh,--LEFT(RIGHT(nilai,2),2)+1),INDEX('460_DN_Sumatera'!idxSatuSampaiDuaPuluh,--LEFT(RIGHT(nilai,2),1)+1)&amp;" puluh "&amp;INDEX('460_DN_Sumatera'!idxSatuSampaiDuaPuluh,--RIGHT(nilai,1)+1))</definedName>
    <definedName name="ratus2" localSheetId="81">" "&amp;INDEX('460A_DN_Fak2'!idxRatusan,--LEFT(TEXT(RIGHT([0]!nilai,3),"000"),1)+1)&amp;" "&amp;IF(--RIGHT([0]!nilai,2)&lt;=20,INDEX('460A_DN_Fak2'!idxSatuSampaiDuaPuluh,--LEFT(RIGHT([0]!nilai,2),2)+1),INDEX('460A_DN_Fak2'!idxSatuSampaiDuaPuluh,--LEFT(RIGHT([0]!nilai,2),1)+1)&amp;" puluh "&amp;INDEX('460A_DN_Fak2'!idxSatuSampaiDuaPuluh,--RIGHT([0]!nilai,1)+1))</definedName>
    <definedName name="ratus2" localSheetId="82">" "&amp;INDEX('460B_DN_Fak2'!idxRatusan,--LEFT(TEXT(RIGHT([0]!nilai,3),"000"),1)+1)&amp;" "&amp;IF(--RIGHT([0]!nilai,2)&lt;=20,INDEX('460B_DN_Fak2'!idxSatuSampaiDuaPuluh,--LEFT(RIGHT([0]!nilai,2),2)+1),INDEX('460B_DN_Fak2'!idxSatuSampaiDuaPuluh,--LEFT(RIGHT([0]!nilai,2),1)+1)&amp;" puluh "&amp;INDEX('460B_DN_Fak2'!idxSatuSampaiDuaPuluh,--RIGHT([0]!nilai,1)+1))</definedName>
    <definedName name="ratus2" localSheetId="83">" "&amp;INDEX('460C_DN_Humbang Hasudutan'!idxRatusan,--LEFT(TEXT(RIGHT([0]!nilai,3),"000"),1)+1)&amp;" "&amp;IF(--RIGHT([0]!nilai,2)&lt;=20,INDEX('460C_DN_Humbang Hasudutan'!idxSatuSampaiDuaPuluh,--LEFT(RIGHT([0]!nilai,2),2)+1),INDEX('460C_DN_Humbang Hasudutan'!idxSatuSampaiDuaPuluh,--LEFT(RIGHT([0]!nilai,2),1)+1)&amp;" puluh "&amp;INDEX('460C_DN_Humbang Hasudutan'!idxSatuSampaiDuaPuluh,--RIGHT([0]!nilai,1)+1))</definedName>
    <definedName name="ratus2" localSheetId="84">" "&amp;INDEX('460D_DN_Humbang Hasudutan'!idxRatusan,--LEFT(TEXT(RIGHT([0]!nilai,3),"000"),1)+1)&amp;" "&amp;IF(--RIGHT([0]!nilai,2)&lt;=20,INDEX('460D_DN_Humbang Hasudutan'!idxSatuSampaiDuaPuluh,--LEFT(RIGHT([0]!nilai,2),2)+1),INDEX('460D_DN_Humbang Hasudutan'!idxSatuSampaiDuaPuluh,--LEFT(RIGHT([0]!nilai,2),1)+1)&amp;" puluh "&amp;INDEX('460D_DN_Humbang Hasudutan'!idxSatuSampaiDuaPuluh,--RIGHT([0]!nilai,1)+1))</definedName>
    <definedName name="ratus2" localSheetId="85">" "&amp;INDEX('460E_DN_Samosir'!idxRatusan,--LEFT(TEXT(RIGHT([0]!nilai,3),"000"),1)+1)&amp;" "&amp;IF(--RIGHT([0]!nilai,2)&lt;=20,INDEX('460E_DN_Samosir'!idxSatuSampaiDuaPuluh,--LEFT(RIGHT([0]!nilai,2),2)+1),INDEX('460E_DN_Samosir'!idxSatuSampaiDuaPuluh,--LEFT(RIGHT([0]!nilai,2),1)+1)&amp;" puluh "&amp;INDEX('460E_DN_Samosir'!idxSatuSampaiDuaPuluh,--RIGHT([0]!nilai,1)+1))</definedName>
    <definedName name="ratus2" localSheetId="86">" "&amp;INDEX('460F_DN_Samosir'!idxRatusan,--LEFT(TEXT(RIGHT([0]!nilai,3),"000"),1)+1)&amp;" "&amp;IF(--RIGHT([0]!nilai,2)&lt;=20,INDEX('460F_DN_Samosir'!idxSatuSampaiDuaPuluh,--LEFT(RIGHT([0]!nilai,2),2)+1),INDEX('460F_DN_Samosir'!idxSatuSampaiDuaPuluh,--LEFT(RIGHT([0]!nilai,2),1)+1)&amp;" puluh "&amp;INDEX('460F_DN_Samosir'!idxSatuSampaiDuaPuluh,--RIGHT([0]!nilai,1)+1))</definedName>
    <definedName name="ratus2" localSheetId="13">" "&amp;INDEX('461_DN_Bima'!idxRatusan,--LEFT(TEXT(RIGHT([0]!nilai,3),"000"),1)+1)&amp;" "&amp;IF(--RIGHT([0]!nilai,2)&lt;=20,INDEX('461_DN_Bima'!idxSatuSampaiDuaPuluh,--LEFT(RIGHT([0]!nilai,2),2)+1),INDEX('461_DN_Bima'!idxSatuSampaiDuaPuluh,--LEFT(RIGHT([0]!nilai,2),1)+1)&amp;" puluh "&amp;INDEX('461_DN_Bima'!idxSatuSampaiDuaPuluh,--RIGHT([0]!nilai,1)+1))</definedName>
    <definedName name="ratus2" localSheetId="78">" "&amp;INDEX('461A_DN_Bima'!idxRatusan,--LEFT(TEXT(RIGHT([0]!nilai,3),"000"),1)+1)&amp;" "&amp;IF(--RIGHT([0]!nilai,2)&lt;=20,INDEX('461A_DN_Bima'!idxSatuSampaiDuaPuluh,--LEFT(RIGHT([0]!nilai,2),2)+1),INDEX('461A_DN_Bima'!idxSatuSampaiDuaPuluh,--LEFT(RIGHT([0]!nilai,2),1)+1)&amp;" puluh "&amp;INDEX('461A_DN_Bima'!idxSatuSampaiDuaPuluh,--RIGHT([0]!nilai,1)+1))</definedName>
    <definedName name="ratus2" localSheetId="79">" "&amp;INDEX('461B_DN_Kampar'!idxRatusan,--LEFT(TEXT(RIGHT([0]!nilai,3),"000"),1)+1)&amp;" "&amp;IF(--RIGHT([0]!nilai,2)&lt;=20,INDEX('461B_DN_Kampar'!idxSatuSampaiDuaPuluh,--LEFT(RIGHT([0]!nilai,2),2)+1),INDEX('461B_DN_Kampar'!idxSatuSampaiDuaPuluh,--LEFT(RIGHT([0]!nilai,2),1)+1)&amp;" puluh "&amp;INDEX('461B_DN_Kampar'!idxSatuSampaiDuaPuluh,--RIGHT([0]!nilai,1)+1))</definedName>
    <definedName name="ratus2" localSheetId="80">" "&amp;INDEX('461C_DN_Kampar'!idxRatusan,--LEFT(TEXT(RIGHT([0]!nilai,3),"000"),1)+1)&amp;" "&amp;IF(--RIGHT([0]!nilai,2)&lt;=20,INDEX('461C_DN_Kampar'!idxSatuSampaiDuaPuluh,--LEFT(RIGHT([0]!nilai,2),2)+1),INDEX('461C_DN_Kampar'!idxSatuSampaiDuaPuluh,--LEFT(RIGHT([0]!nilai,2),1)+1)&amp;" puluh "&amp;INDEX('461C_DN_Kampar'!idxSatuSampaiDuaPuluh,--RIGHT([0]!nilai,1)+1))</definedName>
    <definedName name="ratus2" localSheetId="14">" "&amp;INDEX('462_DN_Bengkulu&amp;Indrapuri'!idxRatusan,--LEFT(TEXT(RIGHT([0]!nilai,3),"000"),1)+1)&amp;" "&amp;IF(--RIGHT([0]!nilai,2)&lt;=20,INDEX('462_DN_Bengkulu&amp;Indrapuri'!idxSatuSampaiDuaPuluh,--LEFT(RIGHT([0]!nilai,2),2)+1),INDEX('462_DN_Bengkulu&amp;Indrapuri'!idxSatuSampaiDuaPuluh,--LEFT(RIGHT([0]!nilai,2),1)+1)&amp;" puluh "&amp;INDEX('462_DN_Bengkulu&amp;Indrapuri'!idxSatuSampaiDuaPuluh,--RIGHT([0]!nilai,1)+1))</definedName>
    <definedName name="ratus2" localSheetId="15">" "&amp;INDEX('463_DN_tanahtidung&amp;Sulawesi'!idxRatusan,--LEFT(TEXT(RIGHT([0]!nilai,3),"000"),1)+1)&amp;" "&amp;IF(--RIGHT([0]!nilai,2)&lt;=20,INDEX('463_DN_tanahtidung&amp;Sulawesi'!idxSatuSampaiDuaPuluh,--LEFT(RIGHT([0]!nilai,2),2)+1),INDEX('463_DN_tanahtidung&amp;Sulawesi'!idxSatuSampaiDuaPuluh,--LEFT(RIGHT([0]!nilai,2),1)+1)&amp;" puluh "&amp;INDEX('463_DN_tanahtidung&amp;Sulawesi'!idxSatuSampaiDuaPuluh,--RIGHT([0]!nilai,1)+1))</definedName>
    <definedName name="ratus2" localSheetId="74">" "&amp;INDEX('463A_DN_tanahtidung'!idxRatusan,--LEFT(TEXT(RIGHT([0]!nilai,3),"000"),1)+1)&amp;" "&amp;IF(--RIGHT([0]!nilai,2)&lt;=20,INDEX('463A_DN_tanahtidung'!idxSatuSampaiDuaPuluh,--LEFT(RIGHT([0]!nilai,2),2)+1),INDEX('463A_DN_tanahtidung'!idxSatuSampaiDuaPuluh,--LEFT(RIGHT([0]!nilai,2),1)+1)&amp;" puluh "&amp;INDEX('463A_DN_tanahtidung'!idxSatuSampaiDuaPuluh,--RIGHT([0]!nilai,1)+1))</definedName>
    <definedName name="ratus2" localSheetId="75">" "&amp;INDEX('463B_DN_tanahtidung'!idxRatusan,--LEFT(TEXT(RIGHT([0]!nilai,3),"000"),1)+1)&amp;" "&amp;IF(--RIGHT([0]!nilai,2)&lt;=20,INDEX('463B_DN_tanahtidung'!idxSatuSampaiDuaPuluh,--LEFT(RIGHT([0]!nilai,2),2)+1),INDEX('463B_DN_tanahtidung'!idxSatuSampaiDuaPuluh,--LEFT(RIGHT([0]!nilai,2),1)+1)&amp;" puluh "&amp;INDEX('463B_DN_tanahtidung'!idxSatuSampaiDuaPuluh,--RIGHT([0]!nilai,1)+1))</definedName>
    <definedName name="ratus2" localSheetId="76">" "&amp;INDEX('463C_DN_Pasang Kayu'!idxRatusan,--LEFT(TEXT(RIGHT([0]!nilai,3),"000"),1)+1)&amp;" "&amp;IF(--RIGHT([0]!nilai,2)&lt;=20,INDEX('463C_DN_Pasang Kayu'!idxSatuSampaiDuaPuluh,--LEFT(RIGHT([0]!nilai,2),2)+1),INDEX('463C_DN_Pasang Kayu'!idxSatuSampaiDuaPuluh,--LEFT(RIGHT([0]!nilai,2),1)+1)&amp;" puluh "&amp;INDEX('463C_DN_Pasang Kayu'!idxSatuSampaiDuaPuluh,--RIGHT([0]!nilai,1)+1))</definedName>
    <definedName name="ratus2" localSheetId="77">" "&amp;INDEX('463D_DN_Pasang Kayu'!idxRatusan,--LEFT(TEXT(RIGHT([0]!nilai,3),"000"),1)+1)&amp;" "&amp;IF(--RIGHT([0]!nilai,2)&lt;=20,INDEX('463D_DN_Pasang Kayu'!idxSatuSampaiDuaPuluh,--LEFT(RIGHT([0]!nilai,2),2)+1),INDEX('463D_DN_Pasang Kayu'!idxSatuSampaiDuaPuluh,--LEFT(RIGHT([0]!nilai,2),1)+1)&amp;" puluh "&amp;INDEX('463D_DN_Pasang Kayu'!idxSatuSampaiDuaPuluh,--RIGHT([0]!nilai,1)+1))</definedName>
    <definedName name="ratus2" localSheetId="17">" "&amp;INDEX('465_Bpk.Faufik_Banjarmasin'!idxRatusan,--LEFT(TEXT(RIGHT([0]!nilai,3),"000"),1)+1)&amp;" "&amp;IF(--RIGHT([0]!nilai,2)&lt;=20,INDEX('465_Bpk.Faufik_Banjarmasin'!idxSatuSampaiDuaPuluh,--LEFT(RIGHT([0]!nilai,2),2)+1),INDEX('465_Bpk.Faufik_Banjarmasin'!idxSatuSampaiDuaPuluh,--LEFT(RIGHT([0]!nilai,2),1)+1)&amp;" puluh "&amp;INDEX('465_Bpk.Faufik_Banjarmasin'!idxSatuSampaiDuaPuluh,--RIGHT([0]!nilai,1)+1))</definedName>
    <definedName name="ratus2" localSheetId="18">" "&amp;INDEX('466_Bpk. Agus_Pare2'!idxRatusan,--LEFT(TEXT(RIGHT([0]!nilai,3),"000"),1)+1)&amp;" "&amp;IF(--RIGHT([0]!nilai,2)&lt;=20,INDEX('466_Bpk. Agus_Pare2'!idxSatuSampaiDuaPuluh,--LEFT(RIGHT([0]!nilai,2),2)+1),INDEX('466_Bpk. Agus_Pare2'!idxSatuSampaiDuaPuluh,--LEFT(RIGHT([0]!nilai,2),1)+1)&amp;" puluh "&amp;INDEX('466_Bpk. Agus_Pare2'!idxSatuSampaiDuaPuluh,--RIGHT([0]!nilai,1)+1))</definedName>
    <definedName name="ratus2" localSheetId="19">" "&amp;INDEX('466A_Bpk. Agus_Pare2 (2)'!idxRatusan,--LEFT(TEXT(RIGHT([0]!nilai,3),"000"),1)+1)&amp;" "&amp;IF(--RIGHT([0]!nilai,2)&lt;=20,INDEX('466A_Bpk. Agus_Pare2 (2)'!idxSatuSampaiDuaPuluh,--LEFT(RIGHT([0]!nilai,2),2)+1),INDEX('466A_Bpk. Agus_Pare2 (2)'!idxSatuSampaiDuaPuluh,--LEFT(RIGHT([0]!nilai,2),1)+1)&amp;" puluh "&amp;INDEX('466A_Bpk. Agus_Pare2 (2)'!idxSatuSampaiDuaPuluh,--RIGHT([0]!nilai,1)+1))</definedName>
    <definedName name="ratus2" localSheetId="20">" "&amp;INDEX('467_BBI_MEDAN'!idxRatusan,--LEFT(TEXT(RIGHT([0]!nilai,3),"000"),1)+1)&amp;" "&amp;IF(--RIGHT([0]!nilai,2)&lt;=20,INDEX('467_BBI_MEDAN'!idxSatuSampaiDuaPuluh,--LEFT(RIGHT([0]!nilai,2),2)+1),INDEX('467_BBI_MEDAN'!idxSatuSampaiDuaPuluh,--LEFT(RIGHT([0]!nilai,2),1)+1)&amp;" puluh "&amp;INDEX('467_BBI_MEDAN'!idxSatuSampaiDuaPuluh,--RIGHT([0]!nilai,1)+1))</definedName>
    <definedName name="ratus2" localSheetId="21">" "&amp;INDEX('467_BBI_MEDAN_Pelunasan'!idxRatusan,--LEFT(TEXT(RIGHT([0]!nilai,3),"000"),1)+1)&amp;" "&amp;IF(--RIGHT([0]!nilai,2)&lt;=20,INDEX('467_BBI_MEDAN_Pelunasan'!idxSatuSampaiDuaPuluh,--LEFT(RIGHT([0]!nilai,2),2)+1),INDEX('467_BBI_MEDAN_Pelunasan'!idxSatuSampaiDuaPuluh,--LEFT(RIGHT([0]!nilai,2),1)+1)&amp;" puluh "&amp;INDEX('467_BBI_MEDAN_Pelunasan'!idxSatuSampaiDuaPuluh,--RIGHT([0]!nilai,1)+1))</definedName>
    <definedName name="ratus2" localSheetId="23">" "&amp;INDEX('468_Ndoang Raharjo_Pekanbar Pel'!idxRatusan,--LEFT(TEXT(RIGHT([0]!nilai,3),"000"),1)+1)&amp;" "&amp;IF(--RIGHT([0]!nilai,2)&lt;=20,INDEX('468_Ndoang Raharjo_Pekanbar Pel'!idxSatuSampaiDuaPuluh,--LEFT(RIGHT([0]!nilai,2),2)+1),INDEX('468_Ndoang Raharjo_Pekanbar Pel'!idxSatuSampaiDuaPuluh,--LEFT(RIGHT([0]!nilai,2),1)+1)&amp;" puluh "&amp;INDEX('468_Ndoang Raharjo_Pekanbar Pel'!idxSatuSampaiDuaPuluh,--RIGHT([0]!nilai,1)+1))</definedName>
    <definedName name="ratus2" localSheetId="22">" "&amp;INDEX('468_Ndoang Raharjo_Pekanbaru'!idxRatusan,--LEFT(TEXT(RIGHT([0]!nilai,3),"000"),1)+1)&amp;" "&amp;IF(--RIGHT([0]!nilai,2)&lt;=20,INDEX('468_Ndoang Raharjo_Pekanbaru'!idxSatuSampaiDuaPuluh,--LEFT(RIGHT([0]!nilai,2),2)+1),INDEX('468_Ndoang Raharjo_Pekanbaru'!idxSatuSampaiDuaPuluh,--LEFT(RIGHT([0]!nilai,2),1)+1)&amp;" puluh "&amp;INDEX('468_Ndoang Raharjo_Pekanbaru'!idxSatuSampaiDuaPuluh,--RIGHT([0]!nilai,1)+1))</definedName>
    <definedName name="ratus2" localSheetId="31">" "&amp;INDEX('476_Bona_Lampung '!idxRatusan,--LEFT(TEXT(RIGHT([0]!nilai,3),"000"),1)+1)&amp;" "&amp;IF(--RIGHT([0]!nilai,2)&lt;=20,INDEX('476_Bona_Lampung '!idxSatuSampaiDuaPuluh,--LEFT(RIGHT([0]!nilai,2),2)+1),INDEX('476_Bona_Lampung '!idxSatuSampaiDuaPuluh,--LEFT(RIGHT([0]!nilai,2),1)+1)&amp;" puluh "&amp;INDEX('476_Bona_Lampung '!idxSatuSampaiDuaPuluh,--RIGHT([0]!nilai,1)+1))</definedName>
    <definedName name="ratus2" localSheetId="34">" "&amp;INDEX('479_Bpk. Wahyu_Banjarmasin'!idxRatusan,--LEFT(TEXT(RIGHT([0]!nilai,3),"000"),1)+1)&amp;" "&amp;IF(--RIGHT([0]!nilai,2)&lt;=20,INDEX('479_Bpk. Wahyu_Banjarmasin'!idxSatuSampaiDuaPuluh,--LEFT(RIGHT([0]!nilai,2),2)+1),INDEX('479_Bpk. Wahyu_Banjarmasin'!idxSatuSampaiDuaPuluh,--LEFT(RIGHT([0]!nilai,2),1)+1)&amp;" puluh "&amp;INDEX('479_Bpk. Wahyu_Banjarmasin'!idxSatuSampaiDuaPuluh,--RIGHT([0]!nilai,1)+1))</definedName>
    <definedName name="ratus2" localSheetId="35">" "&amp;INDEX('480_Bpk. Yopi_Jakarta'!idxRatusan,--LEFT(TEXT(RIGHT([0]!nilai,3),"000"),1)+1)&amp;" "&amp;IF(--RIGHT([0]!nilai,2)&lt;=20,INDEX('480_Bpk. Yopi_Jakarta'!idxSatuSampaiDuaPuluh,--LEFT(RIGHT([0]!nilai,2),2)+1),INDEX('480_Bpk. Yopi_Jakarta'!idxSatuSampaiDuaPuluh,--LEFT(RIGHT([0]!nilai,2),1)+1)&amp;" puluh "&amp;INDEX('480_Bpk. Yopi_Jakarta'!idxSatuSampaiDuaPuluh,--RIGHT([0]!nilai,1)+1))</definedName>
    <definedName name="ratus2" localSheetId="36">" "&amp;INDEX('481_Tensindo_Manggarai'!idxRatusan,--LEFT(TEXT(RIGHT([0]!nilai,3),"000"),1)+1)&amp;" "&amp;IF(--RIGHT([0]!nilai,2)&lt;=20,INDEX('481_Tensindo_Manggarai'!idxSatuSampaiDuaPuluh,--LEFT(RIGHT([0]!nilai,2),2)+1),INDEX('481_Tensindo_Manggarai'!idxSatuSampaiDuaPuluh,--LEFT(RIGHT([0]!nilai,2),1)+1)&amp;" puluh "&amp;INDEX('481_Tensindo_Manggarai'!idxSatuSampaiDuaPuluh,--RIGHT([0]!nilai,1)+1))</definedName>
    <definedName name="ratus2" localSheetId="37">" "&amp;INDEX('482_DN_Malang'!idxRatusan,--LEFT(TEXT(RIGHT([0]!nilai,3),"000"),1)+1)&amp;" "&amp;IF(--RIGHT([0]!nilai,2)&lt;=20,INDEX('482_DN_Malang'!idxSatuSampaiDuaPuluh,--LEFT(RIGHT([0]!nilai,2),2)+1),INDEX('482_DN_Malang'!idxSatuSampaiDuaPuluh,--LEFT(RIGHT([0]!nilai,2),1)+1)&amp;" puluh "&amp;INDEX('482_DN_Malang'!idxSatuSampaiDuaPuluh,--RIGHT([0]!nilai,1)+1))</definedName>
    <definedName name="ratus2" localSheetId="38">" "&amp;INDEX('483_DN_Lamongan'!idxRatusan,--LEFT(TEXT(RIGHT([0]!nilai,3),"000"),1)+1)&amp;" "&amp;IF(--RIGHT([0]!nilai,2)&lt;=20,INDEX('483_DN_Lamongan'!idxSatuSampaiDuaPuluh,--LEFT(RIGHT([0]!nilai,2),2)+1),INDEX('483_DN_Lamongan'!idxSatuSampaiDuaPuluh,--LEFT(RIGHT([0]!nilai,2),1)+1)&amp;" puluh "&amp;INDEX('483_DN_Lamongan'!idxSatuSampaiDuaPuluh,--RIGHT([0]!nilai,1)+1))</definedName>
    <definedName name="ratus2" localSheetId="39">" "&amp;INDEX('484_DN_Probolinggo'!idxRatusan,--LEFT(TEXT(RIGHT([0]!nilai,3),"000"),1)+1)&amp;" "&amp;IF(--RIGHT([0]!nilai,2)&lt;=20,INDEX('484_DN_Probolinggo'!idxSatuSampaiDuaPuluh,--LEFT(RIGHT([0]!nilai,2),2)+1),INDEX('484_DN_Probolinggo'!idxSatuSampaiDuaPuluh,--LEFT(RIGHT([0]!nilai,2),1)+1)&amp;" puluh "&amp;INDEX('484_DN_Probolinggo'!idxSatuSampaiDuaPuluh,--RIGHT([0]!nilai,1)+1))</definedName>
    <definedName name="ratus2" localSheetId="40">" "&amp;INDEX('485_DN_Mix'!idxRatusan,--LEFT(TEXT(RIGHT([0]!nilai,3),"000"),1)+1)&amp;" "&amp;IF(--RIGHT([0]!nilai,2)&lt;=20,INDEX('485_DN_Mix'!idxSatuSampaiDuaPuluh,--LEFT(RIGHT([0]!nilai,2),2)+1),INDEX('485_DN_Mix'!idxSatuSampaiDuaPuluh,--LEFT(RIGHT([0]!nilai,2),1)+1)&amp;" puluh "&amp;INDEX('485_DN_Mix'!idxSatuSampaiDuaPuluh,--RIGHT([0]!nilai,1)+1))</definedName>
    <definedName name="ratus2" localSheetId="87">" "&amp;INDEX('485A_DN_Bangka'!idxRatusan,--LEFT(TEXT(RIGHT([0]!nilai,3),"000"),1)+1)&amp;" "&amp;IF(--RIGHT([0]!nilai,2)&lt;=20,INDEX('485A_DN_Bangka'!idxSatuSampaiDuaPuluh,--LEFT(RIGHT([0]!nilai,2),2)+1),INDEX('485A_DN_Bangka'!idxSatuSampaiDuaPuluh,--LEFT(RIGHT([0]!nilai,2),1)+1)&amp;" puluh "&amp;INDEX('485A_DN_Bangka'!idxSatuSampaiDuaPuluh,--RIGHT([0]!nilai,1)+1))</definedName>
    <definedName name="ratus2" localSheetId="88">" "&amp;INDEX('485B_DN_Bangka'!idxRatusan,--LEFT(TEXT(RIGHT([0]!nilai,3),"000"),1)+1)&amp;" "&amp;IF(--RIGHT([0]!nilai,2)&lt;=20,INDEX('485B_DN_Bangka'!idxSatuSampaiDuaPuluh,--LEFT(RIGHT([0]!nilai,2),2)+1),INDEX('485B_DN_Bangka'!idxSatuSampaiDuaPuluh,--LEFT(RIGHT([0]!nilai,2),1)+1)&amp;" puluh "&amp;INDEX('485B_DN_Bangka'!idxSatuSampaiDuaPuluh,--RIGHT([0]!nilai,1)+1))</definedName>
    <definedName name="ratus2" localSheetId="89">" "&amp;INDEX('485C_DN_Bintan'!idxRatusan,--LEFT(TEXT(RIGHT([0]!nilai,3),"000"),1)+1)&amp;" "&amp;IF(--RIGHT([0]!nilai,2)&lt;=20,INDEX('485C_DN_Bintan'!idxSatuSampaiDuaPuluh,--LEFT(RIGHT([0]!nilai,2),2)+1),INDEX('485C_DN_Bintan'!idxSatuSampaiDuaPuluh,--LEFT(RIGHT([0]!nilai,2),1)+1)&amp;" puluh "&amp;INDEX('485C_DN_Bintan'!idxSatuSampaiDuaPuluh,--RIGHT([0]!nilai,1)+1))</definedName>
    <definedName name="ratus2" localSheetId="90">" "&amp;INDEX('485D_DN_Bintan'!idxRatusan,--LEFT(TEXT(RIGHT([0]!nilai,3),"000"),1)+1)&amp;" "&amp;IF(--RIGHT([0]!nilai,2)&lt;=20,INDEX('485D_DN_Bintan'!idxSatuSampaiDuaPuluh,--LEFT(RIGHT([0]!nilai,2),2)+1),INDEX('485D_DN_Bintan'!idxSatuSampaiDuaPuluh,--LEFT(RIGHT([0]!nilai,2),1)+1)&amp;" puluh "&amp;INDEX('485D_DN_Bintan'!idxSatuSampaiDuaPuluh,--RIGHT([0]!nilai,1)+1))</definedName>
    <definedName name="ratus2" localSheetId="91">" "&amp;INDEX('485E_DN_Pekalongan'!idxRatusan,--LEFT(TEXT(RIGHT([0]!nilai,3),"000"),1)+1)&amp;" "&amp;IF(--RIGHT([0]!nilai,2)&lt;=20,INDEX('485E_DN_Pekalongan'!idxSatuSampaiDuaPuluh,--LEFT(RIGHT([0]!nilai,2),2)+1),INDEX('485E_DN_Pekalongan'!idxSatuSampaiDuaPuluh,--LEFT(RIGHT([0]!nilai,2),1)+1)&amp;" puluh "&amp;INDEX('485E_DN_Pekalongan'!idxSatuSampaiDuaPuluh,--RIGHT([0]!nilai,1)+1))</definedName>
    <definedName name="ratus2" localSheetId="92">" "&amp;INDEX('485F_DN_Pekalongan'!idxRatusan,--LEFT(TEXT(RIGHT([0]!nilai,3),"000"),1)+1)&amp;" "&amp;IF(--RIGHT([0]!nilai,2)&lt;=20,INDEX('485F_DN_Pekalongan'!idxSatuSampaiDuaPuluh,--LEFT(RIGHT([0]!nilai,2),2)+1),INDEX('485F_DN_Pekalongan'!idxSatuSampaiDuaPuluh,--LEFT(RIGHT([0]!nilai,2),1)+1)&amp;" puluh "&amp;INDEX('485F_DN_Pekalongan'!idxSatuSampaiDuaPuluh,--RIGHT([0]!nilai,1)+1))</definedName>
    <definedName name="ratus2" localSheetId="93">" "&amp;INDEX('485G_DN_Probolinggo'!idxRatusan,--LEFT(TEXT(RIGHT([0]!nilai,3),"000"),1)+1)&amp;" "&amp;IF(--RIGHT([0]!nilai,2)&lt;=20,INDEX('485G_DN_Probolinggo'!idxSatuSampaiDuaPuluh,--LEFT(RIGHT([0]!nilai,2),2)+1),INDEX('485G_DN_Probolinggo'!idxSatuSampaiDuaPuluh,--LEFT(RIGHT([0]!nilai,2),1)+1)&amp;" puluh "&amp;INDEX('485G_DN_Probolinggo'!idxSatuSampaiDuaPuluh,--RIGHT([0]!nilai,1)+1))</definedName>
    <definedName name="ratus2" localSheetId="94">" "&amp;INDEX('485H_DN_Probolinggo'!idxRatusan,--LEFT(TEXT(RIGHT([0]!nilai,3),"000"),1)+1)&amp;" "&amp;IF(--RIGHT([0]!nilai,2)&lt;=20,INDEX('485H_DN_Probolinggo'!idxSatuSampaiDuaPuluh,--LEFT(RIGHT([0]!nilai,2),2)+1),INDEX('485H_DN_Probolinggo'!idxSatuSampaiDuaPuluh,--LEFT(RIGHT([0]!nilai,2),1)+1)&amp;" puluh "&amp;INDEX('485H_DN_Probolinggo'!idxSatuSampaiDuaPuluh,--RIGHT([0]!nilai,1)+1))</definedName>
    <definedName name="ratus2" localSheetId="95">" "&amp;INDEX('485I_DN_Semarang'!idxRatusan,--LEFT(TEXT(RIGHT([0]!nilai,3),"000"),1)+1)&amp;" "&amp;IF(--RIGHT([0]!nilai,2)&lt;=20,INDEX('485I_DN_Semarang'!idxSatuSampaiDuaPuluh,--LEFT(RIGHT([0]!nilai,2),2)+1),INDEX('485I_DN_Semarang'!idxSatuSampaiDuaPuluh,--LEFT(RIGHT([0]!nilai,2),1)+1)&amp;" puluh "&amp;INDEX('485I_DN_Semarang'!idxSatuSampaiDuaPuluh,--RIGHT([0]!nilai,1)+1))</definedName>
    <definedName name="ratus2" localSheetId="96">" "&amp;INDEX('485J_DN_Wonosobo'!idxRatusan,--LEFT(TEXT(RIGHT([0]!nilai,3),"000"),1)+1)&amp;" "&amp;IF(--RIGHT([0]!nilai,2)&lt;=20,INDEX('485J_DN_Wonosobo'!idxSatuSampaiDuaPuluh,--LEFT(RIGHT([0]!nilai,2),2)+1),INDEX('485J_DN_Wonosobo'!idxSatuSampaiDuaPuluh,--LEFT(RIGHT([0]!nilai,2),1)+1)&amp;" puluh "&amp;INDEX('485J_DN_Wonosobo'!idxSatuSampaiDuaPuluh,--RIGHT([0]!nilai,1)+1))</definedName>
    <definedName name="ratus2" localSheetId="97">" "&amp;INDEX('485K_DN_Wonosobo'!idxRatusan,--LEFT(TEXT(RIGHT([0]!nilai,3),"000"),1)+1)&amp;" "&amp;IF(--RIGHT([0]!nilai,2)&lt;=20,INDEX('485K_DN_Wonosobo'!idxSatuSampaiDuaPuluh,--LEFT(RIGHT([0]!nilai,2),2)+1),INDEX('485K_DN_Wonosobo'!idxSatuSampaiDuaPuluh,--LEFT(RIGHT([0]!nilai,2),1)+1)&amp;" puluh "&amp;INDEX('485K_DN_Wonosobo'!idxSatuSampaiDuaPuluh,--RIGHT([0]!nilai,1)+1))</definedName>
    <definedName name="ratus2" localSheetId="41">" "&amp;INDEX('486_DN_Mix '!idxRatusan,--LEFT(TEXT(RIGHT([0]!nilai,3),"000"),1)+1)&amp;" "&amp;IF(--RIGHT([0]!nilai,2)&lt;=20,INDEX('486_DN_Mix '!idxSatuSampaiDuaPuluh,--LEFT(RIGHT([0]!nilai,2),2)+1),INDEX('486_DN_Mix '!idxSatuSampaiDuaPuluh,--LEFT(RIGHT([0]!nilai,2),1)+1)&amp;" puluh "&amp;INDEX('486_DN_Mix '!idxSatuSampaiDuaPuluh,--RIGHT([0]!nilai,1)+1))</definedName>
    <definedName name="ratus2" localSheetId="98">" "&amp;INDEX('486A_DN_Tapanuli Utara'!idxRatusan,--LEFT(TEXT(RIGHT([0]!nilai,3),"000"),1)+1)&amp;" "&amp;IF(--RIGHT([0]!nilai,2)&lt;=20,INDEX('486A_DN_Tapanuli Utara'!idxSatuSampaiDuaPuluh,--LEFT(RIGHT([0]!nilai,2),2)+1),INDEX('486A_DN_Tapanuli Utara'!idxSatuSampaiDuaPuluh,--LEFT(RIGHT([0]!nilai,2),1)+1)&amp;" puluh "&amp;INDEX('486A_DN_Tapanuli Utara'!idxSatuSampaiDuaPuluh,--RIGHT([0]!nilai,1)+1))</definedName>
    <definedName name="ratus2" localSheetId="99">" "&amp;INDEX('486B_DN_Tapanuli Utara'!idxRatusan,--LEFT(TEXT(RIGHT([0]!nilai,3),"000"),1)+1)&amp;" "&amp;IF(--RIGHT([0]!nilai,2)&lt;=20,INDEX('486B_DN_Tapanuli Utara'!idxSatuSampaiDuaPuluh,--LEFT(RIGHT([0]!nilai,2),2)+1),INDEX('486B_DN_Tapanuli Utara'!idxSatuSampaiDuaPuluh,--LEFT(RIGHT([0]!nilai,2),1)+1)&amp;" puluh "&amp;INDEX('486B_DN_Tapanuli Utara'!idxSatuSampaiDuaPuluh,--RIGHT([0]!nilai,1)+1))</definedName>
    <definedName name="ratus2" localSheetId="100">" "&amp;INDEX('486C_DN_Rokan Hulu'!idxRatusan,--LEFT(TEXT(RIGHT([0]!nilai,3),"000"),1)+1)&amp;" "&amp;IF(--RIGHT([0]!nilai,2)&lt;=20,INDEX('486C_DN_Rokan Hulu'!idxSatuSampaiDuaPuluh,--LEFT(RIGHT([0]!nilai,2),2)+1),INDEX('486C_DN_Rokan Hulu'!idxSatuSampaiDuaPuluh,--LEFT(RIGHT([0]!nilai,2),1)+1)&amp;" puluh "&amp;INDEX('486C_DN_Rokan Hulu'!idxSatuSampaiDuaPuluh,--RIGHT([0]!nilai,1)+1))</definedName>
    <definedName name="ratus2" localSheetId="101">" "&amp;INDEX('486D_DN_Rokan Hulu'!idxRatusan,--LEFT(TEXT(RIGHT([0]!nilai,3),"000"),1)+1)&amp;" "&amp;IF(--RIGHT([0]!nilai,2)&lt;=20,INDEX('486D_DN_Rokan Hulu'!idxSatuSampaiDuaPuluh,--LEFT(RIGHT([0]!nilai,2),2)+1),INDEX('486D_DN_Rokan Hulu'!idxSatuSampaiDuaPuluh,--LEFT(RIGHT([0]!nilai,2),1)+1)&amp;" puluh "&amp;INDEX('486D_DN_Rokan Hulu'!idxSatuSampaiDuaPuluh,--RIGHT([0]!nilai,1)+1))</definedName>
    <definedName name="ratus2" localSheetId="102">" "&amp;INDEX('486E_DN_Kuantan Sengingi'!idxRatusan,--LEFT(TEXT(RIGHT([0]!nilai,3),"000"),1)+1)&amp;" "&amp;IF(--RIGHT([0]!nilai,2)&lt;=20,INDEX('486E_DN_Kuantan Sengingi'!idxSatuSampaiDuaPuluh,--LEFT(RIGHT([0]!nilai,2),2)+1),INDEX('486E_DN_Kuantan Sengingi'!idxSatuSampaiDuaPuluh,--LEFT(RIGHT([0]!nilai,2),1)+1)&amp;" puluh "&amp;INDEX('486E_DN_Kuantan Sengingi'!idxSatuSampaiDuaPuluh,--RIGHT([0]!nilai,1)+1))</definedName>
    <definedName name="ratus2" localSheetId="103">" "&amp;INDEX('486F_DN_Kuantan Sengingi'!idxRatusan,--LEFT(TEXT(RIGHT([0]!nilai,3),"000"),1)+1)&amp;" "&amp;IF(--RIGHT([0]!nilai,2)&lt;=20,INDEX('486F_DN_Kuantan Sengingi'!idxSatuSampaiDuaPuluh,--LEFT(RIGHT([0]!nilai,2),2)+1),INDEX('486F_DN_Kuantan Sengingi'!idxSatuSampaiDuaPuluh,--LEFT(RIGHT([0]!nilai,2),1)+1)&amp;" puluh "&amp;INDEX('486F_DN_Kuantan Sengingi'!idxSatuSampaiDuaPuluh,--RIGHT([0]!nilai,1)+1))</definedName>
    <definedName name="ratus2" localSheetId="42">" "&amp;INDEX('487_DN_Mix '!idxRatusan,--LEFT(TEXT(RIGHT([0]!nilai,3),"000"),1)+1)&amp;" "&amp;IF(--RIGHT([0]!nilai,2)&lt;=20,INDEX('487_DN_Mix '!idxSatuSampaiDuaPuluh,--LEFT(RIGHT([0]!nilai,2),2)+1),INDEX('487_DN_Mix '!idxSatuSampaiDuaPuluh,--LEFT(RIGHT([0]!nilai,2),1)+1)&amp;" puluh "&amp;INDEX('487_DN_Mix '!idxSatuSampaiDuaPuluh,--RIGHT([0]!nilai,1)+1))</definedName>
    <definedName name="ratus2" localSheetId="104">" "&amp;INDEX('487A_DN_Tebo'!idxRatusan,--LEFT(TEXT(RIGHT([0]!nilai,3),"000"),1)+1)&amp;" "&amp;IF(--RIGHT([0]!nilai,2)&lt;=20,INDEX('487A_DN_Tebo'!idxSatuSampaiDuaPuluh,--LEFT(RIGHT([0]!nilai,2),2)+1),INDEX('487A_DN_Tebo'!idxSatuSampaiDuaPuluh,--LEFT(RIGHT([0]!nilai,2),1)+1)&amp;" puluh "&amp;INDEX('487A_DN_Tebo'!idxSatuSampaiDuaPuluh,--RIGHT([0]!nilai,1)+1))</definedName>
    <definedName name="ratus2" localSheetId="105">" "&amp;INDEX('487B_DN_TEBO'!idxRatusan,--LEFT(TEXT(RIGHT([0]!nilai,3),"000"),1)+1)&amp;" "&amp;IF(--RIGHT([0]!nilai,2)&lt;=20,INDEX('487B_DN_TEBO'!idxSatuSampaiDuaPuluh,--LEFT(RIGHT([0]!nilai,2),2)+1),INDEX('487B_DN_TEBO'!idxSatuSampaiDuaPuluh,--LEFT(RIGHT([0]!nilai,2),1)+1)&amp;" puluh "&amp;INDEX('487B_DN_TEBO'!idxSatuSampaiDuaPuluh,--RIGHT([0]!nilai,1)+1))</definedName>
    <definedName name="ratus2" localSheetId="106">" "&amp;INDEX('487C_DN_OGAN KOMERING ULU'!idxRatusan,--LEFT(TEXT(RIGHT([0]!nilai,3),"000"),1)+1)&amp;" "&amp;IF(--RIGHT([0]!nilai,2)&lt;=20,INDEX('487C_DN_OGAN KOMERING ULU'!idxSatuSampaiDuaPuluh,--LEFT(RIGHT([0]!nilai,2),2)+1),INDEX('487C_DN_OGAN KOMERING ULU'!idxSatuSampaiDuaPuluh,--LEFT(RIGHT([0]!nilai,2),1)+1)&amp;" puluh "&amp;INDEX('487C_DN_OGAN KOMERING ULU'!idxSatuSampaiDuaPuluh,--RIGHT([0]!nilai,1)+1))</definedName>
    <definedName name="ratus2" localSheetId="107">" "&amp;INDEX('487D_DN_OGAN KOMERING ULU'!idxRatusan,--LEFT(TEXT(RIGHT([0]!nilai,3),"000"),1)+1)&amp;" "&amp;IF(--RIGHT([0]!nilai,2)&lt;=20,INDEX('487D_DN_OGAN KOMERING ULU'!idxSatuSampaiDuaPuluh,--LEFT(RIGHT([0]!nilai,2),2)+1),INDEX('487D_DN_OGAN KOMERING ULU'!idxSatuSampaiDuaPuluh,--LEFT(RIGHT([0]!nilai,2),1)+1)&amp;" puluh "&amp;INDEX('487D_DN_OGAN KOMERING ULU'!idxSatuSampaiDuaPuluh,--RIGHT([0]!nilai,1)+1))</definedName>
    <definedName name="ratus2" localSheetId="108">" "&amp;INDEX('487E_DN_OGAN KOMERING ILIR'!idxRatusan,--LEFT(TEXT(RIGHT([0]!nilai,3),"000"),1)+1)&amp;" "&amp;IF(--RIGHT([0]!nilai,2)&lt;=20,INDEX('487E_DN_OGAN KOMERING ILIR'!idxSatuSampaiDuaPuluh,--LEFT(RIGHT([0]!nilai,2),2)+1),INDEX('487E_DN_OGAN KOMERING ILIR'!idxSatuSampaiDuaPuluh,--LEFT(RIGHT([0]!nilai,2),1)+1)&amp;" puluh "&amp;INDEX('487E_DN_OGAN KOMERING ILIR'!idxSatuSampaiDuaPuluh,--RIGHT([0]!nilai,1)+1))</definedName>
    <definedName name="ratus2" localSheetId="109">" "&amp;INDEX('487F_DN_OGAN KOMERING ILIR'!idxRatusan,--LEFT(TEXT(RIGHT([0]!nilai,3),"000"),1)+1)&amp;" "&amp;IF(--RIGHT([0]!nilai,2)&lt;=20,INDEX('487F_DN_OGAN KOMERING ILIR'!idxSatuSampaiDuaPuluh,--LEFT(RIGHT([0]!nilai,2),2)+1),INDEX('487F_DN_OGAN KOMERING ILIR'!idxSatuSampaiDuaPuluh,--LEFT(RIGHT([0]!nilai,2),1)+1)&amp;" puluh "&amp;INDEX('487F_DN_OGAN KOMERING ILIR'!idxSatuSampaiDuaPuluh,--RIGHT([0]!nilai,1)+1))</definedName>
    <definedName name="ratus2" localSheetId="43">" "&amp;INDEX('488_DN_Mix'!idxRatusan,--LEFT(TEXT(RIGHT([0]!nilai,3),"000"),1)+1)&amp;" "&amp;IF(--RIGHT([0]!nilai,2)&lt;=20,INDEX('488_DN_Mix'!idxSatuSampaiDuaPuluh,--LEFT(RIGHT([0]!nilai,2),2)+1),INDEX('488_DN_Mix'!idxSatuSampaiDuaPuluh,--LEFT(RIGHT([0]!nilai,2),1)+1)&amp;" puluh "&amp;INDEX('488_DN_Mix'!idxSatuSampaiDuaPuluh,--RIGHT([0]!nilai,1)+1))</definedName>
    <definedName name="ratus2" localSheetId="110">" "&amp;INDEX('488A_DN_Sunagi Penuh'!idxRatusan,--LEFT(TEXT(RIGHT([0]!nilai,3),"000"),1)+1)&amp;" "&amp;IF(--RIGHT([0]!nilai,2)&lt;=20,INDEX('488A_DN_Sunagi Penuh'!idxSatuSampaiDuaPuluh,--LEFT(RIGHT([0]!nilai,2),2)+1),INDEX('488A_DN_Sunagi Penuh'!idxSatuSampaiDuaPuluh,--LEFT(RIGHT([0]!nilai,2),1)+1)&amp;" puluh "&amp;INDEX('488A_DN_Sunagi Penuh'!idxSatuSampaiDuaPuluh,--RIGHT([0]!nilai,1)+1))</definedName>
    <definedName name="ratus2" localSheetId="111">" "&amp;INDEX('488B_DN_Sunagi Penuh'!idxRatusan,--LEFT(TEXT(RIGHT([0]!nilai,3),"000"),1)+1)&amp;" "&amp;IF(--RIGHT([0]!nilai,2)&lt;=20,INDEX('488B_DN_Sunagi Penuh'!idxSatuSampaiDuaPuluh,--LEFT(RIGHT([0]!nilai,2),2)+1),INDEX('488B_DN_Sunagi Penuh'!idxSatuSampaiDuaPuluh,--LEFT(RIGHT([0]!nilai,2),1)+1)&amp;" puluh "&amp;INDEX('488B_DN_Sunagi Penuh'!idxSatuSampaiDuaPuluh,--RIGHT([0]!nilai,1)+1))</definedName>
    <definedName name="ratus2" localSheetId="112">" "&amp;INDEX('488C_DN_Jambi'!idxRatusan,--LEFT(TEXT(RIGHT([0]!nilai,3),"000"),1)+1)&amp;" "&amp;IF(--RIGHT([0]!nilai,2)&lt;=20,INDEX('488C_DN_Jambi'!idxSatuSampaiDuaPuluh,--LEFT(RIGHT([0]!nilai,2),2)+1),INDEX('488C_DN_Jambi'!idxSatuSampaiDuaPuluh,--LEFT(RIGHT([0]!nilai,2),1)+1)&amp;" puluh "&amp;INDEX('488C_DN_Jambi'!idxSatuSampaiDuaPuluh,--RIGHT([0]!nilai,1)+1))</definedName>
    <definedName name="ratus2" localSheetId="113">" "&amp;INDEX('488D_DN_Jambi'!idxRatusan,--LEFT(TEXT(RIGHT([0]!nilai,3),"000"),1)+1)&amp;" "&amp;IF(--RIGHT([0]!nilai,2)&lt;=20,INDEX('488D_DN_Jambi'!idxSatuSampaiDuaPuluh,--LEFT(RIGHT([0]!nilai,2),2)+1),INDEX('488D_DN_Jambi'!idxSatuSampaiDuaPuluh,--LEFT(RIGHT([0]!nilai,2),1)+1)&amp;" puluh "&amp;INDEX('488D_DN_Jambi'!idxSatuSampaiDuaPuluh,--RIGHT([0]!nilai,1)+1))</definedName>
    <definedName name="ratus2" localSheetId="114">" "&amp;INDEX('488E_DN_Kaur'!idxRatusan,--LEFT(TEXT(RIGHT([0]!nilai,3),"000"),1)+1)&amp;" "&amp;IF(--RIGHT([0]!nilai,2)&lt;=20,INDEX('488E_DN_Kaur'!idxSatuSampaiDuaPuluh,--LEFT(RIGHT([0]!nilai,2),2)+1),INDEX('488E_DN_Kaur'!idxSatuSampaiDuaPuluh,--LEFT(RIGHT([0]!nilai,2),1)+1)&amp;" puluh "&amp;INDEX('488E_DN_Kaur'!idxSatuSampaiDuaPuluh,--RIGHT([0]!nilai,1)+1))</definedName>
    <definedName name="ratus2" localSheetId="115">" "&amp;INDEX('488F_DN_Kaur'!idxRatusan,--LEFT(TEXT(RIGHT([0]!nilai,3),"000"),1)+1)&amp;" "&amp;IF(--RIGHT([0]!nilai,2)&lt;=20,INDEX('488F_DN_Kaur'!idxSatuSampaiDuaPuluh,--LEFT(RIGHT([0]!nilai,2),2)+1),INDEX('488F_DN_Kaur'!idxSatuSampaiDuaPuluh,--LEFT(RIGHT([0]!nilai,2),1)+1)&amp;" puluh "&amp;INDEX('488F_DN_Kaur'!idxSatuSampaiDuaPuluh,--RIGHT([0]!nilai,1)+1))</definedName>
    <definedName name="ratus2" localSheetId="44">" "&amp;INDEX('489_DN_Sunagi Penuh'!idxRatusan,--LEFT(TEXT(RIGHT([0]!nilai,3),"000"),1)+1)&amp;" "&amp;IF(--RIGHT([0]!nilai,2)&lt;=20,INDEX('489_DN_Sunagi Penuh'!idxSatuSampaiDuaPuluh,--LEFT(RIGHT([0]!nilai,2),2)+1),INDEX('489_DN_Sunagi Penuh'!idxSatuSampaiDuaPuluh,--LEFT(RIGHT([0]!nilai,2),1)+1)&amp;" puluh "&amp;INDEX('489_DN_Sunagi Penuh'!idxSatuSampaiDuaPuluh,--RIGHT([0]!nilai,1)+1))</definedName>
    <definedName name="ratus2" localSheetId="45">" "&amp;INDEX('490_Ibu caca_Jakarta'!idxRatusan,--LEFT(TEXT(RIGHT(nilai,3),"000"),1)+1)&amp;" "&amp;IF(--RIGHT(nilai,2)&lt;=20,INDEX('490_Ibu caca_Jakarta'!idxSatuSampaiDuaPuluh,--LEFT(RIGHT(nilai,2),2)+1),INDEX('490_Ibu caca_Jakarta'!idxSatuSampaiDuaPuluh,--LEFT(RIGHT(nilai,2),1)+1)&amp;" puluh "&amp;INDEX('490_Ibu caca_Jakarta'!idxSatuSampaiDuaPuluh,--RIGHT(nilai,1)+1))</definedName>
    <definedName name="ratus2" localSheetId="46">" "&amp;INDEX('491_Bpk. Rahman_Pulogebang'!idxRatusan,--LEFT(TEXT(RIGHT([0]!nilai,3),"000"),1)+1)&amp;" "&amp;IF(--RIGHT([0]!nilai,2)&lt;=20,INDEX('491_Bpk. Rahman_Pulogebang'!idxSatuSampaiDuaPuluh,--LEFT(RIGHT([0]!nilai,2),2)+1),INDEX('491_Bpk. Rahman_Pulogebang'!idxSatuSampaiDuaPuluh,--LEFT(RIGHT([0]!nilai,2),1)+1)&amp;" puluh "&amp;INDEX('491_Bpk. Rahman_Pulogebang'!idxSatuSampaiDuaPuluh,--RIGHT([0]!nilai,1)+1))</definedName>
    <definedName name="ratus2" localSheetId="47">" "&amp;INDEX('492_Nafastindo_Glodok'!idxRatusan,--LEFT(TEXT(RIGHT([0]!nilai,3),"000"),1)+1)&amp;" "&amp;IF(--RIGHT([0]!nilai,2)&lt;=20,INDEX('492_Nafastindo_Glodok'!idxSatuSampaiDuaPuluh,--LEFT(RIGHT([0]!nilai,2),2)+1),INDEX('492_Nafastindo_Glodok'!idxSatuSampaiDuaPuluh,--LEFT(RIGHT([0]!nilai,2),1)+1)&amp;" puluh "&amp;INDEX('492_Nafastindo_Glodok'!idxSatuSampaiDuaPuluh,--RIGHT([0]!nilai,1)+1))</definedName>
    <definedName name="ratus2" localSheetId="48">" "&amp;INDEX('493_Mutiara Hati_Jakarta'!idxRatusan,--LEFT(TEXT(RIGHT([0]!nilai,3),"000"),1)+1)&amp;" "&amp;IF(--RIGHT([0]!nilai,2)&lt;=20,INDEX('493_Mutiara Hati_Jakarta'!idxSatuSampaiDuaPuluh,--LEFT(RIGHT([0]!nilai,2),2)+1),INDEX('493_Mutiara Hati_Jakarta'!idxSatuSampaiDuaPuluh,--LEFT(RIGHT([0]!nilai,2),1)+1)&amp;" puluh "&amp;INDEX('493_Mutiara Hati_Jakarta'!idxSatuSampaiDuaPuluh,--RIGHT([0]!nilai,1)+1))</definedName>
    <definedName name="ratus2" localSheetId="49">" "&amp;INDEX('494_Ibu Dian_Batam'!idxRatusan,--LEFT(TEXT(RIGHT([0]!nilai,3),"000"),1)+1)&amp;" "&amp;IF(--RIGHT([0]!nilai,2)&lt;=20,INDEX('494_Ibu Dian_Batam'!idxSatuSampaiDuaPuluh,--LEFT(RIGHT([0]!nilai,2),2)+1),INDEX('494_Ibu Dian_Batam'!idxSatuSampaiDuaPuluh,--LEFT(RIGHT([0]!nilai,2),1)+1)&amp;" puluh "&amp;INDEX('494_Ibu Dian_Batam'!idxSatuSampaiDuaPuluh,--RIGHT([0]!nilai,1)+1))</definedName>
    <definedName name="ratus2" localSheetId="50">" "&amp;INDEX('495_PT.Siagang_Makasar'!idxRatusan,--LEFT(TEXT(RIGHT([0]!nilai,3),"000"),1)+1)&amp;" "&amp;IF(--RIGHT([0]!nilai,2)&lt;=20,INDEX('495_PT.Siagang_Makasar'!idxSatuSampaiDuaPuluh,--LEFT(RIGHT([0]!nilai,2),2)+1),INDEX('495_PT.Siagang_Makasar'!idxSatuSampaiDuaPuluh,--LEFT(RIGHT([0]!nilai,2),1)+1)&amp;" puluh "&amp;INDEX('495_PT.Siagang_Makasar'!idxSatuSampaiDuaPuluh,--RIGHT([0]!nilai,1)+1))</definedName>
    <definedName name="ratus2" localSheetId="51">" "&amp;INDEX('496_Mitraindo_Batam'!idxRatusan,--LEFT(TEXT(RIGHT([0]!nilai,3),"000"),1)+1)&amp;" "&amp;IF(--RIGHT([0]!nilai,2)&lt;=20,INDEX('496_Mitraindo_Batam'!idxSatuSampaiDuaPuluh,--LEFT(RIGHT([0]!nilai,2),2)+1),INDEX('496_Mitraindo_Batam'!idxSatuSampaiDuaPuluh,--LEFT(RIGHT([0]!nilai,2),1)+1)&amp;" puluh "&amp;INDEX('496_Mitraindo_Batam'!idxSatuSampaiDuaPuluh,--RIGHT([0]!nilai,1)+1))</definedName>
    <definedName name="ratus2" localSheetId="52">" "&amp;INDEX('497_Toko Acit_Pontianak'!idxRatusan,--LEFT(TEXT(RIGHT([0]!nilai,3),"000"),1)+1)&amp;" "&amp;IF(--RIGHT([0]!nilai,2)&lt;=20,INDEX('497_Toko Acit_Pontianak'!idxSatuSampaiDuaPuluh,--LEFT(RIGHT([0]!nilai,2),2)+1),INDEX('497_Toko Acit_Pontianak'!idxSatuSampaiDuaPuluh,--LEFT(RIGHT([0]!nilai,2),1)+1)&amp;" puluh "&amp;INDEX('497_Toko Acit_Pontianak'!idxSatuSampaiDuaPuluh,--RIGHT([0]!nilai,1)+1))</definedName>
    <definedName name="ratus2" localSheetId="53">" "&amp;INDEX('498_Bpk Jimy_Kandangan'!idxRatusan,--LEFT(TEXT(RIGHT([0]!nilai,3),"000"),1)+1)&amp;" "&amp;IF(--RIGHT([0]!nilai,2)&lt;=20,INDEX('498_Bpk Jimy_Kandangan'!idxSatuSampaiDuaPuluh,--LEFT(RIGHT([0]!nilai,2),2)+1),INDEX('498_Bpk Jimy_Kandangan'!idxSatuSampaiDuaPuluh,--LEFT(RIGHT([0]!nilai,2),1)+1)&amp;" puluh "&amp;INDEX('498_Bpk Jimy_Kandangan'!idxSatuSampaiDuaPuluh,--RIGHT([0]!nilai,1)+1))</definedName>
    <definedName name="ratus2" localSheetId="54">" "&amp;INDEX('499_Fastindo_Bandung'!idxRatusan,--LEFT(TEXT(RIGHT(nilai,3),"000"),1)+1)&amp;" "&amp;IF(--RIGHT(nilai,2)&lt;=20,INDEX('499_Fastindo_Bandung'!idxSatuSampaiDuaPuluh,--LEFT(RIGHT(nilai,2),2)+1),INDEX('499_Fastindo_Bandung'!idxSatuSampaiDuaPuluh,--LEFT(RIGHT(nilai,2),1)+1)&amp;" puluh "&amp;INDEX('499_Fastindo_Bandung'!idxSatuSampaiDuaPuluh,--RIGHT(nilai,1)+1))</definedName>
    <definedName name="ratus2" localSheetId="55">" "&amp;INDEX('500_Tensindo_Samarinda'!idxRatusan,--LEFT(TEXT(RIGHT([0]!nilai,3),"000"),1)+1)&amp;" "&amp;IF(--RIGHT([0]!nilai,2)&lt;=20,INDEX('500_Tensindo_Samarinda'!idxSatuSampaiDuaPuluh,--LEFT(RIGHT([0]!nilai,2),2)+1),INDEX('500_Tensindo_Samarinda'!idxSatuSampaiDuaPuluh,--LEFT(RIGHT([0]!nilai,2),1)+1)&amp;" puluh "&amp;INDEX('500_Tensindo_Samarinda'!idxSatuSampaiDuaPuluh,--RIGHT([0]!nilai,1)+1))</definedName>
    <definedName name="ratus2" localSheetId="56">" "&amp;INDEX('501_Mega Agro_Mix'!idxRatusan,--LEFT(TEXT(RIGHT([0]!nilai,3),"000"),1)+1)&amp;" "&amp;IF(--RIGHT([0]!nilai,2)&lt;=20,INDEX('501_Mega Agro_Mix'!idxSatuSampaiDuaPuluh,--LEFT(RIGHT([0]!nilai,2),2)+1),INDEX('501_Mega Agro_Mix'!idxSatuSampaiDuaPuluh,--LEFT(RIGHT([0]!nilai,2),1)+1)&amp;" puluh "&amp;INDEX('501_Mega Agro_Mix'!idxSatuSampaiDuaPuluh,--RIGHT([0]!nilai,1)+1))</definedName>
    <definedName name="ratus2" localSheetId="57">" "&amp;INDEX('502_PT. Wirya_Tarakan'!idxRatusan,--LEFT(TEXT(RIGHT([0]!nilai,3),"000"),1)+1)&amp;" "&amp;IF(--RIGHT([0]!nilai,2)&lt;=20,INDEX('502_PT. Wirya_Tarakan'!idxSatuSampaiDuaPuluh,--LEFT(RIGHT([0]!nilai,2),2)+1),INDEX('502_PT. Wirya_Tarakan'!idxSatuSampaiDuaPuluh,--LEFT(RIGHT([0]!nilai,2),1)+1)&amp;" puluh "&amp;INDEX('502_PT. Wirya_Tarakan'!idxSatuSampaiDuaPuluh,--RIGHT([0]!nilai,1)+1))</definedName>
    <definedName name="ratus2" localSheetId="58">" "&amp;INDEX('503_Alkesindo_Mix'!idxRatusan,--LEFT(TEXT(RIGHT([0]!nilai,3),"000"),1)+1)&amp;" "&amp;IF(--RIGHT([0]!nilai,2)&lt;=20,INDEX('503_Alkesindo_Mix'!idxSatuSampaiDuaPuluh,--LEFT(RIGHT([0]!nilai,2),2)+1),INDEX('503_Alkesindo_Mix'!idxSatuSampaiDuaPuluh,--LEFT(RIGHT([0]!nilai,2),1)+1)&amp;" puluh "&amp;INDEX('503_Alkesindo_Mix'!idxSatuSampaiDuaPuluh,--RIGHT([0]!nilai,1)+1))</definedName>
    <definedName name="ratus2" localSheetId="59">" "&amp;INDEX('504_Pandawa_Mix'!idxRatusan,--LEFT(TEXT(RIGHT([0]!nilai,3),"000"),1)+1)&amp;" "&amp;IF(--RIGHT([0]!nilai,2)&lt;=20,INDEX('504_Pandawa_Mix'!idxSatuSampaiDuaPuluh,--LEFT(RIGHT([0]!nilai,2),2)+1),INDEX('504_Pandawa_Mix'!idxSatuSampaiDuaPuluh,--LEFT(RIGHT([0]!nilai,2),1)+1)&amp;" puluh "&amp;INDEX('504_Pandawa_Mix'!idxSatuSampaiDuaPuluh,--RIGHT([0]!nilai,1)+1))</definedName>
    <definedName name="ratus2" localSheetId="61">" "&amp;INDEX('506_Fastindo_Cikarang'!idxRatusan,--LEFT(TEXT(RIGHT([0]!nilai,3),"000"),1)+1)&amp;" "&amp;IF(--RIGHT([0]!nilai,2)&lt;=20,INDEX('506_Fastindo_Cikarang'!idxSatuSampaiDuaPuluh,--LEFT(RIGHT([0]!nilai,2),2)+1),INDEX('506_Fastindo_Cikarang'!idxSatuSampaiDuaPuluh,--LEFT(RIGHT([0]!nilai,2),1)+1)&amp;" puluh "&amp;INDEX('506_Fastindo_Cikarang'!idxSatuSampaiDuaPuluh,--RIGHT([0]!nilai,1)+1))</definedName>
    <definedName name="ratus2" localSheetId="62">" "&amp;INDEX('507_Lion_Bangka+Musi Rawas'!idxRatusan,--LEFT(TEXT(RIGHT([0]!nilai,3),"000"),1)+1)&amp;" "&amp;IF(--RIGHT([0]!nilai,2)&lt;=20,INDEX('507_Lion_Bangka+Musi Rawas'!idxSatuSampaiDuaPuluh,--LEFT(RIGHT([0]!nilai,2),2)+1),INDEX('507_Lion_Bangka+Musi Rawas'!idxSatuSampaiDuaPuluh,--LEFT(RIGHT([0]!nilai,2),1)+1)&amp;" puluh "&amp;INDEX('507_Lion_Bangka+Musi Rawas'!idxSatuSampaiDuaPuluh,--RIGHT([0]!nilai,1)+1))</definedName>
    <definedName name="ratus2" localSheetId="63">" "&amp;INDEX('508_BBI_Mix'!idxRatusan,--LEFT(TEXT(RIGHT([0]!nilai,3),"000"),1)+1)&amp;" "&amp;IF(--RIGHT([0]!nilai,2)&lt;=20,INDEX('508_BBI_Mix'!idxSatuSampaiDuaPuluh,--LEFT(RIGHT([0]!nilai,2),2)+1),INDEX('508_BBI_Mix'!idxSatuSampaiDuaPuluh,--LEFT(RIGHT([0]!nilai,2),1)+1)&amp;" puluh "&amp;INDEX('508_BBI_Mix'!idxSatuSampaiDuaPuluh,--RIGHT([0]!nilai,1)+1))</definedName>
    <definedName name="ratus2" localSheetId="66">" "&amp;INDEX('511_Bpk. Rahman_CHARTER fUSO'!idxRatusan,--LEFT(TEXT(RIGHT([0]!nilai,3),"000"),1)+1)&amp;" "&amp;IF(--RIGHT([0]!nilai,2)&lt;=20,INDEX('511_Bpk. Rahman_CHARTER fUSO'!idxSatuSampaiDuaPuluh,--LEFT(RIGHT([0]!nilai,2),2)+1),INDEX('511_Bpk. Rahman_CHARTER fUSO'!idxSatuSampaiDuaPuluh,--LEFT(RIGHT([0]!nilai,2),1)+1)&amp;" puluh "&amp;INDEX('511_Bpk. Rahman_CHARTER fUSO'!idxSatuSampaiDuaPuluh,--RIGHT([0]!nilai,1)+1))</definedName>
    <definedName name="ratus2" localSheetId="68">" "&amp;INDEX('513_Venindo_Lampung'!idxRatusan,--LEFT(TEXT(RIGHT(nilai,3),"000"),1)+1)&amp;" "&amp;IF(--RIGHT(nilai,2)&lt;=20,INDEX('513_Venindo_Lampung'!idxSatuSampaiDuaPuluh,--LEFT(RIGHT(nilai,2),2)+1),INDEX('513_Venindo_Lampung'!idxSatuSampaiDuaPuluh,--LEFT(RIGHT(nilai,2),1)+1)&amp;" puluh "&amp;INDEX('513_Venindo_Lampung'!idxSatuSampaiDuaPuluh,--RIGHT(nilai,1)+1))</definedName>
    <definedName name="ratus2" localSheetId="69">" "&amp;INDEX('514_Bpk. Pras_Binjai'!idxRatusan,--LEFT(TEXT(RIGHT(nilai,3),"000"),1)+1)&amp;" "&amp;IF(--RIGHT(nilai,2)&lt;=20,INDEX('514_Bpk. Pras_Binjai'!idxSatuSampaiDuaPuluh,--LEFT(RIGHT(nilai,2),2)+1),INDEX('514_Bpk. Pras_Binjai'!idxSatuSampaiDuaPuluh,--LEFT(RIGHT(nilai,2),1)+1)&amp;" puluh "&amp;INDEX('514_Bpk. Pras_Binjai'!idxSatuSampaiDuaPuluh,--RIGHT(nilai,1)+1))</definedName>
    <definedName name="ratus2" localSheetId="70">" "&amp;INDEX('515_Bpk. Pras_Aceh'!idxRatusan,--LEFT(TEXT(RIGHT([0]!nilai,3),"000"),1)+1)&amp;" "&amp;IF(--RIGHT([0]!nilai,2)&lt;=20,INDEX('515_Bpk. Pras_Aceh'!idxSatuSampaiDuaPuluh,--LEFT(RIGHT([0]!nilai,2),2)+1),INDEX('515_Bpk. Pras_Aceh'!idxSatuSampaiDuaPuluh,--LEFT(RIGHT([0]!nilai,2),1)+1)&amp;" puluh "&amp;INDEX('515_Bpk. Pras_Aceh'!idxSatuSampaiDuaPuluh,--RIGHT([0]!nilai,1)+1))</definedName>
    <definedName name="ratus2" localSheetId="71">" "&amp;INDEX('516_AGM_Surabaya'!idxRatusan,--LEFT(TEXT(RIGHT(nilai,3),"000"),1)+1)&amp;" "&amp;IF(--RIGHT(nilai,2)&lt;=20,INDEX('516_AGM_Surabaya'!idxSatuSampaiDuaPuluh,--LEFT(RIGHT(nilai,2),2)+1),INDEX('516_AGM_Surabaya'!idxSatuSampaiDuaPuluh,--LEFT(RIGHT(nilai,2),1)+1)&amp;" puluh "&amp;INDEX('516_AGM_Surabaya'!idxSatuSampaiDuaPuluh,--RIGHT(nilai,1)+1))</definedName>
    <definedName name="ratus2" localSheetId="72">" "&amp;INDEX('516A_Bpk. Vedo_Banten'!idxRatusan,--LEFT(TEXT(RIGHT([0]!nilai,3),"000"),1)+1)&amp;" "&amp;IF(--RIGHT([0]!nilai,2)&lt;=20,INDEX('516A_Bpk. Vedo_Banten'!idxSatuSampaiDuaPuluh,--LEFT(RIGHT([0]!nilai,2),2)+1),INDEX('516A_Bpk. Vedo_Banten'!idxSatuSampaiDuaPuluh,--LEFT(RIGHT([0]!nilai,2),1)+1)&amp;" puluh "&amp;INDEX('516A_Bpk. Vedo_Banten'!idxSatuSampaiDuaPuluh,--RIGHT([0]!nilai,1)+1))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 localSheetId="3">" "&amp;INDEX('452_BBI_Makassar'!idxRatusan,--LEFT(TEXT(RIGHT('[2]Pos Log Serang 260721'!XFD1,3),"000"),1)+1)&amp;" "&amp;IF(--RIGHT('[2]Pos Log Serang 260721'!XFD1,2)&lt;=20,INDEX('452_BBI_Makassar'!idxSatuSampaiDuaPuluh,--LEFT(RIGHT('[2]Pos Log Serang 260721'!XFD1,2),2)+1),INDEX('452_BBI_Makassar'!idxSatuSampaiDuaPuluh,--LEFT(RIGHT('[2]Pos Log Serang 260721'!XFD1,2),1)+1)&amp;" puluh "&amp;INDEX('452_BBI_Makassar'!idxSatuSampaiDuaPuluh,--RIGHT('[2]Pos Log Serang 260721'!XFD1,1)+1))</definedName>
    <definedName name="ratus3" localSheetId="4">" "&amp;INDEX('453_Ibu Feriyanti PCP_Lampung'!idxRatusan,--LEFT(TEXT(RIGHT('[2]Pos Log Serang 260721'!XFD1,3),"000"),1)+1)&amp;" "&amp;IF(--RIGHT('[2]Pos Log Serang 260721'!XFD1,2)&lt;=20,INDEX('453_Ibu Feriyanti PCP_Lampung'!idxSatuSampaiDuaPuluh,--LEFT(RIGHT('[2]Pos Log Serang 260721'!XFD1,2),2)+1),INDEX('453_Ibu Feriyanti PCP_Lampung'!idxSatuSampaiDuaPuluh,--LEFT(RIGHT('[2]Pos Log Serang 260721'!XFD1,2),1)+1)&amp;" puluh "&amp;INDEX('453_Ibu Feriyanti PCP_Lampung'!idxSatuSampaiDuaPuluh,--RIGHT('[2]Pos Log Serang 260721'!XFD1,1)+1))</definedName>
    <definedName name="ratus3" localSheetId="5">" "&amp;INDEX('454_Bona_Lampung'!idxRatusan,--LEFT(TEXT(RIGHT('[2]Pos Log Serang 260721'!XFD1,3),"000"),1)+1)&amp;" "&amp;IF(--RIGHT('[2]Pos Log Serang 260721'!XFD1,2)&lt;=20,INDEX('454_Bona_Lampung'!idxSatuSampaiDuaPuluh,--LEFT(RIGHT('[2]Pos Log Serang 260721'!XFD1,2),2)+1),INDEX('454_Bona_Lampung'!idxSatuSampaiDuaPuluh,--LEFT(RIGHT('[2]Pos Log Serang 260721'!XFD1,2),1)+1)&amp;" puluh "&amp;INDEX('454_Bona_Lampung'!idxSatuSampaiDuaPuluh,--RIGHT('[2]Pos Log Serang 260721'!XFD1,1)+1))</definedName>
    <definedName name="ratus3" localSheetId="6">" "&amp;INDEX('455_Buana Mandiri_ Jakarta'!idxRatusan,--LEFT(TEXT(RIGHT('[2]Pos Log Serang 260721'!XFD1,3),"000"),1)+1)&amp;" "&amp;IF(--RIGHT('[2]Pos Log Serang 260721'!XFD1,2)&lt;=20,INDEX('455_Buana Mandiri_ Jakarta'!idxSatuSampaiDuaPuluh,--LEFT(RIGHT('[2]Pos Log Serang 260721'!XFD1,2),2)+1),INDEX('455_Buana Mandiri_ Jakarta'!idxSatuSampaiDuaPuluh,--LEFT(RIGHT('[2]Pos Log Serang 260721'!XFD1,2),1)+1)&amp;" puluh "&amp;INDEX('455_Buana Mandiri_ Jakarta'!idxSatuSampaiDuaPuluh,--RIGHT('[2]Pos Log Serang 260721'!XFD1,1)+1))</definedName>
    <definedName name="ratus3" localSheetId="7">" "&amp;INDEX('456_Bpk. Sandro_Kupang'!idxRatusan,--LEFT(TEXT(RIGHT('[2]Pos Log Serang 260721'!XFD1,3),"000"),1)+1)&amp;" "&amp;IF(--RIGHT('[2]Pos Log Serang 260721'!XFD1,2)&lt;=20,INDEX('456_Bpk. Sandro_Kupang'!idxSatuSampaiDuaPuluh,--LEFT(RIGHT('[2]Pos Log Serang 260721'!XFD1,2),2)+1),INDEX('456_Bpk. Sandro_Kupang'!idxSatuSampaiDuaPuluh,--LEFT(RIGHT('[2]Pos Log Serang 260721'!XFD1,2),1)+1)&amp;" puluh "&amp;INDEX('456_Bpk. Sandro_Kupang'!idxSatuSampaiDuaPuluh,--RIGHT('[2]Pos Log Serang 260721'!XFD1,1)+1))</definedName>
    <definedName name="ratus3" localSheetId="8">" "&amp;INDEX('457_Bpk. Ragil'!idxRatusan,--LEFT(TEXT(RIGHT('[2]Pos Log Serang 260721'!XFD1,3),"000"),1)+1)&amp;" "&amp;IF(--RIGHT('[2]Pos Log Serang 260721'!XFD1,2)&lt;=20,INDEX('457_Bpk. Ragil'!idxSatuSampaiDuaPuluh,--LEFT(RIGHT('[2]Pos Log Serang 260721'!XFD1,2),2)+1),INDEX('457_Bpk. Ragil'!idxSatuSampaiDuaPuluh,--LEFT(RIGHT('[2]Pos Log Serang 260721'!XFD1,2),1)+1)&amp;" puluh "&amp;INDEX('457_Bpk. Ragil'!idxSatuSampaiDuaPuluh,--RIGHT('[2]Pos Log Serang 260721'!XFD1,1)+1))</definedName>
    <definedName name="ratus3" localSheetId="9">" "&amp;INDEX('457A_Bpk. Ragil Pelunasan'!idxRatusan,--LEFT(TEXT(RIGHT('[2]Pos Log Serang 260721'!XFD1,3),"000"),1)+1)&amp;" "&amp;IF(--RIGHT('[2]Pos Log Serang 260721'!XFD1,2)&lt;=20,INDEX('457A_Bpk. Ragil Pelunasan'!idxSatuSampaiDuaPuluh,--LEFT(RIGHT('[2]Pos Log Serang 260721'!XFD1,2),2)+1),INDEX('457A_Bpk. Ragil Pelunasan'!idxSatuSampaiDuaPuluh,--LEFT(RIGHT('[2]Pos Log Serang 260721'!XFD1,2),1)+1)&amp;" puluh "&amp;INDEX('457A_Bpk. Ragil Pelunasan'!idxSatuSampaiDuaPuluh,--RIGHT('[2]Pos Log Serang 260721'!XFD1,1)+1))</definedName>
    <definedName name="ratus3" localSheetId="10">" "&amp;INDEX('458_Bpk.Joe_Jember'!idxRatusan,--LEFT(TEXT(RIGHT('[2]Pos Log Serang 260721'!XFD1,3),"000"),1)+1)&amp;" "&amp;IF(--RIGHT('[2]Pos Log Serang 260721'!XFD1,2)&lt;=20,INDEX('458_Bpk.Joe_Jember'!idxSatuSampaiDuaPuluh,--LEFT(RIGHT('[2]Pos Log Serang 260721'!XFD1,2),2)+1),INDEX('458_Bpk.Joe_Jember'!idxSatuSampaiDuaPuluh,--LEFT(RIGHT('[2]Pos Log Serang 260721'!XFD1,2),1)+1)&amp;" puluh "&amp;INDEX('458_Bpk.Joe_Jember'!idxSatuSampaiDuaPuluh,--RIGHT('[2]Pos Log Serang 260721'!XFD1,1)+1))</definedName>
    <definedName name="ratus3" localSheetId="11">" "&amp;INDEX('459_Bpk.Madih_Jakarta'!idxRatusan,--LEFT(TEXT(RIGHT('[2]Pos Log Serang 260721'!XFD1,3),"000"),1)+1)&amp;" "&amp;IF(--RIGHT('[2]Pos Log Serang 260721'!XFD1,2)&lt;=20,INDEX('459_Bpk.Madih_Jakarta'!idxSatuSampaiDuaPuluh,--LEFT(RIGHT('[2]Pos Log Serang 260721'!XFD1,2),2)+1),INDEX('459_Bpk.Madih_Jakarta'!idxSatuSampaiDuaPuluh,--LEFT(RIGHT('[2]Pos Log Serang 260721'!XFD1,2),1)+1)&amp;" puluh "&amp;INDEX('459_Bpk.Madih_Jakarta'!idxSatuSampaiDuaPuluh,--RIGHT('[2]Pos Log Serang 260721'!XFD1,1)+1))</definedName>
    <definedName name="ratus3" localSheetId="12">" "&amp;INDEX('460_DN_Sumatera'!idxRatusan,--LEFT(TEXT(RIGHT('[2]Pos Log Serang 260721'!XFD1,3),"000"),1)+1)&amp;" "&amp;IF(--RIGHT('[2]Pos Log Serang 260721'!XFD1,2)&lt;=20,INDEX('460_DN_Sumatera'!idxSatuSampaiDuaPuluh,--LEFT(RIGHT('[2]Pos Log Serang 260721'!XFD1,2),2)+1),INDEX('460_DN_Sumatera'!idxSatuSampaiDuaPuluh,--LEFT(RIGHT('[2]Pos Log Serang 260721'!XFD1,2),1)+1)&amp;" puluh "&amp;INDEX('460_DN_Sumatera'!idxSatuSampaiDuaPuluh,--RIGHT('[2]Pos Log Serang 260721'!XFD1,1)+1))</definedName>
    <definedName name="ratus3" localSheetId="81">" "&amp;INDEX('460A_DN_Fak2'!idxRatusan,--LEFT(TEXT(RIGHT('[2]Pos Log Serang 260721'!XFD1,3),"000"),1)+1)&amp;" "&amp;IF(--RIGHT('[2]Pos Log Serang 260721'!XFD1,2)&lt;=20,INDEX('460A_DN_Fak2'!idxSatuSampaiDuaPuluh,--LEFT(RIGHT('[2]Pos Log Serang 260721'!XFD1,2),2)+1),INDEX('460A_DN_Fak2'!idxSatuSampaiDuaPuluh,--LEFT(RIGHT('[2]Pos Log Serang 260721'!XFD1,2),1)+1)&amp;" puluh "&amp;INDEX('460A_DN_Fak2'!idxSatuSampaiDuaPuluh,--RIGHT('[2]Pos Log Serang 260721'!XFD1,1)+1))</definedName>
    <definedName name="ratus3" localSheetId="82">" "&amp;INDEX('460B_DN_Fak2'!idxRatusan,--LEFT(TEXT(RIGHT('[2]Pos Log Serang 260721'!XFD1,3),"000"),1)+1)&amp;" "&amp;IF(--RIGHT('[2]Pos Log Serang 260721'!XFD1,2)&lt;=20,INDEX('460B_DN_Fak2'!idxSatuSampaiDuaPuluh,--LEFT(RIGHT('[2]Pos Log Serang 260721'!XFD1,2),2)+1),INDEX('460B_DN_Fak2'!idxSatuSampaiDuaPuluh,--LEFT(RIGHT('[2]Pos Log Serang 260721'!XFD1,2),1)+1)&amp;" puluh "&amp;INDEX('460B_DN_Fak2'!idxSatuSampaiDuaPuluh,--RIGHT('[2]Pos Log Serang 260721'!XFD1,1)+1))</definedName>
    <definedName name="ratus3" localSheetId="83">" "&amp;INDEX('460C_DN_Humbang Hasudutan'!idxRatusan,--LEFT(TEXT(RIGHT('[2]Pos Log Serang 260721'!XFD1,3),"000"),1)+1)&amp;" "&amp;IF(--RIGHT('[2]Pos Log Serang 260721'!XFD1,2)&lt;=20,INDEX('460C_DN_Humbang Hasudutan'!idxSatuSampaiDuaPuluh,--LEFT(RIGHT('[2]Pos Log Serang 260721'!XFD1,2),2)+1),INDEX('460C_DN_Humbang Hasudutan'!idxSatuSampaiDuaPuluh,--LEFT(RIGHT('[2]Pos Log Serang 260721'!XFD1,2),1)+1)&amp;" puluh "&amp;INDEX('460C_DN_Humbang Hasudutan'!idxSatuSampaiDuaPuluh,--RIGHT('[2]Pos Log Serang 260721'!XFD1,1)+1))</definedName>
    <definedName name="ratus3" localSheetId="84">" "&amp;INDEX('460D_DN_Humbang Hasudutan'!idxRatusan,--LEFT(TEXT(RIGHT('[2]Pos Log Serang 260721'!XFD1,3),"000"),1)+1)&amp;" "&amp;IF(--RIGHT('[2]Pos Log Serang 260721'!XFD1,2)&lt;=20,INDEX('460D_DN_Humbang Hasudutan'!idxSatuSampaiDuaPuluh,--LEFT(RIGHT('[2]Pos Log Serang 260721'!XFD1,2),2)+1),INDEX('460D_DN_Humbang Hasudutan'!idxSatuSampaiDuaPuluh,--LEFT(RIGHT('[2]Pos Log Serang 260721'!XFD1,2),1)+1)&amp;" puluh "&amp;INDEX('460D_DN_Humbang Hasudutan'!idxSatuSampaiDuaPuluh,--RIGHT('[2]Pos Log Serang 260721'!XFD1,1)+1))</definedName>
    <definedName name="ratus3" localSheetId="85">" "&amp;INDEX('460E_DN_Samosir'!idxRatusan,--LEFT(TEXT(RIGHT('[2]Pos Log Serang 260721'!XFD1,3),"000"),1)+1)&amp;" "&amp;IF(--RIGHT('[2]Pos Log Serang 260721'!XFD1,2)&lt;=20,INDEX('460E_DN_Samosir'!idxSatuSampaiDuaPuluh,--LEFT(RIGHT('[2]Pos Log Serang 260721'!XFD1,2),2)+1),INDEX('460E_DN_Samosir'!idxSatuSampaiDuaPuluh,--LEFT(RIGHT('[2]Pos Log Serang 260721'!XFD1,2),1)+1)&amp;" puluh "&amp;INDEX('460E_DN_Samosir'!idxSatuSampaiDuaPuluh,--RIGHT('[2]Pos Log Serang 260721'!XFD1,1)+1))</definedName>
    <definedName name="ratus3" localSheetId="86">" "&amp;INDEX('460F_DN_Samosir'!idxRatusan,--LEFT(TEXT(RIGHT('[2]Pos Log Serang 260721'!XFD1,3),"000"),1)+1)&amp;" "&amp;IF(--RIGHT('[2]Pos Log Serang 260721'!XFD1,2)&lt;=20,INDEX('460F_DN_Samosir'!idxSatuSampaiDuaPuluh,--LEFT(RIGHT('[2]Pos Log Serang 260721'!XFD1,2),2)+1),INDEX('460F_DN_Samosir'!idxSatuSampaiDuaPuluh,--LEFT(RIGHT('[2]Pos Log Serang 260721'!XFD1,2),1)+1)&amp;" puluh "&amp;INDEX('460F_DN_Samosir'!idxSatuSampaiDuaPuluh,--RIGHT('[2]Pos Log Serang 260721'!XFD1,1)+1))</definedName>
    <definedName name="ratus3" localSheetId="13">" "&amp;INDEX('461_DN_Bima'!idxRatusan,--LEFT(TEXT(RIGHT('[2]Pos Log Serang 260721'!XFD1,3),"000"),1)+1)&amp;" "&amp;IF(--RIGHT('[2]Pos Log Serang 260721'!XFD1,2)&lt;=20,INDEX('461_DN_Bima'!idxSatuSampaiDuaPuluh,--LEFT(RIGHT('[2]Pos Log Serang 260721'!XFD1,2),2)+1),INDEX('461_DN_Bima'!idxSatuSampaiDuaPuluh,--LEFT(RIGHT('[2]Pos Log Serang 260721'!XFD1,2),1)+1)&amp;" puluh "&amp;INDEX('461_DN_Bima'!idxSatuSampaiDuaPuluh,--RIGHT('[2]Pos Log Serang 260721'!XFD1,1)+1))</definedName>
    <definedName name="ratus3" localSheetId="78">" "&amp;INDEX('461A_DN_Bima'!idxRatusan,--LEFT(TEXT(RIGHT('[2]Pos Log Serang 260721'!XFD1,3),"000"),1)+1)&amp;" "&amp;IF(--RIGHT('[2]Pos Log Serang 260721'!XFD1,2)&lt;=20,INDEX('461A_DN_Bima'!idxSatuSampaiDuaPuluh,--LEFT(RIGHT('[2]Pos Log Serang 260721'!XFD1,2),2)+1),INDEX('461A_DN_Bima'!idxSatuSampaiDuaPuluh,--LEFT(RIGHT('[2]Pos Log Serang 260721'!XFD1,2),1)+1)&amp;" puluh "&amp;INDEX('461A_DN_Bima'!idxSatuSampaiDuaPuluh,--RIGHT('[2]Pos Log Serang 260721'!XFD1,1)+1))</definedName>
    <definedName name="ratus3" localSheetId="79">" "&amp;INDEX('461B_DN_Kampar'!idxRatusan,--LEFT(TEXT(RIGHT('[2]Pos Log Serang 260721'!XFD1,3),"000"),1)+1)&amp;" "&amp;IF(--RIGHT('[2]Pos Log Serang 260721'!XFD1,2)&lt;=20,INDEX('461B_DN_Kampar'!idxSatuSampaiDuaPuluh,--LEFT(RIGHT('[2]Pos Log Serang 260721'!XFD1,2),2)+1),INDEX('461B_DN_Kampar'!idxSatuSampaiDuaPuluh,--LEFT(RIGHT('[2]Pos Log Serang 260721'!XFD1,2),1)+1)&amp;" puluh "&amp;INDEX('461B_DN_Kampar'!idxSatuSampaiDuaPuluh,--RIGHT('[2]Pos Log Serang 260721'!XFD1,1)+1))</definedName>
    <definedName name="ratus3" localSheetId="80">" "&amp;INDEX('461C_DN_Kampar'!idxRatusan,--LEFT(TEXT(RIGHT('[2]Pos Log Serang 260721'!XFD1,3),"000"),1)+1)&amp;" "&amp;IF(--RIGHT('[2]Pos Log Serang 260721'!XFD1,2)&lt;=20,INDEX('461C_DN_Kampar'!idxSatuSampaiDuaPuluh,--LEFT(RIGHT('[2]Pos Log Serang 260721'!XFD1,2),2)+1),INDEX('461C_DN_Kampar'!idxSatuSampaiDuaPuluh,--LEFT(RIGHT('[2]Pos Log Serang 260721'!XFD1,2),1)+1)&amp;" puluh "&amp;INDEX('461C_DN_Kampar'!idxSatuSampaiDuaPuluh,--RIGHT('[2]Pos Log Serang 260721'!XFD1,1)+1))</definedName>
    <definedName name="ratus3" localSheetId="14">" "&amp;INDEX('462_DN_Bengkulu&amp;Indrapuri'!idxRatusan,--LEFT(TEXT(RIGHT('[2]Pos Log Serang 260721'!XFD1,3),"000"),1)+1)&amp;" "&amp;IF(--RIGHT('[2]Pos Log Serang 260721'!XFD1,2)&lt;=20,INDEX('462_DN_Bengkulu&amp;Indrapuri'!idxSatuSampaiDuaPuluh,--LEFT(RIGHT('[2]Pos Log Serang 260721'!XFD1,2),2)+1),INDEX('462_DN_Bengkulu&amp;Indrapuri'!idxSatuSampaiDuaPuluh,--LEFT(RIGHT('[2]Pos Log Serang 260721'!XFD1,2),1)+1)&amp;" puluh "&amp;INDEX('462_DN_Bengkulu&amp;Indrapuri'!idxSatuSampaiDuaPuluh,--RIGHT('[2]Pos Log Serang 260721'!XFD1,1)+1))</definedName>
    <definedName name="ratus3" localSheetId="15">" "&amp;INDEX('463_DN_tanahtidung&amp;Sulawesi'!idxRatusan,--LEFT(TEXT(RIGHT('[2]Pos Log Serang 260721'!XFD1,3),"000"),1)+1)&amp;" "&amp;IF(--RIGHT('[2]Pos Log Serang 260721'!XFD1,2)&lt;=20,INDEX('463_DN_tanahtidung&amp;Sulawesi'!idxSatuSampaiDuaPuluh,--LEFT(RIGHT('[2]Pos Log Serang 260721'!XFD1,2),2)+1),INDEX('463_DN_tanahtidung&amp;Sulawesi'!idxSatuSampaiDuaPuluh,--LEFT(RIGHT('[2]Pos Log Serang 260721'!XFD1,2),1)+1)&amp;" puluh "&amp;INDEX('463_DN_tanahtidung&amp;Sulawesi'!idxSatuSampaiDuaPuluh,--RIGHT('[2]Pos Log Serang 260721'!XFD1,1)+1))</definedName>
    <definedName name="ratus3" localSheetId="74">" "&amp;INDEX('463A_DN_tanahtidung'!idxRatusan,--LEFT(TEXT(RIGHT('[2]Pos Log Serang 260721'!XFD1,3),"000"),1)+1)&amp;" "&amp;IF(--RIGHT('[2]Pos Log Serang 260721'!XFD1,2)&lt;=20,INDEX('463A_DN_tanahtidung'!idxSatuSampaiDuaPuluh,--LEFT(RIGHT('[2]Pos Log Serang 260721'!XFD1,2),2)+1),INDEX('463A_DN_tanahtidung'!idxSatuSampaiDuaPuluh,--LEFT(RIGHT('[2]Pos Log Serang 260721'!XFD1,2),1)+1)&amp;" puluh "&amp;INDEX('463A_DN_tanahtidung'!idxSatuSampaiDuaPuluh,--RIGHT('[2]Pos Log Serang 260721'!XFD1,1)+1))</definedName>
    <definedName name="ratus3" localSheetId="75">" "&amp;INDEX('463B_DN_tanahtidung'!idxRatusan,--LEFT(TEXT(RIGHT('[2]Pos Log Serang 260721'!XFD1,3),"000"),1)+1)&amp;" "&amp;IF(--RIGHT('[2]Pos Log Serang 260721'!XFD1,2)&lt;=20,INDEX('463B_DN_tanahtidung'!idxSatuSampaiDuaPuluh,--LEFT(RIGHT('[2]Pos Log Serang 260721'!XFD1,2),2)+1),INDEX('463B_DN_tanahtidung'!idxSatuSampaiDuaPuluh,--LEFT(RIGHT('[2]Pos Log Serang 260721'!XFD1,2),1)+1)&amp;" puluh "&amp;INDEX('463B_DN_tanahtidung'!idxSatuSampaiDuaPuluh,--RIGHT('[2]Pos Log Serang 260721'!XFD1,1)+1))</definedName>
    <definedName name="ratus3" localSheetId="76">" "&amp;INDEX('463C_DN_Pasang Kayu'!idxRatusan,--LEFT(TEXT(RIGHT('[2]Pos Log Serang 260721'!XFD1,3),"000"),1)+1)&amp;" "&amp;IF(--RIGHT('[2]Pos Log Serang 260721'!XFD1,2)&lt;=20,INDEX('463C_DN_Pasang Kayu'!idxSatuSampaiDuaPuluh,--LEFT(RIGHT('[2]Pos Log Serang 260721'!XFD1,2),2)+1),INDEX('463C_DN_Pasang Kayu'!idxSatuSampaiDuaPuluh,--LEFT(RIGHT('[2]Pos Log Serang 260721'!XFD1,2),1)+1)&amp;" puluh "&amp;INDEX('463C_DN_Pasang Kayu'!idxSatuSampaiDuaPuluh,--RIGHT('[2]Pos Log Serang 260721'!XFD1,1)+1))</definedName>
    <definedName name="ratus3" localSheetId="77">" "&amp;INDEX('463D_DN_Pasang Kayu'!idxRatusan,--LEFT(TEXT(RIGHT('[2]Pos Log Serang 260721'!XFD1,3),"000"),1)+1)&amp;" "&amp;IF(--RIGHT('[2]Pos Log Serang 260721'!XFD1,2)&lt;=20,INDEX('463D_DN_Pasang Kayu'!idxSatuSampaiDuaPuluh,--LEFT(RIGHT('[2]Pos Log Serang 260721'!XFD1,2),2)+1),INDEX('463D_DN_Pasang Kayu'!idxSatuSampaiDuaPuluh,--LEFT(RIGHT('[2]Pos Log Serang 260721'!XFD1,2),1)+1)&amp;" puluh "&amp;INDEX('463D_DN_Pasang Kayu'!idxSatuSampaiDuaPuluh,--RIGHT('[2]Pos Log Serang 260721'!XFD1,1)+1))</definedName>
    <definedName name="ratus3" localSheetId="17">" "&amp;INDEX('465_Bpk.Faufik_Banjarmasin'!idxRatusan,--LEFT(TEXT(RIGHT('[2]Pos Log Serang 260721'!XFD1,3),"000"),1)+1)&amp;" "&amp;IF(--RIGHT('[2]Pos Log Serang 260721'!XFD1,2)&lt;=20,INDEX('465_Bpk.Faufik_Banjarmasin'!idxSatuSampaiDuaPuluh,--LEFT(RIGHT('[2]Pos Log Serang 260721'!XFD1,2),2)+1),INDEX('465_Bpk.Faufik_Banjarmasin'!idxSatuSampaiDuaPuluh,--LEFT(RIGHT('[2]Pos Log Serang 260721'!XFD1,2),1)+1)&amp;" puluh "&amp;INDEX('465_Bpk.Faufik_Banjarmasin'!idxSatuSampaiDuaPuluh,--RIGHT('[2]Pos Log Serang 260721'!XFD1,1)+1))</definedName>
    <definedName name="ratus3" localSheetId="18">" "&amp;INDEX('466_Bpk. Agus_Pare2'!idxRatusan,--LEFT(TEXT(RIGHT('[2]Pos Log Serang 260721'!XFD1,3),"000"),1)+1)&amp;" "&amp;IF(--RIGHT('[2]Pos Log Serang 260721'!XFD1,2)&lt;=20,INDEX('466_Bpk. Agus_Pare2'!idxSatuSampaiDuaPuluh,--LEFT(RIGHT('[2]Pos Log Serang 260721'!XFD1,2),2)+1),INDEX('466_Bpk. Agus_Pare2'!idxSatuSampaiDuaPuluh,--LEFT(RIGHT('[2]Pos Log Serang 260721'!XFD1,2),1)+1)&amp;" puluh "&amp;INDEX('466_Bpk. Agus_Pare2'!idxSatuSampaiDuaPuluh,--RIGHT('[2]Pos Log Serang 260721'!XFD1,1)+1))</definedName>
    <definedName name="ratus3" localSheetId="19">" "&amp;INDEX('466A_Bpk. Agus_Pare2 (2)'!idxRatusan,--LEFT(TEXT(RIGHT('[2]Pos Log Serang 260721'!XFD1,3),"000"),1)+1)&amp;" "&amp;IF(--RIGHT('[2]Pos Log Serang 260721'!XFD1,2)&lt;=20,INDEX('466A_Bpk. Agus_Pare2 (2)'!idxSatuSampaiDuaPuluh,--LEFT(RIGHT('[2]Pos Log Serang 260721'!XFD1,2),2)+1),INDEX('466A_Bpk. Agus_Pare2 (2)'!idxSatuSampaiDuaPuluh,--LEFT(RIGHT('[2]Pos Log Serang 260721'!XFD1,2),1)+1)&amp;" puluh "&amp;INDEX('466A_Bpk. Agus_Pare2 (2)'!idxSatuSampaiDuaPuluh,--RIGHT('[2]Pos Log Serang 260721'!XFD1,1)+1))</definedName>
    <definedName name="ratus3" localSheetId="20">" "&amp;INDEX('467_BBI_MEDAN'!idxRatusan,--LEFT(TEXT(RIGHT('[2]Pos Log Serang 260721'!XFD1,3),"000"),1)+1)&amp;" "&amp;IF(--RIGHT('[2]Pos Log Serang 260721'!XFD1,2)&lt;=20,INDEX('467_BBI_MEDAN'!idxSatuSampaiDuaPuluh,--LEFT(RIGHT('[2]Pos Log Serang 260721'!XFD1,2),2)+1),INDEX('467_BBI_MEDAN'!idxSatuSampaiDuaPuluh,--LEFT(RIGHT('[2]Pos Log Serang 260721'!XFD1,2),1)+1)&amp;" puluh "&amp;INDEX('467_BBI_MEDAN'!idxSatuSampaiDuaPuluh,--RIGHT('[2]Pos Log Serang 260721'!XFD1,1)+1))</definedName>
    <definedName name="ratus3" localSheetId="21">" "&amp;INDEX('467_BBI_MEDAN_Pelunasan'!idxRatusan,--LEFT(TEXT(RIGHT('[2]Pos Log Serang 260721'!XFD1,3),"000"),1)+1)&amp;" "&amp;IF(--RIGHT('[2]Pos Log Serang 260721'!XFD1,2)&lt;=20,INDEX('467_BBI_MEDAN_Pelunasan'!idxSatuSampaiDuaPuluh,--LEFT(RIGHT('[2]Pos Log Serang 260721'!XFD1,2),2)+1),INDEX('467_BBI_MEDAN_Pelunasan'!idxSatuSampaiDuaPuluh,--LEFT(RIGHT('[2]Pos Log Serang 260721'!XFD1,2),1)+1)&amp;" puluh "&amp;INDEX('467_BBI_MEDAN_Pelunasan'!idxSatuSampaiDuaPuluh,--RIGHT('[2]Pos Log Serang 260721'!XFD1,1)+1))</definedName>
    <definedName name="ratus3" localSheetId="23">" "&amp;INDEX('468_Ndoang Raharjo_Pekanbar Pel'!idxRatusan,--LEFT(TEXT(RIGHT('[2]Pos Log Serang 260721'!XFD1,3),"000"),1)+1)&amp;" "&amp;IF(--RIGHT('[2]Pos Log Serang 260721'!XFD1,2)&lt;=20,INDEX('468_Ndoang Raharjo_Pekanbar Pel'!idxSatuSampaiDuaPuluh,--LEFT(RIGHT('[2]Pos Log Serang 260721'!XFD1,2),2)+1),INDEX('468_Ndoang Raharjo_Pekanbar Pel'!idxSatuSampaiDuaPuluh,--LEFT(RIGHT('[2]Pos Log Serang 260721'!XFD1,2),1)+1)&amp;" puluh "&amp;INDEX('468_Ndoang Raharjo_Pekanbar Pel'!idxSatuSampaiDuaPuluh,--RIGHT('[2]Pos Log Serang 260721'!XFD1,1)+1))</definedName>
    <definedName name="ratus3" localSheetId="22">" "&amp;INDEX('468_Ndoang Raharjo_Pekanbaru'!idxRatusan,--LEFT(TEXT(RIGHT('[2]Pos Log Serang 260721'!XFD1,3),"000"),1)+1)&amp;" "&amp;IF(--RIGHT('[2]Pos Log Serang 260721'!XFD1,2)&lt;=20,INDEX('468_Ndoang Raharjo_Pekanbaru'!idxSatuSampaiDuaPuluh,--LEFT(RIGHT('[2]Pos Log Serang 260721'!XFD1,2),2)+1),INDEX('468_Ndoang Raharjo_Pekanbaru'!idxSatuSampaiDuaPuluh,--LEFT(RIGHT('[2]Pos Log Serang 260721'!XFD1,2),1)+1)&amp;" puluh "&amp;INDEX('468_Ndoang Raharjo_Pekanbaru'!idxSatuSampaiDuaPuluh,--RIGHT('[2]Pos Log Serang 260721'!XFD1,1)+1))</definedName>
    <definedName name="ratus3" localSheetId="31">" "&amp;INDEX('476_Bona_Lampung '!idxRatusan,--LEFT(TEXT(RIGHT('[2]Pos Log Serang 260721'!XFD1,3),"000"),1)+1)&amp;" "&amp;IF(--RIGHT('[2]Pos Log Serang 260721'!XFD1,2)&lt;=20,INDEX('476_Bona_Lampung '!idxSatuSampaiDuaPuluh,--LEFT(RIGHT('[2]Pos Log Serang 260721'!XFD1,2),2)+1),INDEX('476_Bona_Lampung '!idxSatuSampaiDuaPuluh,--LEFT(RIGHT('[2]Pos Log Serang 260721'!XFD1,2),1)+1)&amp;" puluh "&amp;INDEX('476_Bona_Lampung '!idxSatuSampaiDuaPuluh,--RIGHT('[2]Pos Log Serang 260721'!XFD1,1)+1))</definedName>
    <definedName name="ratus3" localSheetId="34">" "&amp;INDEX('479_Bpk. Wahyu_Banjarmasin'!idxRatusan,--LEFT(TEXT(RIGHT('[2]Pos Log Serang 260721'!XFD1,3),"000"),1)+1)&amp;" "&amp;IF(--RIGHT('[2]Pos Log Serang 260721'!XFD1,2)&lt;=20,INDEX('479_Bpk. Wahyu_Banjarmasin'!idxSatuSampaiDuaPuluh,--LEFT(RIGHT('[2]Pos Log Serang 260721'!XFD1,2),2)+1),INDEX('479_Bpk. Wahyu_Banjarmasin'!idxSatuSampaiDuaPuluh,--LEFT(RIGHT('[2]Pos Log Serang 260721'!XFD1,2),1)+1)&amp;" puluh "&amp;INDEX('479_Bpk. Wahyu_Banjarmasin'!idxSatuSampaiDuaPuluh,--RIGHT('[2]Pos Log Serang 260721'!XFD1,1)+1))</definedName>
    <definedName name="ratus3" localSheetId="35">" "&amp;INDEX('480_Bpk. Yopi_Jakarta'!idxRatusan,--LEFT(TEXT(RIGHT('[2]Pos Log Serang 260721'!XFD1,3),"000"),1)+1)&amp;" "&amp;IF(--RIGHT('[2]Pos Log Serang 260721'!XFD1,2)&lt;=20,INDEX('480_Bpk. Yopi_Jakarta'!idxSatuSampaiDuaPuluh,--LEFT(RIGHT('[2]Pos Log Serang 260721'!XFD1,2),2)+1),INDEX('480_Bpk. Yopi_Jakarta'!idxSatuSampaiDuaPuluh,--LEFT(RIGHT('[2]Pos Log Serang 260721'!XFD1,2),1)+1)&amp;" puluh "&amp;INDEX('480_Bpk. Yopi_Jakarta'!idxSatuSampaiDuaPuluh,--RIGHT('[2]Pos Log Serang 260721'!XFD1,1)+1))</definedName>
    <definedName name="ratus3" localSheetId="36">" "&amp;INDEX('481_Tensindo_Manggarai'!idxRatusan,--LEFT(TEXT(RIGHT('[2]Pos Log Serang 260721'!XFD1,3),"000"),1)+1)&amp;" "&amp;IF(--RIGHT('[2]Pos Log Serang 260721'!XFD1,2)&lt;=20,INDEX('481_Tensindo_Manggarai'!idxSatuSampaiDuaPuluh,--LEFT(RIGHT('[2]Pos Log Serang 260721'!XFD1,2),2)+1),INDEX('481_Tensindo_Manggarai'!idxSatuSampaiDuaPuluh,--LEFT(RIGHT('[2]Pos Log Serang 260721'!XFD1,2),1)+1)&amp;" puluh "&amp;INDEX('481_Tensindo_Manggarai'!idxSatuSampaiDuaPuluh,--RIGHT('[2]Pos Log Serang 260721'!XFD1,1)+1))</definedName>
    <definedName name="ratus3" localSheetId="37">" "&amp;INDEX('482_DN_Malang'!idxRatusan,--LEFT(TEXT(RIGHT('[2]Pos Log Serang 260721'!XFD1,3),"000"),1)+1)&amp;" "&amp;IF(--RIGHT('[2]Pos Log Serang 260721'!XFD1,2)&lt;=20,INDEX('482_DN_Malang'!idxSatuSampaiDuaPuluh,--LEFT(RIGHT('[2]Pos Log Serang 260721'!XFD1,2),2)+1),INDEX('482_DN_Malang'!idxSatuSampaiDuaPuluh,--LEFT(RIGHT('[2]Pos Log Serang 260721'!XFD1,2),1)+1)&amp;" puluh "&amp;INDEX('482_DN_Malang'!idxSatuSampaiDuaPuluh,--RIGHT('[2]Pos Log Serang 260721'!XFD1,1)+1))</definedName>
    <definedName name="ratus3" localSheetId="38">" "&amp;INDEX('483_DN_Lamongan'!idxRatusan,--LEFT(TEXT(RIGHT('[2]Pos Log Serang 260721'!XFD1,3),"000"),1)+1)&amp;" "&amp;IF(--RIGHT('[2]Pos Log Serang 260721'!XFD1,2)&lt;=20,INDEX('483_DN_Lamongan'!idxSatuSampaiDuaPuluh,--LEFT(RIGHT('[2]Pos Log Serang 260721'!XFD1,2),2)+1),INDEX('483_DN_Lamongan'!idxSatuSampaiDuaPuluh,--LEFT(RIGHT('[2]Pos Log Serang 260721'!XFD1,2),1)+1)&amp;" puluh "&amp;INDEX('483_DN_Lamongan'!idxSatuSampaiDuaPuluh,--RIGHT('[2]Pos Log Serang 260721'!XFD1,1)+1))</definedName>
    <definedName name="ratus3" localSheetId="39">" "&amp;INDEX('484_DN_Probolinggo'!idxRatusan,--LEFT(TEXT(RIGHT('[2]Pos Log Serang 260721'!XFD1,3),"000"),1)+1)&amp;" "&amp;IF(--RIGHT('[2]Pos Log Serang 260721'!XFD1,2)&lt;=20,INDEX('484_DN_Probolinggo'!idxSatuSampaiDuaPuluh,--LEFT(RIGHT('[2]Pos Log Serang 260721'!XFD1,2),2)+1),INDEX('484_DN_Probolinggo'!idxSatuSampaiDuaPuluh,--LEFT(RIGHT('[2]Pos Log Serang 260721'!XFD1,2),1)+1)&amp;" puluh "&amp;INDEX('484_DN_Probolinggo'!idxSatuSampaiDuaPuluh,--RIGHT('[2]Pos Log Serang 260721'!XFD1,1)+1))</definedName>
    <definedName name="ratus3" localSheetId="40">" "&amp;INDEX('485_DN_Mix'!idxRatusan,--LEFT(TEXT(RIGHT('[2]Pos Log Serang 260721'!XFD1,3),"000"),1)+1)&amp;" "&amp;IF(--RIGHT('[2]Pos Log Serang 260721'!XFD1,2)&lt;=20,INDEX('485_DN_Mix'!idxSatuSampaiDuaPuluh,--LEFT(RIGHT('[2]Pos Log Serang 260721'!XFD1,2),2)+1),INDEX('485_DN_Mix'!idxSatuSampaiDuaPuluh,--LEFT(RIGHT('[2]Pos Log Serang 260721'!XFD1,2),1)+1)&amp;" puluh "&amp;INDEX('485_DN_Mix'!idxSatuSampaiDuaPuluh,--RIGHT('[2]Pos Log Serang 260721'!XFD1,1)+1))</definedName>
    <definedName name="ratus3" localSheetId="87">" "&amp;INDEX('485A_DN_Bangka'!idxRatusan,--LEFT(TEXT(RIGHT('[2]Pos Log Serang 260721'!XFD1,3),"000"),1)+1)&amp;" "&amp;IF(--RIGHT('[2]Pos Log Serang 260721'!XFD1,2)&lt;=20,INDEX('485A_DN_Bangka'!idxSatuSampaiDuaPuluh,--LEFT(RIGHT('[2]Pos Log Serang 260721'!XFD1,2),2)+1),INDEX('485A_DN_Bangka'!idxSatuSampaiDuaPuluh,--LEFT(RIGHT('[2]Pos Log Serang 260721'!XFD1,2),1)+1)&amp;" puluh "&amp;INDEX('485A_DN_Bangka'!idxSatuSampaiDuaPuluh,--RIGHT('[2]Pos Log Serang 260721'!XFD1,1)+1))</definedName>
    <definedName name="ratus3" localSheetId="88">" "&amp;INDEX('485B_DN_Bangka'!idxRatusan,--LEFT(TEXT(RIGHT('[2]Pos Log Serang 260721'!XFD1,3),"000"),1)+1)&amp;" "&amp;IF(--RIGHT('[2]Pos Log Serang 260721'!XFD1,2)&lt;=20,INDEX('485B_DN_Bangka'!idxSatuSampaiDuaPuluh,--LEFT(RIGHT('[2]Pos Log Serang 260721'!XFD1,2),2)+1),INDEX('485B_DN_Bangka'!idxSatuSampaiDuaPuluh,--LEFT(RIGHT('[2]Pos Log Serang 260721'!XFD1,2),1)+1)&amp;" puluh "&amp;INDEX('485B_DN_Bangka'!idxSatuSampaiDuaPuluh,--RIGHT('[2]Pos Log Serang 260721'!XFD1,1)+1))</definedName>
    <definedName name="ratus3" localSheetId="89">" "&amp;INDEX('485C_DN_Bintan'!idxRatusan,--LEFT(TEXT(RIGHT('[2]Pos Log Serang 260721'!XFD1,3),"000"),1)+1)&amp;" "&amp;IF(--RIGHT('[2]Pos Log Serang 260721'!XFD1,2)&lt;=20,INDEX('485C_DN_Bintan'!idxSatuSampaiDuaPuluh,--LEFT(RIGHT('[2]Pos Log Serang 260721'!XFD1,2),2)+1),INDEX('485C_DN_Bintan'!idxSatuSampaiDuaPuluh,--LEFT(RIGHT('[2]Pos Log Serang 260721'!XFD1,2),1)+1)&amp;" puluh "&amp;INDEX('485C_DN_Bintan'!idxSatuSampaiDuaPuluh,--RIGHT('[2]Pos Log Serang 260721'!XFD1,1)+1))</definedName>
    <definedName name="ratus3" localSheetId="90">" "&amp;INDEX('485D_DN_Bintan'!idxRatusan,--LEFT(TEXT(RIGHT('[2]Pos Log Serang 260721'!XFD1,3),"000"),1)+1)&amp;" "&amp;IF(--RIGHT('[2]Pos Log Serang 260721'!XFD1,2)&lt;=20,INDEX('485D_DN_Bintan'!idxSatuSampaiDuaPuluh,--LEFT(RIGHT('[2]Pos Log Serang 260721'!XFD1,2),2)+1),INDEX('485D_DN_Bintan'!idxSatuSampaiDuaPuluh,--LEFT(RIGHT('[2]Pos Log Serang 260721'!XFD1,2),1)+1)&amp;" puluh "&amp;INDEX('485D_DN_Bintan'!idxSatuSampaiDuaPuluh,--RIGHT('[2]Pos Log Serang 260721'!XFD1,1)+1))</definedName>
    <definedName name="ratus3" localSheetId="91">" "&amp;INDEX('485E_DN_Pekalongan'!idxRatusan,--LEFT(TEXT(RIGHT('[2]Pos Log Serang 260721'!XFD1,3),"000"),1)+1)&amp;" "&amp;IF(--RIGHT('[2]Pos Log Serang 260721'!XFD1,2)&lt;=20,INDEX('485E_DN_Pekalongan'!idxSatuSampaiDuaPuluh,--LEFT(RIGHT('[2]Pos Log Serang 260721'!XFD1,2),2)+1),INDEX('485E_DN_Pekalongan'!idxSatuSampaiDuaPuluh,--LEFT(RIGHT('[2]Pos Log Serang 260721'!XFD1,2),1)+1)&amp;" puluh "&amp;INDEX('485E_DN_Pekalongan'!idxSatuSampaiDuaPuluh,--RIGHT('[2]Pos Log Serang 260721'!XFD1,1)+1))</definedName>
    <definedName name="ratus3" localSheetId="92">" "&amp;INDEX('485F_DN_Pekalongan'!idxRatusan,--LEFT(TEXT(RIGHT('[2]Pos Log Serang 260721'!XFD1,3),"000"),1)+1)&amp;" "&amp;IF(--RIGHT('[2]Pos Log Serang 260721'!XFD1,2)&lt;=20,INDEX('485F_DN_Pekalongan'!idxSatuSampaiDuaPuluh,--LEFT(RIGHT('[2]Pos Log Serang 260721'!XFD1,2),2)+1),INDEX('485F_DN_Pekalongan'!idxSatuSampaiDuaPuluh,--LEFT(RIGHT('[2]Pos Log Serang 260721'!XFD1,2),1)+1)&amp;" puluh "&amp;INDEX('485F_DN_Pekalongan'!idxSatuSampaiDuaPuluh,--RIGHT('[2]Pos Log Serang 260721'!XFD1,1)+1))</definedName>
    <definedName name="ratus3" localSheetId="93">" "&amp;INDEX('485G_DN_Probolinggo'!idxRatusan,--LEFT(TEXT(RIGHT('[2]Pos Log Serang 260721'!XFD1,3),"000"),1)+1)&amp;" "&amp;IF(--RIGHT('[2]Pos Log Serang 260721'!XFD1,2)&lt;=20,INDEX('485G_DN_Probolinggo'!idxSatuSampaiDuaPuluh,--LEFT(RIGHT('[2]Pos Log Serang 260721'!XFD1,2),2)+1),INDEX('485G_DN_Probolinggo'!idxSatuSampaiDuaPuluh,--LEFT(RIGHT('[2]Pos Log Serang 260721'!XFD1,2),1)+1)&amp;" puluh "&amp;INDEX('485G_DN_Probolinggo'!idxSatuSampaiDuaPuluh,--RIGHT('[2]Pos Log Serang 260721'!XFD1,1)+1))</definedName>
    <definedName name="ratus3" localSheetId="94">" "&amp;INDEX('485H_DN_Probolinggo'!idxRatusan,--LEFT(TEXT(RIGHT('[2]Pos Log Serang 260721'!XFD1,3),"000"),1)+1)&amp;" "&amp;IF(--RIGHT('[2]Pos Log Serang 260721'!XFD1,2)&lt;=20,INDEX('485H_DN_Probolinggo'!idxSatuSampaiDuaPuluh,--LEFT(RIGHT('[2]Pos Log Serang 260721'!XFD1,2),2)+1),INDEX('485H_DN_Probolinggo'!idxSatuSampaiDuaPuluh,--LEFT(RIGHT('[2]Pos Log Serang 260721'!XFD1,2),1)+1)&amp;" puluh "&amp;INDEX('485H_DN_Probolinggo'!idxSatuSampaiDuaPuluh,--RIGHT('[2]Pos Log Serang 260721'!XFD1,1)+1))</definedName>
    <definedName name="ratus3" localSheetId="95">" "&amp;INDEX('485I_DN_Semarang'!idxRatusan,--LEFT(TEXT(RIGHT('[2]Pos Log Serang 260721'!XFD1,3),"000"),1)+1)&amp;" "&amp;IF(--RIGHT('[2]Pos Log Serang 260721'!XFD1,2)&lt;=20,INDEX('485I_DN_Semarang'!idxSatuSampaiDuaPuluh,--LEFT(RIGHT('[2]Pos Log Serang 260721'!XFD1,2),2)+1),INDEX('485I_DN_Semarang'!idxSatuSampaiDuaPuluh,--LEFT(RIGHT('[2]Pos Log Serang 260721'!XFD1,2),1)+1)&amp;" puluh "&amp;INDEX('485I_DN_Semarang'!idxSatuSampaiDuaPuluh,--RIGHT('[2]Pos Log Serang 260721'!XFD1,1)+1))</definedName>
    <definedName name="ratus3" localSheetId="96">" "&amp;INDEX('485J_DN_Wonosobo'!idxRatusan,--LEFT(TEXT(RIGHT('[2]Pos Log Serang 260721'!XFD1,3),"000"),1)+1)&amp;" "&amp;IF(--RIGHT('[2]Pos Log Serang 260721'!XFD1,2)&lt;=20,INDEX('485J_DN_Wonosobo'!idxSatuSampaiDuaPuluh,--LEFT(RIGHT('[2]Pos Log Serang 260721'!XFD1,2),2)+1),INDEX('485J_DN_Wonosobo'!idxSatuSampaiDuaPuluh,--LEFT(RIGHT('[2]Pos Log Serang 260721'!XFD1,2),1)+1)&amp;" puluh "&amp;INDEX('485J_DN_Wonosobo'!idxSatuSampaiDuaPuluh,--RIGHT('[2]Pos Log Serang 260721'!XFD1,1)+1))</definedName>
    <definedName name="ratus3" localSheetId="97">" "&amp;INDEX('485K_DN_Wonosobo'!idxRatusan,--LEFT(TEXT(RIGHT('[2]Pos Log Serang 260721'!XFD1,3),"000"),1)+1)&amp;" "&amp;IF(--RIGHT('[2]Pos Log Serang 260721'!XFD1,2)&lt;=20,INDEX('485K_DN_Wonosobo'!idxSatuSampaiDuaPuluh,--LEFT(RIGHT('[2]Pos Log Serang 260721'!XFD1,2),2)+1),INDEX('485K_DN_Wonosobo'!idxSatuSampaiDuaPuluh,--LEFT(RIGHT('[2]Pos Log Serang 260721'!XFD1,2),1)+1)&amp;" puluh "&amp;INDEX('485K_DN_Wonosobo'!idxSatuSampaiDuaPuluh,--RIGHT('[2]Pos Log Serang 260721'!XFD1,1)+1))</definedName>
    <definedName name="ratus3" localSheetId="41">" "&amp;INDEX('486_DN_Mix '!idxRatusan,--LEFT(TEXT(RIGHT('[2]Pos Log Serang 260721'!XFD1,3),"000"),1)+1)&amp;" "&amp;IF(--RIGHT('[2]Pos Log Serang 260721'!XFD1,2)&lt;=20,INDEX('486_DN_Mix '!idxSatuSampaiDuaPuluh,--LEFT(RIGHT('[2]Pos Log Serang 260721'!XFD1,2),2)+1),INDEX('486_DN_Mix '!idxSatuSampaiDuaPuluh,--LEFT(RIGHT('[2]Pos Log Serang 260721'!XFD1,2),1)+1)&amp;" puluh "&amp;INDEX('486_DN_Mix '!idxSatuSampaiDuaPuluh,--RIGHT('[2]Pos Log Serang 260721'!XFD1,1)+1))</definedName>
    <definedName name="ratus3" localSheetId="98">" "&amp;INDEX('486A_DN_Tapanuli Utara'!idxRatusan,--LEFT(TEXT(RIGHT('[2]Pos Log Serang 260721'!XFD1,3),"000"),1)+1)&amp;" "&amp;IF(--RIGHT('[2]Pos Log Serang 260721'!XFD1,2)&lt;=20,INDEX('486A_DN_Tapanuli Utara'!idxSatuSampaiDuaPuluh,--LEFT(RIGHT('[2]Pos Log Serang 260721'!XFD1,2),2)+1),INDEX('486A_DN_Tapanuli Utara'!idxSatuSampaiDuaPuluh,--LEFT(RIGHT('[2]Pos Log Serang 260721'!XFD1,2),1)+1)&amp;" puluh "&amp;INDEX('486A_DN_Tapanuli Utara'!idxSatuSampaiDuaPuluh,--RIGHT('[2]Pos Log Serang 260721'!XFD1,1)+1))</definedName>
    <definedName name="ratus3" localSheetId="99">" "&amp;INDEX('486B_DN_Tapanuli Utara'!idxRatusan,--LEFT(TEXT(RIGHT('[2]Pos Log Serang 260721'!XFD1,3),"000"),1)+1)&amp;" "&amp;IF(--RIGHT('[2]Pos Log Serang 260721'!XFD1,2)&lt;=20,INDEX('486B_DN_Tapanuli Utara'!idxSatuSampaiDuaPuluh,--LEFT(RIGHT('[2]Pos Log Serang 260721'!XFD1,2),2)+1),INDEX('486B_DN_Tapanuli Utara'!idxSatuSampaiDuaPuluh,--LEFT(RIGHT('[2]Pos Log Serang 260721'!XFD1,2),1)+1)&amp;" puluh "&amp;INDEX('486B_DN_Tapanuli Utara'!idxSatuSampaiDuaPuluh,--RIGHT('[2]Pos Log Serang 260721'!XFD1,1)+1))</definedName>
    <definedName name="ratus3" localSheetId="100">" "&amp;INDEX('486C_DN_Rokan Hulu'!idxRatusan,--LEFT(TEXT(RIGHT('[2]Pos Log Serang 260721'!XFD1,3),"000"),1)+1)&amp;" "&amp;IF(--RIGHT('[2]Pos Log Serang 260721'!XFD1,2)&lt;=20,INDEX('486C_DN_Rokan Hulu'!idxSatuSampaiDuaPuluh,--LEFT(RIGHT('[2]Pos Log Serang 260721'!XFD1,2),2)+1),INDEX('486C_DN_Rokan Hulu'!idxSatuSampaiDuaPuluh,--LEFT(RIGHT('[2]Pos Log Serang 260721'!XFD1,2),1)+1)&amp;" puluh "&amp;INDEX('486C_DN_Rokan Hulu'!idxSatuSampaiDuaPuluh,--RIGHT('[2]Pos Log Serang 260721'!XFD1,1)+1))</definedName>
    <definedName name="ratus3" localSheetId="101">" "&amp;INDEX('486D_DN_Rokan Hulu'!idxRatusan,--LEFT(TEXT(RIGHT('[2]Pos Log Serang 260721'!XFD1,3),"000"),1)+1)&amp;" "&amp;IF(--RIGHT('[2]Pos Log Serang 260721'!XFD1,2)&lt;=20,INDEX('486D_DN_Rokan Hulu'!idxSatuSampaiDuaPuluh,--LEFT(RIGHT('[2]Pos Log Serang 260721'!XFD1,2),2)+1),INDEX('486D_DN_Rokan Hulu'!idxSatuSampaiDuaPuluh,--LEFT(RIGHT('[2]Pos Log Serang 260721'!XFD1,2),1)+1)&amp;" puluh "&amp;INDEX('486D_DN_Rokan Hulu'!idxSatuSampaiDuaPuluh,--RIGHT('[2]Pos Log Serang 260721'!XFD1,1)+1))</definedName>
    <definedName name="ratus3" localSheetId="102">" "&amp;INDEX('486E_DN_Kuantan Sengingi'!idxRatusan,--LEFT(TEXT(RIGHT('[2]Pos Log Serang 260721'!XFD1,3),"000"),1)+1)&amp;" "&amp;IF(--RIGHT('[2]Pos Log Serang 260721'!XFD1,2)&lt;=20,INDEX('486E_DN_Kuantan Sengingi'!idxSatuSampaiDuaPuluh,--LEFT(RIGHT('[2]Pos Log Serang 260721'!XFD1,2),2)+1),INDEX('486E_DN_Kuantan Sengingi'!idxSatuSampaiDuaPuluh,--LEFT(RIGHT('[2]Pos Log Serang 260721'!XFD1,2),1)+1)&amp;" puluh "&amp;INDEX('486E_DN_Kuantan Sengingi'!idxSatuSampaiDuaPuluh,--RIGHT('[2]Pos Log Serang 260721'!XFD1,1)+1))</definedName>
    <definedName name="ratus3" localSheetId="103">" "&amp;INDEX('486F_DN_Kuantan Sengingi'!idxRatusan,--LEFT(TEXT(RIGHT('[2]Pos Log Serang 260721'!XFD1,3),"000"),1)+1)&amp;" "&amp;IF(--RIGHT('[2]Pos Log Serang 260721'!XFD1,2)&lt;=20,INDEX('486F_DN_Kuantan Sengingi'!idxSatuSampaiDuaPuluh,--LEFT(RIGHT('[2]Pos Log Serang 260721'!XFD1,2),2)+1),INDEX('486F_DN_Kuantan Sengingi'!idxSatuSampaiDuaPuluh,--LEFT(RIGHT('[2]Pos Log Serang 260721'!XFD1,2),1)+1)&amp;" puluh "&amp;INDEX('486F_DN_Kuantan Sengingi'!idxSatuSampaiDuaPuluh,--RIGHT('[2]Pos Log Serang 260721'!XFD1,1)+1))</definedName>
    <definedName name="ratus3" localSheetId="42">" "&amp;INDEX('487_DN_Mix '!idxRatusan,--LEFT(TEXT(RIGHT('[2]Pos Log Serang 260721'!XFD1,3),"000"),1)+1)&amp;" "&amp;IF(--RIGHT('[2]Pos Log Serang 260721'!XFD1,2)&lt;=20,INDEX('487_DN_Mix '!idxSatuSampaiDuaPuluh,--LEFT(RIGHT('[2]Pos Log Serang 260721'!XFD1,2),2)+1),INDEX('487_DN_Mix '!idxSatuSampaiDuaPuluh,--LEFT(RIGHT('[2]Pos Log Serang 260721'!XFD1,2),1)+1)&amp;" puluh "&amp;INDEX('487_DN_Mix '!idxSatuSampaiDuaPuluh,--RIGHT('[2]Pos Log Serang 260721'!XFD1,1)+1))</definedName>
    <definedName name="ratus3" localSheetId="104">" "&amp;INDEX('487A_DN_Tebo'!idxRatusan,--LEFT(TEXT(RIGHT('[2]Pos Log Serang 260721'!XFD1,3),"000"),1)+1)&amp;" "&amp;IF(--RIGHT('[2]Pos Log Serang 260721'!XFD1,2)&lt;=20,INDEX('487A_DN_Tebo'!idxSatuSampaiDuaPuluh,--LEFT(RIGHT('[2]Pos Log Serang 260721'!XFD1,2),2)+1),INDEX('487A_DN_Tebo'!idxSatuSampaiDuaPuluh,--LEFT(RIGHT('[2]Pos Log Serang 260721'!XFD1,2),1)+1)&amp;" puluh "&amp;INDEX('487A_DN_Tebo'!idxSatuSampaiDuaPuluh,--RIGHT('[2]Pos Log Serang 260721'!XFD1,1)+1))</definedName>
    <definedName name="ratus3" localSheetId="105">" "&amp;INDEX('487B_DN_TEBO'!idxRatusan,--LEFT(TEXT(RIGHT('[2]Pos Log Serang 260721'!XFD1,3),"000"),1)+1)&amp;" "&amp;IF(--RIGHT('[2]Pos Log Serang 260721'!XFD1,2)&lt;=20,INDEX('487B_DN_TEBO'!idxSatuSampaiDuaPuluh,--LEFT(RIGHT('[2]Pos Log Serang 260721'!XFD1,2),2)+1),INDEX('487B_DN_TEBO'!idxSatuSampaiDuaPuluh,--LEFT(RIGHT('[2]Pos Log Serang 260721'!XFD1,2),1)+1)&amp;" puluh "&amp;INDEX('487B_DN_TEBO'!idxSatuSampaiDuaPuluh,--RIGHT('[2]Pos Log Serang 260721'!XFD1,1)+1))</definedName>
    <definedName name="ratus3" localSheetId="106">" "&amp;INDEX('487C_DN_OGAN KOMERING ULU'!idxRatusan,--LEFT(TEXT(RIGHT('[2]Pos Log Serang 260721'!XFD1,3),"000"),1)+1)&amp;" "&amp;IF(--RIGHT('[2]Pos Log Serang 260721'!XFD1,2)&lt;=20,INDEX('487C_DN_OGAN KOMERING ULU'!idxSatuSampaiDuaPuluh,--LEFT(RIGHT('[2]Pos Log Serang 260721'!XFD1,2),2)+1),INDEX('487C_DN_OGAN KOMERING ULU'!idxSatuSampaiDuaPuluh,--LEFT(RIGHT('[2]Pos Log Serang 260721'!XFD1,2),1)+1)&amp;" puluh "&amp;INDEX('487C_DN_OGAN KOMERING ULU'!idxSatuSampaiDuaPuluh,--RIGHT('[2]Pos Log Serang 260721'!XFD1,1)+1))</definedName>
    <definedName name="ratus3" localSheetId="107">" "&amp;INDEX('487D_DN_OGAN KOMERING ULU'!idxRatusan,--LEFT(TEXT(RIGHT('[2]Pos Log Serang 260721'!XFD1,3),"000"),1)+1)&amp;" "&amp;IF(--RIGHT('[2]Pos Log Serang 260721'!XFD1,2)&lt;=20,INDEX('487D_DN_OGAN KOMERING ULU'!idxSatuSampaiDuaPuluh,--LEFT(RIGHT('[2]Pos Log Serang 260721'!XFD1,2),2)+1),INDEX('487D_DN_OGAN KOMERING ULU'!idxSatuSampaiDuaPuluh,--LEFT(RIGHT('[2]Pos Log Serang 260721'!XFD1,2),1)+1)&amp;" puluh "&amp;INDEX('487D_DN_OGAN KOMERING ULU'!idxSatuSampaiDuaPuluh,--RIGHT('[2]Pos Log Serang 260721'!XFD1,1)+1))</definedName>
    <definedName name="ratus3" localSheetId="108">" "&amp;INDEX('487E_DN_OGAN KOMERING ILIR'!idxRatusan,--LEFT(TEXT(RIGHT('[2]Pos Log Serang 260721'!XFD1,3),"000"),1)+1)&amp;" "&amp;IF(--RIGHT('[2]Pos Log Serang 260721'!XFD1,2)&lt;=20,INDEX('487E_DN_OGAN KOMERING ILIR'!idxSatuSampaiDuaPuluh,--LEFT(RIGHT('[2]Pos Log Serang 260721'!XFD1,2),2)+1),INDEX('487E_DN_OGAN KOMERING ILIR'!idxSatuSampaiDuaPuluh,--LEFT(RIGHT('[2]Pos Log Serang 260721'!XFD1,2),1)+1)&amp;" puluh "&amp;INDEX('487E_DN_OGAN KOMERING ILIR'!idxSatuSampaiDuaPuluh,--RIGHT('[2]Pos Log Serang 260721'!XFD1,1)+1))</definedName>
    <definedName name="ratus3" localSheetId="109">" "&amp;INDEX('487F_DN_OGAN KOMERING ILIR'!idxRatusan,--LEFT(TEXT(RIGHT('[2]Pos Log Serang 260721'!XFD1,3),"000"),1)+1)&amp;" "&amp;IF(--RIGHT('[2]Pos Log Serang 260721'!XFD1,2)&lt;=20,INDEX('487F_DN_OGAN KOMERING ILIR'!idxSatuSampaiDuaPuluh,--LEFT(RIGHT('[2]Pos Log Serang 260721'!XFD1,2),2)+1),INDEX('487F_DN_OGAN KOMERING ILIR'!idxSatuSampaiDuaPuluh,--LEFT(RIGHT('[2]Pos Log Serang 260721'!XFD1,2),1)+1)&amp;" puluh "&amp;INDEX('487F_DN_OGAN KOMERING ILIR'!idxSatuSampaiDuaPuluh,--RIGHT('[2]Pos Log Serang 260721'!XFD1,1)+1))</definedName>
    <definedName name="ratus3" localSheetId="43">" "&amp;INDEX('488_DN_Mix'!idxRatusan,--LEFT(TEXT(RIGHT('[2]Pos Log Serang 260721'!XFD1,3),"000"),1)+1)&amp;" "&amp;IF(--RIGHT('[2]Pos Log Serang 260721'!XFD1,2)&lt;=20,INDEX('488_DN_Mix'!idxSatuSampaiDuaPuluh,--LEFT(RIGHT('[2]Pos Log Serang 260721'!XFD1,2),2)+1),INDEX('488_DN_Mix'!idxSatuSampaiDuaPuluh,--LEFT(RIGHT('[2]Pos Log Serang 260721'!XFD1,2),1)+1)&amp;" puluh "&amp;INDEX('488_DN_Mix'!idxSatuSampaiDuaPuluh,--RIGHT('[2]Pos Log Serang 260721'!XFD1,1)+1))</definedName>
    <definedName name="ratus3" localSheetId="110">" "&amp;INDEX('488A_DN_Sunagi Penuh'!idxRatusan,--LEFT(TEXT(RIGHT('[2]Pos Log Serang 260721'!XFD1,3),"000"),1)+1)&amp;" "&amp;IF(--RIGHT('[2]Pos Log Serang 260721'!XFD1,2)&lt;=20,INDEX('488A_DN_Sunagi Penuh'!idxSatuSampaiDuaPuluh,--LEFT(RIGHT('[2]Pos Log Serang 260721'!XFD1,2),2)+1),INDEX('488A_DN_Sunagi Penuh'!idxSatuSampaiDuaPuluh,--LEFT(RIGHT('[2]Pos Log Serang 260721'!XFD1,2),1)+1)&amp;" puluh "&amp;INDEX('488A_DN_Sunagi Penuh'!idxSatuSampaiDuaPuluh,--RIGHT('[2]Pos Log Serang 260721'!XFD1,1)+1))</definedName>
    <definedName name="ratus3" localSheetId="111">" "&amp;INDEX('488B_DN_Sunagi Penuh'!idxRatusan,--LEFT(TEXT(RIGHT('[2]Pos Log Serang 260721'!XFD1,3),"000"),1)+1)&amp;" "&amp;IF(--RIGHT('[2]Pos Log Serang 260721'!XFD1,2)&lt;=20,INDEX('488B_DN_Sunagi Penuh'!idxSatuSampaiDuaPuluh,--LEFT(RIGHT('[2]Pos Log Serang 260721'!XFD1,2),2)+1),INDEX('488B_DN_Sunagi Penuh'!idxSatuSampaiDuaPuluh,--LEFT(RIGHT('[2]Pos Log Serang 260721'!XFD1,2),1)+1)&amp;" puluh "&amp;INDEX('488B_DN_Sunagi Penuh'!idxSatuSampaiDuaPuluh,--RIGHT('[2]Pos Log Serang 260721'!XFD1,1)+1))</definedName>
    <definedName name="ratus3" localSheetId="112">" "&amp;INDEX('488C_DN_Jambi'!idxRatusan,--LEFT(TEXT(RIGHT('[2]Pos Log Serang 260721'!XFD1,3),"000"),1)+1)&amp;" "&amp;IF(--RIGHT('[2]Pos Log Serang 260721'!XFD1,2)&lt;=20,INDEX('488C_DN_Jambi'!idxSatuSampaiDuaPuluh,--LEFT(RIGHT('[2]Pos Log Serang 260721'!XFD1,2),2)+1),INDEX('488C_DN_Jambi'!idxSatuSampaiDuaPuluh,--LEFT(RIGHT('[2]Pos Log Serang 260721'!XFD1,2),1)+1)&amp;" puluh "&amp;INDEX('488C_DN_Jambi'!idxSatuSampaiDuaPuluh,--RIGHT('[2]Pos Log Serang 260721'!XFD1,1)+1))</definedName>
    <definedName name="ratus3" localSheetId="113">" "&amp;INDEX('488D_DN_Jambi'!idxRatusan,--LEFT(TEXT(RIGHT('[2]Pos Log Serang 260721'!XFD1,3),"000"),1)+1)&amp;" "&amp;IF(--RIGHT('[2]Pos Log Serang 260721'!XFD1,2)&lt;=20,INDEX('488D_DN_Jambi'!idxSatuSampaiDuaPuluh,--LEFT(RIGHT('[2]Pos Log Serang 260721'!XFD1,2),2)+1),INDEX('488D_DN_Jambi'!idxSatuSampaiDuaPuluh,--LEFT(RIGHT('[2]Pos Log Serang 260721'!XFD1,2),1)+1)&amp;" puluh "&amp;INDEX('488D_DN_Jambi'!idxSatuSampaiDuaPuluh,--RIGHT('[2]Pos Log Serang 260721'!XFD1,1)+1))</definedName>
    <definedName name="ratus3" localSheetId="114">" "&amp;INDEX('488E_DN_Kaur'!idxRatusan,--LEFT(TEXT(RIGHT('[2]Pos Log Serang 260721'!XFD1,3),"000"),1)+1)&amp;" "&amp;IF(--RIGHT('[2]Pos Log Serang 260721'!XFD1,2)&lt;=20,INDEX('488E_DN_Kaur'!idxSatuSampaiDuaPuluh,--LEFT(RIGHT('[2]Pos Log Serang 260721'!XFD1,2),2)+1),INDEX('488E_DN_Kaur'!idxSatuSampaiDuaPuluh,--LEFT(RIGHT('[2]Pos Log Serang 260721'!XFD1,2),1)+1)&amp;" puluh "&amp;INDEX('488E_DN_Kaur'!idxSatuSampaiDuaPuluh,--RIGHT('[2]Pos Log Serang 260721'!XFD1,1)+1))</definedName>
    <definedName name="ratus3" localSheetId="115">" "&amp;INDEX('488F_DN_Kaur'!idxRatusan,--LEFT(TEXT(RIGHT('[2]Pos Log Serang 260721'!XFD1,3),"000"),1)+1)&amp;" "&amp;IF(--RIGHT('[2]Pos Log Serang 260721'!XFD1,2)&lt;=20,INDEX('488F_DN_Kaur'!idxSatuSampaiDuaPuluh,--LEFT(RIGHT('[2]Pos Log Serang 260721'!XFD1,2),2)+1),INDEX('488F_DN_Kaur'!idxSatuSampaiDuaPuluh,--LEFT(RIGHT('[2]Pos Log Serang 260721'!XFD1,2),1)+1)&amp;" puluh "&amp;INDEX('488F_DN_Kaur'!idxSatuSampaiDuaPuluh,--RIGHT('[2]Pos Log Serang 260721'!XFD1,1)+1))</definedName>
    <definedName name="ratus3" localSheetId="44">" "&amp;INDEX('489_DN_Sunagi Penuh'!idxRatusan,--LEFT(TEXT(RIGHT('[2]Pos Log Serang 260721'!XFD1,3),"000"),1)+1)&amp;" "&amp;IF(--RIGHT('[2]Pos Log Serang 260721'!XFD1,2)&lt;=20,INDEX('489_DN_Sunagi Penuh'!idxSatuSampaiDuaPuluh,--LEFT(RIGHT('[2]Pos Log Serang 260721'!XFD1,2),2)+1),INDEX('489_DN_Sunagi Penuh'!idxSatuSampaiDuaPuluh,--LEFT(RIGHT('[2]Pos Log Serang 260721'!XFD1,2),1)+1)&amp;" puluh "&amp;INDEX('489_DN_Sunagi Penuh'!idxSatuSampaiDuaPuluh,--RIGHT('[2]Pos Log Serang 260721'!XFD1,1)+1))</definedName>
    <definedName name="ratus3" localSheetId="45">" "&amp;INDEX('490_Ibu caca_Jakarta'!idxRatusan,--LEFT(TEXT(RIGHT('[2]Pos Log Serang 260721'!XFD1,3),"000"),1)+1)&amp;" "&amp;IF(--RIGHT('[2]Pos Log Serang 260721'!XFD1,2)&lt;=20,INDEX('490_Ibu caca_Jakarta'!idxSatuSampaiDuaPuluh,--LEFT(RIGHT('[2]Pos Log Serang 260721'!XFD1,2),2)+1),INDEX('490_Ibu caca_Jakarta'!idxSatuSampaiDuaPuluh,--LEFT(RIGHT('[2]Pos Log Serang 260721'!XFD1,2),1)+1)&amp;" puluh "&amp;INDEX('490_Ibu caca_Jakarta'!idxSatuSampaiDuaPuluh,--RIGHT('[2]Pos Log Serang 260721'!XFD1,1)+1))</definedName>
    <definedName name="ratus3" localSheetId="46">" "&amp;INDEX('491_Bpk. Rahman_Pulogebang'!idxRatusan,--LEFT(TEXT(RIGHT('[2]Pos Log Serang 260721'!XFD1,3),"000"),1)+1)&amp;" "&amp;IF(--RIGHT('[2]Pos Log Serang 260721'!XFD1,2)&lt;=20,INDEX('491_Bpk. Rahman_Pulogebang'!idxSatuSampaiDuaPuluh,--LEFT(RIGHT('[2]Pos Log Serang 260721'!XFD1,2),2)+1),INDEX('491_Bpk. Rahman_Pulogebang'!idxSatuSampaiDuaPuluh,--LEFT(RIGHT('[2]Pos Log Serang 260721'!XFD1,2),1)+1)&amp;" puluh "&amp;INDEX('491_Bpk. Rahman_Pulogebang'!idxSatuSampaiDuaPuluh,--RIGHT('[2]Pos Log Serang 260721'!XFD1,1)+1))</definedName>
    <definedName name="ratus3" localSheetId="47">" "&amp;INDEX('492_Nafastindo_Glodok'!idxRatusan,--LEFT(TEXT(RIGHT('[2]Pos Log Serang 260721'!XFD1,3),"000"),1)+1)&amp;" "&amp;IF(--RIGHT('[2]Pos Log Serang 260721'!XFD1,2)&lt;=20,INDEX('492_Nafastindo_Glodok'!idxSatuSampaiDuaPuluh,--LEFT(RIGHT('[2]Pos Log Serang 260721'!XFD1,2),2)+1),INDEX('492_Nafastindo_Glodok'!idxSatuSampaiDuaPuluh,--LEFT(RIGHT('[2]Pos Log Serang 260721'!XFD1,2),1)+1)&amp;" puluh "&amp;INDEX('492_Nafastindo_Glodok'!idxSatuSampaiDuaPuluh,--RIGHT('[2]Pos Log Serang 260721'!XFD1,1)+1))</definedName>
    <definedName name="ratus3" localSheetId="48">" "&amp;INDEX('493_Mutiara Hati_Jakarta'!idxRatusan,--LEFT(TEXT(RIGHT('[2]Pos Log Serang 260721'!XFD1,3),"000"),1)+1)&amp;" "&amp;IF(--RIGHT('[2]Pos Log Serang 260721'!XFD1,2)&lt;=20,INDEX('493_Mutiara Hati_Jakarta'!idxSatuSampaiDuaPuluh,--LEFT(RIGHT('[2]Pos Log Serang 260721'!XFD1,2),2)+1),INDEX('493_Mutiara Hati_Jakarta'!idxSatuSampaiDuaPuluh,--LEFT(RIGHT('[2]Pos Log Serang 260721'!XFD1,2),1)+1)&amp;" puluh "&amp;INDEX('493_Mutiara Hati_Jakarta'!idxSatuSampaiDuaPuluh,--RIGHT('[2]Pos Log Serang 260721'!XFD1,1)+1))</definedName>
    <definedName name="ratus3" localSheetId="49">" "&amp;INDEX('494_Ibu Dian_Batam'!idxRatusan,--LEFT(TEXT(RIGHT('[2]Pos Log Serang 260721'!XFD1,3),"000"),1)+1)&amp;" "&amp;IF(--RIGHT('[2]Pos Log Serang 260721'!XFD1,2)&lt;=20,INDEX('494_Ibu Dian_Batam'!idxSatuSampaiDuaPuluh,--LEFT(RIGHT('[2]Pos Log Serang 260721'!XFD1,2),2)+1),INDEX('494_Ibu Dian_Batam'!idxSatuSampaiDuaPuluh,--LEFT(RIGHT('[2]Pos Log Serang 260721'!XFD1,2),1)+1)&amp;" puluh "&amp;INDEX('494_Ibu Dian_Batam'!idxSatuSampaiDuaPuluh,--RIGHT('[2]Pos Log Serang 260721'!XFD1,1)+1))</definedName>
    <definedName name="ratus3" localSheetId="50">" "&amp;INDEX('495_PT.Siagang_Makasar'!idxRatusan,--LEFT(TEXT(RIGHT('[2]Pos Log Serang 260721'!XFD1,3),"000"),1)+1)&amp;" "&amp;IF(--RIGHT('[2]Pos Log Serang 260721'!XFD1,2)&lt;=20,INDEX('495_PT.Siagang_Makasar'!idxSatuSampaiDuaPuluh,--LEFT(RIGHT('[2]Pos Log Serang 260721'!XFD1,2),2)+1),INDEX('495_PT.Siagang_Makasar'!idxSatuSampaiDuaPuluh,--LEFT(RIGHT('[2]Pos Log Serang 260721'!XFD1,2),1)+1)&amp;" puluh "&amp;INDEX('495_PT.Siagang_Makasar'!idxSatuSampaiDuaPuluh,--RIGHT('[2]Pos Log Serang 260721'!XFD1,1)+1))</definedName>
    <definedName name="ratus3" localSheetId="51">" "&amp;INDEX('496_Mitraindo_Batam'!idxRatusan,--LEFT(TEXT(RIGHT('[2]Pos Log Serang 260721'!XFD1,3),"000"),1)+1)&amp;" "&amp;IF(--RIGHT('[2]Pos Log Serang 260721'!XFD1,2)&lt;=20,INDEX('496_Mitraindo_Batam'!idxSatuSampaiDuaPuluh,--LEFT(RIGHT('[2]Pos Log Serang 260721'!XFD1,2),2)+1),INDEX('496_Mitraindo_Batam'!idxSatuSampaiDuaPuluh,--LEFT(RIGHT('[2]Pos Log Serang 260721'!XFD1,2),1)+1)&amp;" puluh "&amp;INDEX('496_Mitraindo_Batam'!idxSatuSampaiDuaPuluh,--RIGHT('[2]Pos Log Serang 260721'!XFD1,1)+1))</definedName>
    <definedName name="ratus3" localSheetId="52">" "&amp;INDEX('497_Toko Acit_Pontianak'!idxRatusan,--LEFT(TEXT(RIGHT('[2]Pos Log Serang 260721'!XFD1,3),"000"),1)+1)&amp;" "&amp;IF(--RIGHT('[2]Pos Log Serang 260721'!XFD1,2)&lt;=20,INDEX('497_Toko Acit_Pontianak'!idxSatuSampaiDuaPuluh,--LEFT(RIGHT('[2]Pos Log Serang 260721'!XFD1,2),2)+1),INDEX('497_Toko Acit_Pontianak'!idxSatuSampaiDuaPuluh,--LEFT(RIGHT('[2]Pos Log Serang 260721'!XFD1,2),1)+1)&amp;" puluh "&amp;INDEX('497_Toko Acit_Pontianak'!idxSatuSampaiDuaPuluh,--RIGHT('[2]Pos Log Serang 260721'!XFD1,1)+1))</definedName>
    <definedName name="ratus3" localSheetId="53">" "&amp;INDEX('498_Bpk Jimy_Kandangan'!idxRatusan,--LEFT(TEXT(RIGHT('[2]Pos Log Serang 260721'!XFD1,3),"000"),1)+1)&amp;" "&amp;IF(--RIGHT('[2]Pos Log Serang 260721'!XFD1,2)&lt;=20,INDEX('498_Bpk Jimy_Kandangan'!idxSatuSampaiDuaPuluh,--LEFT(RIGHT('[2]Pos Log Serang 260721'!XFD1,2),2)+1),INDEX('498_Bpk Jimy_Kandangan'!idxSatuSampaiDuaPuluh,--LEFT(RIGHT('[2]Pos Log Serang 260721'!XFD1,2),1)+1)&amp;" puluh "&amp;INDEX('498_Bpk Jimy_Kandangan'!idxSatuSampaiDuaPuluh,--RIGHT('[2]Pos Log Serang 260721'!XFD1,1)+1))</definedName>
    <definedName name="ratus3" localSheetId="54">" "&amp;INDEX('499_Fastindo_Bandung'!idxRatusan,--LEFT(TEXT(RIGHT('[2]Pos Log Serang 260721'!XFD1,3),"000"),1)+1)&amp;" "&amp;IF(--RIGHT('[2]Pos Log Serang 260721'!XFD1,2)&lt;=20,INDEX('499_Fastindo_Bandung'!idxSatuSampaiDuaPuluh,--LEFT(RIGHT('[2]Pos Log Serang 260721'!XFD1,2),2)+1),INDEX('499_Fastindo_Bandung'!idxSatuSampaiDuaPuluh,--LEFT(RIGHT('[2]Pos Log Serang 260721'!XFD1,2),1)+1)&amp;" puluh "&amp;INDEX('499_Fastindo_Bandung'!idxSatuSampaiDuaPuluh,--RIGHT('[2]Pos Log Serang 260721'!XFD1,1)+1))</definedName>
    <definedName name="ratus3" localSheetId="55">" "&amp;INDEX('500_Tensindo_Samarinda'!idxRatusan,--LEFT(TEXT(RIGHT('[2]Pos Log Serang 260721'!XFD1,3),"000"),1)+1)&amp;" "&amp;IF(--RIGHT('[2]Pos Log Serang 260721'!XFD1,2)&lt;=20,INDEX('500_Tensindo_Samarinda'!idxSatuSampaiDuaPuluh,--LEFT(RIGHT('[2]Pos Log Serang 260721'!XFD1,2),2)+1),INDEX('500_Tensindo_Samarinda'!idxSatuSampaiDuaPuluh,--LEFT(RIGHT('[2]Pos Log Serang 260721'!XFD1,2),1)+1)&amp;" puluh "&amp;INDEX('500_Tensindo_Samarinda'!idxSatuSampaiDuaPuluh,--RIGHT('[2]Pos Log Serang 260721'!XFD1,1)+1))</definedName>
    <definedName name="ratus3" localSheetId="56">" "&amp;INDEX('501_Mega Agro_Mix'!idxRatusan,--LEFT(TEXT(RIGHT('[2]Pos Log Serang 260721'!XFD1,3),"000"),1)+1)&amp;" "&amp;IF(--RIGHT('[2]Pos Log Serang 260721'!XFD1,2)&lt;=20,INDEX('501_Mega Agro_Mix'!idxSatuSampaiDuaPuluh,--LEFT(RIGHT('[2]Pos Log Serang 260721'!XFD1,2),2)+1),INDEX('501_Mega Agro_Mix'!idxSatuSampaiDuaPuluh,--LEFT(RIGHT('[2]Pos Log Serang 260721'!XFD1,2),1)+1)&amp;" puluh "&amp;INDEX('501_Mega Agro_Mix'!idxSatuSampaiDuaPuluh,--RIGHT('[2]Pos Log Serang 260721'!XFD1,1)+1))</definedName>
    <definedName name="ratus3" localSheetId="57">" "&amp;INDEX('502_PT. Wirya_Tarakan'!idxRatusan,--LEFT(TEXT(RIGHT('[2]Pos Log Serang 260721'!XFD1,3),"000"),1)+1)&amp;" "&amp;IF(--RIGHT('[2]Pos Log Serang 260721'!XFD1,2)&lt;=20,INDEX('502_PT. Wirya_Tarakan'!idxSatuSampaiDuaPuluh,--LEFT(RIGHT('[2]Pos Log Serang 260721'!XFD1,2),2)+1),INDEX('502_PT. Wirya_Tarakan'!idxSatuSampaiDuaPuluh,--LEFT(RIGHT('[2]Pos Log Serang 260721'!XFD1,2),1)+1)&amp;" puluh "&amp;INDEX('502_PT. Wirya_Tarakan'!idxSatuSampaiDuaPuluh,--RIGHT('[2]Pos Log Serang 260721'!XFD1,1)+1))</definedName>
    <definedName name="ratus3" localSheetId="58">" "&amp;INDEX('503_Alkesindo_Mix'!idxRatusan,--LEFT(TEXT(RIGHT('[2]Pos Log Serang 260721'!XFD1,3),"000"),1)+1)&amp;" "&amp;IF(--RIGHT('[2]Pos Log Serang 260721'!XFD1,2)&lt;=20,INDEX('503_Alkesindo_Mix'!idxSatuSampaiDuaPuluh,--LEFT(RIGHT('[2]Pos Log Serang 260721'!XFD1,2),2)+1),INDEX('503_Alkesindo_Mix'!idxSatuSampaiDuaPuluh,--LEFT(RIGHT('[2]Pos Log Serang 260721'!XFD1,2),1)+1)&amp;" puluh "&amp;INDEX('503_Alkesindo_Mix'!idxSatuSampaiDuaPuluh,--RIGHT('[2]Pos Log Serang 260721'!XFD1,1)+1))</definedName>
    <definedName name="ratus3" localSheetId="59">" "&amp;INDEX('504_Pandawa_Mix'!idxRatusan,--LEFT(TEXT(RIGHT('[2]Pos Log Serang 260721'!XFD1,3),"000"),1)+1)&amp;" "&amp;IF(--RIGHT('[2]Pos Log Serang 260721'!XFD1,2)&lt;=20,INDEX('504_Pandawa_Mix'!idxSatuSampaiDuaPuluh,--LEFT(RIGHT('[2]Pos Log Serang 260721'!XFD1,2),2)+1),INDEX('504_Pandawa_Mix'!idxSatuSampaiDuaPuluh,--LEFT(RIGHT('[2]Pos Log Serang 260721'!XFD1,2),1)+1)&amp;" puluh "&amp;INDEX('504_Pandawa_Mix'!idxSatuSampaiDuaPuluh,--RIGHT('[2]Pos Log Serang 260721'!XFD1,1)+1))</definedName>
    <definedName name="ratus3" localSheetId="61">" "&amp;INDEX('506_Fastindo_Cikarang'!idxRatusan,--LEFT(TEXT(RIGHT('[2]Pos Log Serang 260721'!XFD1,3),"000"),1)+1)&amp;" "&amp;IF(--RIGHT('[2]Pos Log Serang 260721'!XFD1,2)&lt;=20,INDEX('506_Fastindo_Cikarang'!idxSatuSampaiDuaPuluh,--LEFT(RIGHT('[2]Pos Log Serang 260721'!XFD1,2),2)+1),INDEX('506_Fastindo_Cikarang'!idxSatuSampaiDuaPuluh,--LEFT(RIGHT('[2]Pos Log Serang 260721'!XFD1,2),1)+1)&amp;" puluh "&amp;INDEX('506_Fastindo_Cikarang'!idxSatuSampaiDuaPuluh,--RIGHT('[2]Pos Log Serang 260721'!XFD1,1)+1))</definedName>
    <definedName name="ratus3" localSheetId="62">" "&amp;INDEX('507_Lion_Bangka+Musi Rawas'!idxRatusan,--LEFT(TEXT(RIGHT('[2]Pos Log Serang 260721'!XFD1,3),"000"),1)+1)&amp;" "&amp;IF(--RIGHT('[2]Pos Log Serang 260721'!XFD1,2)&lt;=20,INDEX('507_Lion_Bangka+Musi Rawas'!idxSatuSampaiDuaPuluh,--LEFT(RIGHT('[2]Pos Log Serang 260721'!XFD1,2),2)+1),INDEX('507_Lion_Bangka+Musi Rawas'!idxSatuSampaiDuaPuluh,--LEFT(RIGHT('[2]Pos Log Serang 260721'!XFD1,2),1)+1)&amp;" puluh "&amp;INDEX('507_Lion_Bangka+Musi Rawas'!idxSatuSampaiDuaPuluh,--RIGHT('[2]Pos Log Serang 260721'!XFD1,1)+1))</definedName>
    <definedName name="ratus3" localSheetId="63">" "&amp;INDEX('508_BBI_Mix'!idxRatusan,--LEFT(TEXT(RIGHT('[2]Pos Log Serang 260721'!XFD1,3),"000"),1)+1)&amp;" "&amp;IF(--RIGHT('[2]Pos Log Serang 260721'!XFD1,2)&lt;=20,INDEX('508_BBI_Mix'!idxSatuSampaiDuaPuluh,--LEFT(RIGHT('[2]Pos Log Serang 260721'!XFD1,2),2)+1),INDEX('508_BBI_Mix'!idxSatuSampaiDuaPuluh,--LEFT(RIGHT('[2]Pos Log Serang 260721'!XFD1,2),1)+1)&amp;" puluh "&amp;INDEX('508_BBI_Mix'!idxSatuSampaiDuaPuluh,--RIGHT('[2]Pos Log Serang 260721'!XFD1,1)+1))</definedName>
    <definedName name="ratus3" localSheetId="66">" "&amp;INDEX('511_Bpk. Rahman_CHARTER fUSO'!idxRatusan,--LEFT(TEXT(RIGHT('[2]Pos Log Serang 260721'!XFD1,3),"000"),1)+1)&amp;" "&amp;IF(--RIGHT('[2]Pos Log Serang 260721'!XFD1,2)&lt;=20,INDEX('511_Bpk. Rahman_CHARTER fUSO'!idxSatuSampaiDuaPuluh,--LEFT(RIGHT('[2]Pos Log Serang 260721'!XFD1,2),2)+1),INDEX('511_Bpk. Rahman_CHARTER fUSO'!idxSatuSampaiDuaPuluh,--LEFT(RIGHT('[2]Pos Log Serang 260721'!XFD1,2),1)+1)&amp;" puluh "&amp;INDEX('511_Bpk. Rahman_CHARTER fUSO'!idxSatuSampaiDuaPuluh,--RIGHT('[2]Pos Log Serang 260721'!XFD1,1)+1))</definedName>
    <definedName name="ratus3" localSheetId="68">" "&amp;INDEX('513_Venindo_Lampung'!idxRatusan,--LEFT(TEXT(RIGHT('[2]Pos Log Serang 260721'!XFD1,3),"000"),1)+1)&amp;" "&amp;IF(--RIGHT('[2]Pos Log Serang 260721'!XFD1,2)&lt;=20,INDEX('513_Venindo_Lampung'!idxSatuSampaiDuaPuluh,--LEFT(RIGHT('[2]Pos Log Serang 260721'!XFD1,2),2)+1),INDEX('513_Venindo_Lampung'!idxSatuSampaiDuaPuluh,--LEFT(RIGHT('[2]Pos Log Serang 260721'!XFD1,2),1)+1)&amp;" puluh "&amp;INDEX('513_Venindo_Lampung'!idxSatuSampaiDuaPuluh,--RIGHT('[2]Pos Log Serang 260721'!XFD1,1)+1))</definedName>
    <definedName name="ratus3" localSheetId="69">" "&amp;INDEX('514_Bpk. Pras_Binjai'!idxRatusan,--LEFT(TEXT(RIGHT('[2]Pos Log Serang 260721'!XFD1,3),"000"),1)+1)&amp;" "&amp;IF(--RIGHT('[2]Pos Log Serang 260721'!XFD1,2)&lt;=20,INDEX('514_Bpk. Pras_Binjai'!idxSatuSampaiDuaPuluh,--LEFT(RIGHT('[2]Pos Log Serang 260721'!XFD1,2),2)+1),INDEX('514_Bpk. Pras_Binjai'!idxSatuSampaiDuaPuluh,--LEFT(RIGHT('[2]Pos Log Serang 260721'!XFD1,2),1)+1)&amp;" puluh "&amp;INDEX('514_Bpk. Pras_Binjai'!idxSatuSampaiDuaPuluh,--RIGHT('[2]Pos Log Serang 260721'!XFD1,1)+1))</definedName>
    <definedName name="ratus3" localSheetId="70">" "&amp;INDEX('515_Bpk. Pras_Aceh'!idxRatusan,--LEFT(TEXT(RIGHT('[2]Pos Log Serang 260721'!XFD1,3),"000"),1)+1)&amp;" "&amp;IF(--RIGHT('[2]Pos Log Serang 260721'!XFD1,2)&lt;=20,INDEX('515_Bpk. Pras_Aceh'!idxSatuSampaiDuaPuluh,--LEFT(RIGHT('[2]Pos Log Serang 260721'!XFD1,2),2)+1),INDEX('515_Bpk. Pras_Aceh'!idxSatuSampaiDuaPuluh,--LEFT(RIGHT('[2]Pos Log Serang 260721'!XFD1,2),1)+1)&amp;" puluh "&amp;INDEX('515_Bpk. Pras_Aceh'!idxSatuSampaiDuaPuluh,--RIGHT('[2]Pos Log Serang 260721'!XFD1,1)+1))</definedName>
    <definedName name="ratus3" localSheetId="71">" "&amp;INDEX('516_AGM_Surabaya'!idxRatusan,--LEFT(TEXT(RIGHT('[2]Pos Log Serang 260721'!XFD1,3),"000"),1)+1)&amp;" "&amp;IF(--RIGHT('[2]Pos Log Serang 260721'!XFD1,2)&lt;=20,INDEX('516_AGM_Surabaya'!idxSatuSampaiDuaPuluh,--LEFT(RIGHT('[2]Pos Log Serang 260721'!XFD1,2),2)+1),INDEX('516_AGM_Surabaya'!idxSatuSampaiDuaPuluh,--LEFT(RIGHT('[2]Pos Log Serang 260721'!XFD1,2),1)+1)&amp;" puluh "&amp;INDEX('516_AGM_Surabaya'!idxSatuSampaiDuaPuluh,--RIGHT('[2]Pos Log Serang 260721'!XFD1,1)+1))</definedName>
    <definedName name="ratus3" localSheetId="72">" "&amp;INDEX('516A_Bpk. Vedo_Banten'!idxRatusan,--LEFT(TEXT(RIGHT('[2]Pos Log Serang 260721'!XFD1,3),"000"),1)+1)&amp;" "&amp;IF(--RIGHT('[2]Pos Log Serang 260721'!XFD1,2)&lt;=20,INDEX('516A_Bpk. Vedo_Banten'!idxSatuSampaiDuaPuluh,--LEFT(RIGHT('[2]Pos Log Serang 260721'!XFD1,2),2)+1),INDEX('516A_Bpk. Vedo_Banten'!idxSatuSampaiDuaPuluh,--LEFT(RIGHT('[2]Pos Log Serang 260721'!XFD1,2),1)+1)&amp;" puluh "&amp;INDEX('516A_Bpk. Vedo_Banten'!idxSatuSampaiDuaPuluh,--RIGHT('[2]Pos Log Serang 260721'!XFD1,1)+1))</definedName>
    <definedName name="ratus3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atus4" localSheetId="3">" "&amp;INDEX('452_BBI_Makassar'!idxRatusan,--LEFT(TEXT(RIGHT('[2]Pos Log Serang 260721'!XFD1,3),"000"),1)+1)&amp;" "&amp;IF(--RIGHT('[2]Pos Log Serang 260721'!XFD1,2)&lt;=20,INDEX('452_BBI_Makassar'!idxSatuSampaiDuaPuluh,--LEFT(RIGHT('[2]Pos Log Serang 260721'!XFD1,2),2)+1),INDEX('452_BBI_Makassar'!idxSatuSampaiDuaPuluh,--LEFT(RIGHT('[2]Pos Log Serang 260721'!XFD1,2),1)+1)&amp;" puluh "&amp;INDEX('452_BBI_Makassar'!idxSatuSampaiDuaPuluh,--RIGHT('[2]Pos Log Serang 260721'!XFD1,1)+1))</definedName>
    <definedName name="ratus4" localSheetId="4">" "&amp;INDEX('453_Ibu Feriyanti PCP_Lampung'!idxRatusan,--LEFT(TEXT(RIGHT('[2]Pos Log Serang 260721'!XFD1,3),"000"),1)+1)&amp;" "&amp;IF(--RIGHT('[2]Pos Log Serang 260721'!XFD1,2)&lt;=20,INDEX('453_Ibu Feriyanti PCP_Lampung'!idxSatuSampaiDuaPuluh,--LEFT(RIGHT('[2]Pos Log Serang 260721'!XFD1,2),2)+1),INDEX('453_Ibu Feriyanti PCP_Lampung'!idxSatuSampaiDuaPuluh,--LEFT(RIGHT('[2]Pos Log Serang 260721'!XFD1,2),1)+1)&amp;" puluh "&amp;INDEX('453_Ibu Feriyanti PCP_Lampung'!idxSatuSampaiDuaPuluh,--RIGHT('[2]Pos Log Serang 260721'!XFD1,1)+1))</definedName>
    <definedName name="ratus4" localSheetId="5">" "&amp;INDEX('454_Bona_Lampung'!idxRatusan,--LEFT(TEXT(RIGHT('[2]Pos Log Serang 260721'!XFD1,3),"000"),1)+1)&amp;" "&amp;IF(--RIGHT('[2]Pos Log Serang 260721'!XFD1,2)&lt;=20,INDEX('454_Bona_Lampung'!idxSatuSampaiDuaPuluh,--LEFT(RIGHT('[2]Pos Log Serang 260721'!XFD1,2),2)+1),INDEX('454_Bona_Lampung'!idxSatuSampaiDuaPuluh,--LEFT(RIGHT('[2]Pos Log Serang 260721'!XFD1,2),1)+1)&amp;" puluh "&amp;INDEX('454_Bona_Lampung'!idxSatuSampaiDuaPuluh,--RIGHT('[2]Pos Log Serang 260721'!XFD1,1)+1))</definedName>
    <definedName name="ratus4" localSheetId="6">" "&amp;INDEX('455_Buana Mandiri_ Jakarta'!idxRatusan,--LEFT(TEXT(RIGHT('[2]Pos Log Serang 260721'!XFD1,3),"000"),1)+1)&amp;" "&amp;IF(--RIGHT('[2]Pos Log Serang 260721'!XFD1,2)&lt;=20,INDEX('455_Buana Mandiri_ Jakarta'!idxSatuSampaiDuaPuluh,--LEFT(RIGHT('[2]Pos Log Serang 260721'!XFD1,2),2)+1),INDEX('455_Buana Mandiri_ Jakarta'!idxSatuSampaiDuaPuluh,--LEFT(RIGHT('[2]Pos Log Serang 260721'!XFD1,2),1)+1)&amp;" puluh "&amp;INDEX('455_Buana Mandiri_ Jakarta'!idxSatuSampaiDuaPuluh,--RIGHT('[2]Pos Log Serang 260721'!XFD1,1)+1))</definedName>
    <definedName name="ratus4" localSheetId="7">" "&amp;INDEX('456_Bpk. Sandro_Kupang'!idxRatusan,--LEFT(TEXT(RIGHT('[2]Pos Log Serang 260721'!XFD1,3),"000"),1)+1)&amp;" "&amp;IF(--RIGHT('[2]Pos Log Serang 260721'!XFD1,2)&lt;=20,INDEX('456_Bpk. Sandro_Kupang'!idxSatuSampaiDuaPuluh,--LEFT(RIGHT('[2]Pos Log Serang 260721'!XFD1,2),2)+1),INDEX('456_Bpk. Sandro_Kupang'!idxSatuSampaiDuaPuluh,--LEFT(RIGHT('[2]Pos Log Serang 260721'!XFD1,2),1)+1)&amp;" puluh "&amp;INDEX('456_Bpk. Sandro_Kupang'!idxSatuSampaiDuaPuluh,--RIGHT('[2]Pos Log Serang 260721'!XFD1,1)+1))</definedName>
    <definedName name="ratus4" localSheetId="8">" "&amp;INDEX('457_Bpk. Ragil'!idxRatusan,--LEFT(TEXT(RIGHT('[2]Pos Log Serang 260721'!XFD1,3),"000"),1)+1)&amp;" "&amp;IF(--RIGHT('[2]Pos Log Serang 260721'!XFD1,2)&lt;=20,INDEX('457_Bpk. Ragil'!idxSatuSampaiDuaPuluh,--LEFT(RIGHT('[2]Pos Log Serang 260721'!XFD1,2),2)+1),INDEX('457_Bpk. Ragil'!idxSatuSampaiDuaPuluh,--LEFT(RIGHT('[2]Pos Log Serang 260721'!XFD1,2),1)+1)&amp;" puluh "&amp;INDEX('457_Bpk. Ragil'!idxSatuSampaiDuaPuluh,--RIGHT('[2]Pos Log Serang 260721'!XFD1,1)+1))</definedName>
    <definedName name="ratus4" localSheetId="9">" "&amp;INDEX('457A_Bpk. Ragil Pelunasan'!idxRatusan,--LEFT(TEXT(RIGHT('[2]Pos Log Serang 260721'!XFD1,3),"000"),1)+1)&amp;" "&amp;IF(--RIGHT('[2]Pos Log Serang 260721'!XFD1,2)&lt;=20,INDEX('457A_Bpk. Ragil Pelunasan'!idxSatuSampaiDuaPuluh,--LEFT(RIGHT('[2]Pos Log Serang 260721'!XFD1,2),2)+1),INDEX('457A_Bpk. Ragil Pelunasan'!idxSatuSampaiDuaPuluh,--LEFT(RIGHT('[2]Pos Log Serang 260721'!XFD1,2),1)+1)&amp;" puluh "&amp;INDEX('457A_Bpk. Ragil Pelunasan'!idxSatuSampaiDuaPuluh,--RIGHT('[2]Pos Log Serang 260721'!XFD1,1)+1))</definedName>
    <definedName name="ratus4" localSheetId="10">" "&amp;INDEX('458_Bpk.Joe_Jember'!idxRatusan,--LEFT(TEXT(RIGHT('[2]Pos Log Serang 260721'!XFD1,3),"000"),1)+1)&amp;" "&amp;IF(--RIGHT('[2]Pos Log Serang 260721'!XFD1,2)&lt;=20,INDEX('458_Bpk.Joe_Jember'!idxSatuSampaiDuaPuluh,--LEFT(RIGHT('[2]Pos Log Serang 260721'!XFD1,2),2)+1),INDEX('458_Bpk.Joe_Jember'!idxSatuSampaiDuaPuluh,--LEFT(RIGHT('[2]Pos Log Serang 260721'!XFD1,2),1)+1)&amp;" puluh "&amp;INDEX('458_Bpk.Joe_Jember'!idxSatuSampaiDuaPuluh,--RIGHT('[2]Pos Log Serang 260721'!XFD1,1)+1))</definedName>
    <definedName name="ratus4" localSheetId="11">" "&amp;INDEX('459_Bpk.Madih_Jakarta'!idxRatusan,--LEFT(TEXT(RIGHT('[2]Pos Log Serang 260721'!XFD1,3),"000"),1)+1)&amp;" "&amp;IF(--RIGHT('[2]Pos Log Serang 260721'!XFD1,2)&lt;=20,INDEX('459_Bpk.Madih_Jakarta'!idxSatuSampaiDuaPuluh,--LEFT(RIGHT('[2]Pos Log Serang 260721'!XFD1,2),2)+1),INDEX('459_Bpk.Madih_Jakarta'!idxSatuSampaiDuaPuluh,--LEFT(RIGHT('[2]Pos Log Serang 260721'!XFD1,2),1)+1)&amp;" puluh "&amp;INDEX('459_Bpk.Madih_Jakarta'!idxSatuSampaiDuaPuluh,--RIGHT('[2]Pos Log Serang 260721'!XFD1,1)+1))</definedName>
    <definedName name="ratus4" localSheetId="12">" "&amp;INDEX('460_DN_Sumatera'!idxRatusan,--LEFT(TEXT(RIGHT('[2]Pos Log Serang 260721'!XFD1,3),"000"),1)+1)&amp;" "&amp;IF(--RIGHT('[2]Pos Log Serang 260721'!XFD1,2)&lt;=20,INDEX('460_DN_Sumatera'!idxSatuSampaiDuaPuluh,--LEFT(RIGHT('[2]Pos Log Serang 260721'!XFD1,2),2)+1),INDEX('460_DN_Sumatera'!idxSatuSampaiDuaPuluh,--LEFT(RIGHT('[2]Pos Log Serang 260721'!XFD1,2),1)+1)&amp;" puluh "&amp;INDEX('460_DN_Sumatera'!idxSatuSampaiDuaPuluh,--RIGHT('[2]Pos Log Serang 260721'!XFD1,1)+1))</definedName>
    <definedName name="ratus4" localSheetId="81">" "&amp;INDEX('460A_DN_Fak2'!idxRatusan,--LEFT(TEXT(RIGHT('[2]Pos Log Serang 260721'!XFD1,3),"000"),1)+1)&amp;" "&amp;IF(--RIGHT('[2]Pos Log Serang 260721'!XFD1,2)&lt;=20,INDEX('460A_DN_Fak2'!idxSatuSampaiDuaPuluh,--LEFT(RIGHT('[2]Pos Log Serang 260721'!XFD1,2),2)+1),INDEX('460A_DN_Fak2'!idxSatuSampaiDuaPuluh,--LEFT(RIGHT('[2]Pos Log Serang 260721'!XFD1,2),1)+1)&amp;" puluh "&amp;INDEX('460A_DN_Fak2'!idxSatuSampaiDuaPuluh,--RIGHT('[2]Pos Log Serang 260721'!XFD1,1)+1))</definedName>
    <definedName name="ratus4" localSheetId="82">" "&amp;INDEX('460B_DN_Fak2'!idxRatusan,--LEFT(TEXT(RIGHT('[2]Pos Log Serang 260721'!XFD1,3),"000"),1)+1)&amp;" "&amp;IF(--RIGHT('[2]Pos Log Serang 260721'!XFD1,2)&lt;=20,INDEX('460B_DN_Fak2'!idxSatuSampaiDuaPuluh,--LEFT(RIGHT('[2]Pos Log Serang 260721'!XFD1,2),2)+1),INDEX('460B_DN_Fak2'!idxSatuSampaiDuaPuluh,--LEFT(RIGHT('[2]Pos Log Serang 260721'!XFD1,2),1)+1)&amp;" puluh "&amp;INDEX('460B_DN_Fak2'!idxSatuSampaiDuaPuluh,--RIGHT('[2]Pos Log Serang 260721'!XFD1,1)+1))</definedName>
    <definedName name="ratus4" localSheetId="83">" "&amp;INDEX('460C_DN_Humbang Hasudutan'!idxRatusan,--LEFT(TEXT(RIGHT('[2]Pos Log Serang 260721'!XFD1,3),"000"),1)+1)&amp;" "&amp;IF(--RIGHT('[2]Pos Log Serang 260721'!XFD1,2)&lt;=20,INDEX('460C_DN_Humbang Hasudutan'!idxSatuSampaiDuaPuluh,--LEFT(RIGHT('[2]Pos Log Serang 260721'!XFD1,2),2)+1),INDEX('460C_DN_Humbang Hasudutan'!idxSatuSampaiDuaPuluh,--LEFT(RIGHT('[2]Pos Log Serang 260721'!XFD1,2),1)+1)&amp;" puluh "&amp;INDEX('460C_DN_Humbang Hasudutan'!idxSatuSampaiDuaPuluh,--RIGHT('[2]Pos Log Serang 260721'!XFD1,1)+1))</definedName>
    <definedName name="ratus4" localSheetId="84">" "&amp;INDEX('460D_DN_Humbang Hasudutan'!idxRatusan,--LEFT(TEXT(RIGHT('[2]Pos Log Serang 260721'!XFD1,3),"000"),1)+1)&amp;" "&amp;IF(--RIGHT('[2]Pos Log Serang 260721'!XFD1,2)&lt;=20,INDEX('460D_DN_Humbang Hasudutan'!idxSatuSampaiDuaPuluh,--LEFT(RIGHT('[2]Pos Log Serang 260721'!XFD1,2),2)+1),INDEX('460D_DN_Humbang Hasudutan'!idxSatuSampaiDuaPuluh,--LEFT(RIGHT('[2]Pos Log Serang 260721'!XFD1,2),1)+1)&amp;" puluh "&amp;INDEX('460D_DN_Humbang Hasudutan'!idxSatuSampaiDuaPuluh,--RIGHT('[2]Pos Log Serang 260721'!XFD1,1)+1))</definedName>
    <definedName name="ratus4" localSheetId="85">" "&amp;INDEX('460E_DN_Samosir'!idxRatusan,--LEFT(TEXT(RIGHT('[2]Pos Log Serang 260721'!XFD1,3),"000"),1)+1)&amp;" "&amp;IF(--RIGHT('[2]Pos Log Serang 260721'!XFD1,2)&lt;=20,INDEX('460E_DN_Samosir'!idxSatuSampaiDuaPuluh,--LEFT(RIGHT('[2]Pos Log Serang 260721'!XFD1,2),2)+1),INDEX('460E_DN_Samosir'!idxSatuSampaiDuaPuluh,--LEFT(RIGHT('[2]Pos Log Serang 260721'!XFD1,2),1)+1)&amp;" puluh "&amp;INDEX('460E_DN_Samosir'!idxSatuSampaiDuaPuluh,--RIGHT('[2]Pos Log Serang 260721'!XFD1,1)+1))</definedName>
    <definedName name="ratus4" localSheetId="86">" "&amp;INDEX('460F_DN_Samosir'!idxRatusan,--LEFT(TEXT(RIGHT('[2]Pos Log Serang 260721'!XFD1,3),"000"),1)+1)&amp;" "&amp;IF(--RIGHT('[2]Pos Log Serang 260721'!XFD1,2)&lt;=20,INDEX('460F_DN_Samosir'!idxSatuSampaiDuaPuluh,--LEFT(RIGHT('[2]Pos Log Serang 260721'!XFD1,2),2)+1),INDEX('460F_DN_Samosir'!idxSatuSampaiDuaPuluh,--LEFT(RIGHT('[2]Pos Log Serang 260721'!XFD1,2),1)+1)&amp;" puluh "&amp;INDEX('460F_DN_Samosir'!idxSatuSampaiDuaPuluh,--RIGHT('[2]Pos Log Serang 260721'!XFD1,1)+1))</definedName>
    <definedName name="ratus4" localSheetId="13">" "&amp;INDEX('461_DN_Bima'!idxRatusan,--LEFT(TEXT(RIGHT('[2]Pos Log Serang 260721'!XFD1,3),"000"),1)+1)&amp;" "&amp;IF(--RIGHT('[2]Pos Log Serang 260721'!XFD1,2)&lt;=20,INDEX('461_DN_Bima'!idxSatuSampaiDuaPuluh,--LEFT(RIGHT('[2]Pos Log Serang 260721'!XFD1,2),2)+1),INDEX('461_DN_Bima'!idxSatuSampaiDuaPuluh,--LEFT(RIGHT('[2]Pos Log Serang 260721'!XFD1,2),1)+1)&amp;" puluh "&amp;INDEX('461_DN_Bima'!idxSatuSampaiDuaPuluh,--RIGHT('[2]Pos Log Serang 260721'!XFD1,1)+1))</definedName>
    <definedName name="ratus4" localSheetId="78">" "&amp;INDEX('461A_DN_Bima'!idxRatusan,--LEFT(TEXT(RIGHT('[2]Pos Log Serang 260721'!XFD1,3),"000"),1)+1)&amp;" "&amp;IF(--RIGHT('[2]Pos Log Serang 260721'!XFD1,2)&lt;=20,INDEX('461A_DN_Bima'!idxSatuSampaiDuaPuluh,--LEFT(RIGHT('[2]Pos Log Serang 260721'!XFD1,2),2)+1),INDEX('461A_DN_Bima'!idxSatuSampaiDuaPuluh,--LEFT(RIGHT('[2]Pos Log Serang 260721'!XFD1,2),1)+1)&amp;" puluh "&amp;INDEX('461A_DN_Bima'!idxSatuSampaiDuaPuluh,--RIGHT('[2]Pos Log Serang 260721'!XFD1,1)+1))</definedName>
    <definedName name="ratus4" localSheetId="79">" "&amp;INDEX('461B_DN_Kampar'!idxRatusan,--LEFT(TEXT(RIGHT('[2]Pos Log Serang 260721'!XFD1,3),"000"),1)+1)&amp;" "&amp;IF(--RIGHT('[2]Pos Log Serang 260721'!XFD1,2)&lt;=20,INDEX('461B_DN_Kampar'!idxSatuSampaiDuaPuluh,--LEFT(RIGHT('[2]Pos Log Serang 260721'!XFD1,2),2)+1),INDEX('461B_DN_Kampar'!idxSatuSampaiDuaPuluh,--LEFT(RIGHT('[2]Pos Log Serang 260721'!XFD1,2),1)+1)&amp;" puluh "&amp;INDEX('461B_DN_Kampar'!idxSatuSampaiDuaPuluh,--RIGHT('[2]Pos Log Serang 260721'!XFD1,1)+1))</definedName>
    <definedName name="ratus4" localSheetId="80">" "&amp;INDEX('461C_DN_Kampar'!idxRatusan,--LEFT(TEXT(RIGHT('[2]Pos Log Serang 260721'!XFD1,3),"000"),1)+1)&amp;" "&amp;IF(--RIGHT('[2]Pos Log Serang 260721'!XFD1,2)&lt;=20,INDEX('461C_DN_Kampar'!idxSatuSampaiDuaPuluh,--LEFT(RIGHT('[2]Pos Log Serang 260721'!XFD1,2),2)+1),INDEX('461C_DN_Kampar'!idxSatuSampaiDuaPuluh,--LEFT(RIGHT('[2]Pos Log Serang 260721'!XFD1,2),1)+1)&amp;" puluh "&amp;INDEX('461C_DN_Kampar'!idxSatuSampaiDuaPuluh,--RIGHT('[2]Pos Log Serang 260721'!XFD1,1)+1))</definedName>
    <definedName name="ratus4" localSheetId="14">" "&amp;INDEX('462_DN_Bengkulu&amp;Indrapuri'!idxRatusan,--LEFT(TEXT(RIGHT('[2]Pos Log Serang 260721'!XFD1,3),"000"),1)+1)&amp;" "&amp;IF(--RIGHT('[2]Pos Log Serang 260721'!XFD1,2)&lt;=20,INDEX('462_DN_Bengkulu&amp;Indrapuri'!idxSatuSampaiDuaPuluh,--LEFT(RIGHT('[2]Pos Log Serang 260721'!XFD1,2),2)+1),INDEX('462_DN_Bengkulu&amp;Indrapuri'!idxSatuSampaiDuaPuluh,--LEFT(RIGHT('[2]Pos Log Serang 260721'!XFD1,2),1)+1)&amp;" puluh "&amp;INDEX('462_DN_Bengkulu&amp;Indrapuri'!idxSatuSampaiDuaPuluh,--RIGHT('[2]Pos Log Serang 260721'!XFD1,1)+1))</definedName>
    <definedName name="ratus4" localSheetId="15">" "&amp;INDEX('463_DN_tanahtidung&amp;Sulawesi'!idxRatusan,--LEFT(TEXT(RIGHT('[2]Pos Log Serang 260721'!XFD1,3),"000"),1)+1)&amp;" "&amp;IF(--RIGHT('[2]Pos Log Serang 260721'!XFD1,2)&lt;=20,INDEX('463_DN_tanahtidung&amp;Sulawesi'!idxSatuSampaiDuaPuluh,--LEFT(RIGHT('[2]Pos Log Serang 260721'!XFD1,2),2)+1),INDEX('463_DN_tanahtidung&amp;Sulawesi'!idxSatuSampaiDuaPuluh,--LEFT(RIGHT('[2]Pos Log Serang 260721'!XFD1,2),1)+1)&amp;" puluh "&amp;INDEX('463_DN_tanahtidung&amp;Sulawesi'!idxSatuSampaiDuaPuluh,--RIGHT('[2]Pos Log Serang 260721'!XFD1,1)+1))</definedName>
    <definedName name="ratus4" localSheetId="74">" "&amp;INDEX('463A_DN_tanahtidung'!idxRatusan,--LEFT(TEXT(RIGHT('[2]Pos Log Serang 260721'!XFD1,3),"000"),1)+1)&amp;" "&amp;IF(--RIGHT('[2]Pos Log Serang 260721'!XFD1,2)&lt;=20,INDEX('463A_DN_tanahtidung'!idxSatuSampaiDuaPuluh,--LEFT(RIGHT('[2]Pos Log Serang 260721'!XFD1,2),2)+1),INDEX('463A_DN_tanahtidung'!idxSatuSampaiDuaPuluh,--LEFT(RIGHT('[2]Pos Log Serang 260721'!XFD1,2),1)+1)&amp;" puluh "&amp;INDEX('463A_DN_tanahtidung'!idxSatuSampaiDuaPuluh,--RIGHT('[2]Pos Log Serang 260721'!XFD1,1)+1))</definedName>
    <definedName name="ratus4" localSheetId="75">" "&amp;INDEX('463B_DN_tanahtidung'!idxRatusan,--LEFT(TEXT(RIGHT('[2]Pos Log Serang 260721'!XFD1,3),"000"),1)+1)&amp;" "&amp;IF(--RIGHT('[2]Pos Log Serang 260721'!XFD1,2)&lt;=20,INDEX('463B_DN_tanahtidung'!idxSatuSampaiDuaPuluh,--LEFT(RIGHT('[2]Pos Log Serang 260721'!XFD1,2),2)+1),INDEX('463B_DN_tanahtidung'!idxSatuSampaiDuaPuluh,--LEFT(RIGHT('[2]Pos Log Serang 260721'!XFD1,2),1)+1)&amp;" puluh "&amp;INDEX('463B_DN_tanahtidung'!idxSatuSampaiDuaPuluh,--RIGHT('[2]Pos Log Serang 260721'!XFD1,1)+1))</definedName>
    <definedName name="ratus4" localSheetId="76">" "&amp;INDEX('463C_DN_Pasang Kayu'!idxRatusan,--LEFT(TEXT(RIGHT('[2]Pos Log Serang 260721'!XFD1,3),"000"),1)+1)&amp;" "&amp;IF(--RIGHT('[2]Pos Log Serang 260721'!XFD1,2)&lt;=20,INDEX('463C_DN_Pasang Kayu'!idxSatuSampaiDuaPuluh,--LEFT(RIGHT('[2]Pos Log Serang 260721'!XFD1,2),2)+1),INDEX('463C_DN_Pasang Kayu'!idxSatuSampaiDuaPuluh,--LEFT(RIGHT('[2]Pos Log Serang 260721'!XFD1,2),1)+1)&amp;" puluh "&amp;INDEX('463C_DN_Pasang Kayu'!idxSatuSampaiDuaPuluh,--RIGHT('[2]Pos Log Serang 260721'!XFD1,1)+1))</definedName>
    <definedName name="ratus4" localSheetId="77">" "&amp;INDEX('463D_DN_Pasang Kayu'!idxRatusan,--LEFT(TEXT(RIGHT('[2]Pos Log Serang 260721'!XFD1,3),"000"),1)+1)&amp;" "&amp;IF(--RIGHT('[2]Pos Log Serang 260721'!XFD1,2)&lt;=20,INDEX('463D_DN_Pasang Kayu'!idxSatuSampaiDuaPuluh,--LEFT(RIGHT('[2]Pos Log Serang 260721'!XFD1,2),2)+1),INDEX('463D_DN_Pasang Kayu'!idxSatuSampaiDuaPuluh,--LEFT(RIGHT('[2]Pos Log Serang 260721'!XFD1,2),1)+1)&amp;" puluh "&amp;INDEX('463D_DN_Pasang Kayu'!idxSatuSampaiDuaPuluh,--RIGHT('[2]Pos Log Serang 260721'!XFD1,1)+1))</definedName>
    <definedName name="ratus4" localSheetId="17">" "&amp;INDEX('465_Bpk.Faufik_Banjarmasin'!idxRatusan,--LEFT(TEXT(RIGHT('[2]Pos Log Serang 260721'!XFD1,3),"000"),1)+1)&amp;" "&amp;IF(--RIGHT('[2]Pos Log Serang 260721'!XFD1,2)&lt;=20,INDEX('465_Bpk.Faufik_Banjarmasin'!idxSatuSampaiDuaPuluh,--LEFT(RIGHT('[2]Pos Log Serang 260721'!XFD1,2),2)+1),INDEX('465_Bpk.Faufik_Banjarmasin'!idxSatuSampaiDuaPuluh,--LEFT(RIGHT('[2]Pos Log Serang 260721'!XFD1,2),1)+1)&amp;" puluh "&amp;INDEX('465_Bpk.Faufik_Banjarmasin'!idxSatuSampaiDuaPuluh,--RIGHT('[2]Pos Log Serang 260721'!XFD1,1)+1))</definedName>
    <definedName name="ratus4" localSheetId="18">" "&amp;INDEX('466_Bpk. Agus_Pare2'!idxRatusan,--LEFT(TEXT(RIGHT('[2]Pos Log Serang 260721'!XFD1,3),"000"),1)+1)&amp;" "&amp;IF(--RIGHT('[2]Pos Log Serang 260721'!XFD1,2)&lt;=20,INDEX('466_Bpk. Agus_Pare2'!idxSatuSampaiDuaPuluh,--LEFT(RIGHT('[2]Pos Log Serang 260721'!XFD1,2),2)+1),INDEX('466_Bpk. Agus_Pare2'!idxSatuSampaiDuaPuluh,--LEFT(RIGHT('[2]Pos Log Serang 260721'!XFD1,2),1)+1)&amp;" puluh "&amp;INDEX('466_Bpk. Agus_Pare2'!idxSatuSampaiDuaPuluh,--RIGHT('[2]Pos Log Serang 260721'!XFD1,1)+1))</definedName>
    <definedName name="ratus4" localSheetId="19">" "&amp;INDEX('466A_Bpk. Agus_Pare2 (2)'!idxRatusan,--LEFT(TEXT(RIGHT('[2]Pos Log Serang 260721'!XFD1,3),"000"),1)+1)&amp;" "&amp;IF(--RIGHT('[2]Pos Log Serang 260721'!XFD1,2)&lt;=20,INDEX('466A_Bpk. Agus_Pare2 (2)'!idxSatuSampaiDuaPuluh,--LEFT(RIGHT('[2]Pos Log Serang 260721'!XFD1,2),2)+1),INDEX('466A_Bpk. Agus_Pare2 (2)'!idxSatuSampaiDuaPuluh,--LEFT(RIGHT('[2]Pos Log Serang 260721'!XFD1,2),1)+1)&amp;" puluh "&amp;INDEX('466A_Bpk. Agus_Pare2 (2)'!idxSatuSampaiDuaPuluh,--RIGHT('[2]Pos Log Serang 260721'!XFD1,1)+1))</definedName>
    <definedName name="ratus4" localSheetId="20">" "&amp;INDEX('467_BBI_MEDAN'!idxRatusan,--LEFT(TEXT(RIGHT('[2]Pos Log Serang 260721'!XFD1,3),"000"),1)+1)&amp;" "&amp;IF(--RIGHT('[2]Pos Log Serang 260721'!XFD1,2)&lt;=20,INDEX('467_BBI_MEDAN'!idxSatuSampaiDuaPuluh,--LEFT(RIGHT('[2]Pos Log Serang 260721'!XFD1,2),2)+1),INDEX('467_BBI_MEDAN'!idxSatuSampaiDuaPuluh,--LEFT(RIGHT('[2]Pos Log Serang 260721'!XFD1,2),1)+1)&amp;" puluh "&amp;INDEX('467_BBI_MEDAN'!idxSatuSampaiDuaPuluh,--RIGHT('[2]Pos Log Serang 260721'!XFD1,1)+1))</definedName>
    <definedName name="ratus4" localSheetId="21">" "&amp;INDEX('467_BBI_MEDAN_Pelunasan'!idxRatusan,--LEFT(TEXT(RIGHT('[2]Pos Log Serang 260721'!XFD1,3),"000"),1)+1)&amp;" "&amp;IF(--RIGHT('[2]Pos Log Serang 260721'!XFD1,2)&lt;=20,INDEX('467_BBI_MEDAN_Pelunasan'!idxSatuSampaiDuaPuluh,--LEFT(RIGHT('[2]Pos Log Serang 260721'!XFD1,2),2)+1),INDEX('467_BBI_MEDAN_Pelunasan'!idxSatuSampaiDuaPuluh,--LEFT(RIGHT('[2]Pos Log Serang 260721'!XFD1,2),1)+1)&amp;" puluh "&amp;INDEX('467_BBI_MEDAN_Pelunasan'!idxSatuSampaiDuaPuluh,--RIGHT('[2]Pos Log Serang 260721'!XFD1,1)+1))</definedName>
    <definedName name="ratus4" localSheetId="23">" "&amp;INDEX('468_Ndoang Raharjo_Pekanbar Pel'!idxRatusan,--LEFT(TEXT(RIGHT('[2]Pos Log Serang 260721'!XFD1,3),"000"),1)+1)&amp;" "&amp;IF(--RIGHT('[2]Pos Log Serang 260721'!XFD1,2)&lt;=20,INDEX('468_Ndoang Raharjo_Pekanbar Pel'!idxSatuSampaiDuaPuluh,--LEFT(RIGHT('[2]Pos Log Serang 260721'!XFD1,2),2)+1),INDEX('468_Ndoang Raharjo_Pekanbar Pel'!idxSatuSampaiDuaPuluh,--LEFT(RIGHT('[2]Pos Log Serang 260721'!XFD1,2),1)+1)&amp;" puluh "&amp;INDEX('468_Ndoang Raharjo_Pekanbar Pel'!idxSatuSampaiDuaPuluh,--RIGHT('[2]Pos Log Serang 260721'!XFD1,1)+1))</definedName>
    <definedName name="ratus4" localSheetId="22">" "&amp;INDEX('468_Ndoang Raharjo_Pekanbaru'!idxRatusan,--LEFT(TEXT(RIGHT('[2]Pos Log Serang 260721'!XFD1,3),"000"),1)+1)&amp;" "&amp;IF(--RIGHT('[2]Pos Log Serang 260721'!XFD1,2)&lt;=20,INDEX('468_Ndoang Raharjo_Pekanbaru'!idxSatuSampaiDuaPuluh,--LEFT(RIGHT('[2]Pos Log Serang 260721'!XFD1,2),2)+1),INDEX('468_Ndoang Raharjo_Pekanbaru'!idxSatuSampaiDuaPuluh,--LEFT(RIGHT('[2]Pos Log Serang 260721'!XFD1,2),1)+1)&amp;" puluh "&amp;INDEX('468_Ndoang Raharjo_Pekanbaru'!idxSatuSampaiDuaPuluh,--RIGHT('[2]Pos Log Serang 260721'!XFD1,1)+1))</definedName>
    <definedName name="ratus4" localSheetId="31">" "&amp;INDEX('476_Bona_Lampung '!idxRatusan,--LEFT(TEXT(RIGHT('[2]Pos Log Serang 260721'!XFD1,3),"000"),1)+1)&amp;" "&amp;IF(--RIGHT('[2]Pos Log Serang 260721'!XFD1,2)&lt;=20,INDEX('476_Bona_Lampung '!idxSatuSampaiDuaPuluh,--LEFT(RIGHT('[2]Pos Log Serang 260721'!XFD1,2),2)+1),INDEX('476_Bona_Lampung '!idxSatuSampaiDuaPuluh,--LEFT(RIGHT('[2]Pos Log Serang 260721'!XFD1,2),1)+1)&amp;" puluh "&amp;INDEX('476_Bona_Lampung '!idxSatuSampaiDuaPuluh,--RIGHT('[2]Pos Log Serang 260721'!XFD1,1)+1))</definedName>
    <definedName name="ratus4" localSheetId="34">" "&amp;INDEX('479_Bpk. Wahyu_Banjarmasin'!idxRatusan,--LEFT(TEXT(RIGHT('[2]Pos Log Serang 260721'!XFD1,3),"000"),1)+1)&amp;" "&amp;IF(--RIGHT('[2]Pos Log Serang 260721'!XFD1,2)&lt;=20,INDEX('479_Bpk. Wahyu_Banjarmasin'!idxSatuSampaiDuaPuluh,--LEFT(RIGHT('[2]Pos Log Serang 260721'!XFD1,2),2)+1),INDEX('479_Bpk. Wahyu_Banjarmasin'!idxSatuSampaiDuaPuluh,--LEFT(RIGHT('[2]Pos Log Serang 260721'!XFD1,2),1)+1)&amp;" puluh "&amp;INDEX('479_Bpk. Wahyu_Banjarmasin'!idxSatuSampaiDuaPuluh,--RIGHT('[2]Pos Log Serang 260721'!XFD1,1)+1))</definedName>
    <definedName name="ratus4" localSheetId="35">" "&amp;INDEX('480_Bpk. Yopi_Jakarta'!idxRatusan,--LEFT(TEXT(RIGHT('[2]Pos Log Serang 260721'!XFD1,3),"000"),1)+1)&amp;" "&amp;IF(--RIGHT('[2]Pos Log Serang 260721'!XFD1,2)&lt;=20,INDEX('480_Bpk. Yopi_Jakarta'!idxSatuSampaiDuaPuluh,--LEFT(RIGHT('[2]Pos Log Serang 260721'!XFD1,2),2)+1),INDEX('480_Bpk. Yopi_Jakarta'!idxSatuSampaiDuaPuluh,--LEFT(RIGHT('[2]Pos Log Serang 260721'!XFD1,2),1)+1)&amp;" puluh "&amp;INDEX('480_Bpk. Yopi_Jakarta'!idxSatuSampaiDuaPuluh,--RIGHT('[2]Pos Log Serang 260721'!XFD1,1)+1))</definedName>
    <definedName name="ratus4" localSheetId="36">" "&amp;INDEX('481_Tensindo_Manggarai'!idxRatusan,--LEFT(TEXT(RIGHT('[2]Pos Log Serang 260721'!XFD1,3),"000"),1)+1)&amp;" "&amp;IF(--RIGHT('[2]Pos Log Serang 260721'!XFD1,2)&lt;=20,INDEX('481_Tensindo_Manggarai'!idxSatuSampaiDuaPuluh,--LEFT(RIGHT('[2]Pos Log Serang 260721'!XFD1,2),2)+1),INDEX('481_Tensindo_Manggarai'!idxSatuSampaiDuaPuluh,--LEFT(RIGHT('[2]Pos Log Serang 260721'!XFD1,2),1)+1)&amp;" puluh "&amp;INDEX('481_Tensindo_Manggarai'!idxSatuSampaiDuaPuluh,--RIGHT('[2]Pos Log Serang 260721'!XFD1,1)+1))</definedName>
    <definedName name="ratus4" localSheetId="37">" "&amp;INDEX('482_DN_Malang'!idxRatusan,--LEFT(TEXT(RIGHT('[2]Pos Log Serang 260721'!XFD1,3),"000"),1)+1)&amp;" "&amp;IF(--RIGHT('[2]Pos Log Serang 260721'!XFD1,2)&lt;=20,INDEX('482_DN_Malang'!idxSatuSampaiDuaPuluh,--LEFT(RIGHT('[2]Pos Log Serang 260721'!XFD1,2),2)+1),INDEX('482_DN_Malang'!idxSatuSampaiDuaPuluh,--LEFT(RIGHT('[2]Pos Log Serang 260721'!XFD1,2),1)+1)&amp;" puluh "&amp;INDEX('482_DN_Malang'!idxSatuSampaiDuaPuluh,--RIGHT('[2]Pos Log Serang 260721'!XFD1,1)+1))</definedName>
    <definedName name="ratus4" localSheetId="38">" "&amp;INDEX('483_DN_Lamongan'!idxRatusan,--LEFT(TEXT(RIGHT('[2]Pos Log Serang 260721'!XFD1,3),"000"),1)+1)&amp;" "&amp;IF(--RIGHT('[2]Pos Log Serang 260721'!XFD1,2)&lt;=20,INDEX('483_DN_Lamongan'!idxSatuSampaiDuaPuluh,--LEFT(RIGHT('[2]Pos Log Serang 260721'!XFD1,2),2)+1),INDEX('483_DN_Lamongan'!idxSatuSampaiDuaPuluh,--LEFT(RIGHT('[2]Pos Log Serang 260721'!XFD1,2),1)+1)&amp;" puluh "&amp;INDEX('483_DN_Lamongan'!idxSatuSampaiDuaPuluh,--RIGHT('[2]Pos Log Serang 260721'!XFD1,1)+1))</definedName>
    <definedName name="ratus4" localSheetId="39">" "&amp;INDEX('484_DN_Probolinggo'!idxRatusan,--LEFT(TEXT(RIGHT('[2]Pos Log Serang 260721'!XFD1,3),"000"),1)+1)&amp;" "&amp;IF(--RIGHT('[2]Pos Log Serang 260721'!XFD1,2)&lt;=20,INDEX('484_DN_Probolinggo'!idxSatuSampaiDuaPuluh,--LEFT(RIGHT('[2]Pos Log Serang 260721'!XFD1,2),2)+1),INDEX('484_DN_Probolinggo'!idxSatuSampaiDuaPuluh,--LEFT(RIGHT('[2]Pos Log Serang 260721'!XFD1,2),1)+1)&amp;" puluh "&amp;INDEX('484_DN_Probolinggo'!idxSatuSampaiDuaPuluh,--RIGHT('[2]Pos Log Serang 260721'!XFD1,1)+1))</definedName>
    <definedName name="ratus4" localSheetId="40">" "&amp;INDEX('485_DN_Mix'!idxRatusan,--LEFT(TEXT(RIGHT('[2]Pos Log Serang 260721'!XFD1,3),"000"),1)+1)&amp;" "&amp;IF(--RIGHT('[2]Pos Log Serang 260721'!XFD1,2)&lt;=20,INDEX('485_DN_Mix'!idxSatuSampaiDuaPuluh,--LEFT(RIGHT('[2]Pos Log Serang 260721'!XFD1,2),2)+1),INDEX('485_DN_Mix'!idxSatuSampaiDuaPuluh,--LEFT(RIGHT('[2]Pos Log Serang 260721'!XFD1,2),1)+1)&amp;" puluh "&amp;INDEX('485_DN_Mix'!idxSatuSampaiDuaPuluh,--RIGHT('[2]Pos Log Serang 260721'!XFD1,1)+1))</definedName>
    <definedName name="ratus4" localSheetId="87">" "&amp;INDEX('485A_DN_Bangka'!idxRatusan,--LEFT(TEXT(RIGHT('[2]Pos Log Serang 260721'!XFD1,3),"000"),1)+1)&amp;" "&amp;IF(--RIGHT('[2]Pos Log Serang 260721'!XFD1,2)&lt;=20,INDEX('485A_DN_Bangka'!idxSatuSampaiDuaPuluh,--LEFT(RIGHT('[2]Pos Log Serang 260721'!XFD1,2),2)+1),INDEX('485A_DN_Bangka'!idxSatuSampaiDuaPuluh,--LEFT(RIGHT('[2]Pos Log Serang 260721'!XFD1,2),1)+1)&amp;" puluh "&amp;INDEX('485A_DN_Bangka'!idxSatuSampaiDuaPuluh,--RIGHT('[2]Pos Log Serang 260721'!XFD1,1)+1))</definedName>
    <definedName name="ratus4" localSheetId="88">" "&amp;INDEX('485B_DN_Bangka'!idxRatusan,--LEFT(TEXT(RIGHT('[2]Pos Log Serang 260721'!XFD1,3),"000"),1)+1)&amp;" "&amp;IF(--RIGHT('[2]Pos Log Serang 260721'!XFD1,2)&lt;=20,INDEX('485B_DN_Bangka'!idxSatuSampaiDuaPuluh,--LEFT(RIGHT('[2]Pos Log Serang 260721'!XFD1,2),2)+1),INDEX('485B_DN_Bangka'!idxSatuSampaiDuaPuluh,--LEFT(RIGHT('[2]Pos Log Serang 260721'!XFD1,2),1)+1)&amp;" puluh "&amp;INDEX('485B_DN_Bangka'!idxSatuSampaiDuaPuluh,--RIGHT('[2]Pos Log Serang 260721'!XFD1,1)+1))</definedName>
    <definedName name="ratus4" localSheetId="89">" "&amp;INDEX('485C_DN_Bintan'!idxRatusan,--LEFT(TEXT(RIGHT('[2]Pos Log Serang 260721'!XFD1,3),"000"),1)+1)&amp;" "&amp;IF(--RIGHT('[2]Pos Log Serang 260721'!XFD1,2)&lt;=20,INDEX('485C_DN_Bintan'!idxSatuSampaiDuaPuluh,--LEFT(RIGHT('[2]Pos Log Serang 260721'!XFD1,2),2)+1),INDEX('485C_DN_Bintan'!idxSatuSampaiDuaPuluh,--LEFT(RIGHT('[2]Pos Log Serang 260721'!XFD1,2),1)+1)&amp;" puluh "&amp;INDEX('485C_DN_Bintan'!idxSatuSampaiDuaPuluh,--RIGHT('[2]Pos Log Serang 260721'!XFD1,1)+1))</definedName>
    <definedName name="ratus4" localSheetId="90">" "&amp;INDEX('485D_DN_Bintan'!idxRatusan,--LEFT(TEXT(RIGHT('[2]Pos Log Serang 260721'!XFD1,3),"000"),1)+1)&amp;" "&amp;IF(--RIGHT('[2]Pos Log Serang 260721'!XFD1,2)&lt;=20,INDEX('485D_DN_Bintan'!idxSatuSampaiDuaPuluh,--LEFT(RIGHT('[2]Pos Log Serang 260721'!XFD1,2),2)+1),INDEX('485D_DN_Bintan'!idxSatuSampaiDuaPuluh,--LEFT(RIGHT('[2]Pos Log Serang 260721'!XFD1,2),1)+1)&amp;" puluh "&amp;INDEX('485D_DN_Bintan'!idxSatuSampaiDuaPuluh,--RIGHT('[2]Pos Log Serang 260721'!XFD1,1)+1))</definedName>
    <definedName name="ratus4" localSheetId="91">" "&amp;INDEX('485E_DN_Pekalongan'!idxRatusan,--LEFT(TEXT(RIGHT('[2]Pos Log Serang 260721'!XFD1,3),"000"),1)+1)&amp;" "&amp;IF(--RIGHT('[2]Pos Log Serang 260721'!XFD1,2)&lt;=20,INDEX('485E_DN_Pekalongan'!idxSatuSampaiDuaPuluh,--LEFT(RIGHT('[2]Pos Log Serang 260721'!XFD1,2),2)+1),INDEX('485E_DN_Pekalongan'!idxSatuSampaiDuaPuluh,--LEFT(RIGHT('[2]Pos Log Serang 260721'!XFD1,2),1)+1)&amp;" puluh "&amp;INDEX('485E_DN_Pekalongan'!idxSatuSampaiDuaPuluh,--RIGHT('[2]Pos Log Serang 260721'!XFD1,1)+1))</definedName>
    <definedName name="ratus4" localSheetId="92">" "&amp;INDEX('485F_DN_Pekalongan'!idxRatusan,--LEFT(TEXT(RIGHT('[2]Pos Log Serang 260721'!XFD1,3),"000"),1)+1)&amp;" "&amp;IF(--RIGHT('[2]Pos Log Serang 260721'!XFD1,2)&lt;=20,INDEX('485F_DN_Pekalongan'!idxSatuSampaiDuaPuluh,--LEFT(RIGHT('[2]Pos Log Serang 260721'!XFD1,2),2)+1),INDEX('485F_DN_Pekalongan'!idxSatuSampaiDuaPuluh,--LEFT(RIGHT('[2]Pos Log Serang 260721'!XFD1,2),1)+1)&amp;" puluh "&amp;INDEX('485F_DN_Pekalongan'!idxSatuSampaiDuaPuluh,--RIGHT('[2]Pos Log Serang 260721'!XFD1,1)+1))</definedName>
    <definedName name="ratus4" localSheetId="93">" "&amp;INDEX('485G_DN_Probolinggo'!idxRatusan,--LEFT(TEXT(RIGHT('[2]Pos Log Serang 260721'!XFD1,3),"000"),1)+1)&amp;" "&amp;IF(--RIGHT('[2]Pos Log Serang 260721'!XFD1,2)&lt;=20,INDEX('485G_DN_Probolinggo'!idxSatuSampaiDuaPuluh,--LEFT(RIGHT('[2]Pos Log Serang 260721'!XFD1,2),2)+1),INDEX('485G_DN_Probolinggo'!idxSatuSampaiDuaPuluh,--LEFT(RIGHT('[2]Pos Log Serang 260721'!XFD1,2),1)+1)&amp;" puluh "&amp;INDEX('485G_DN_Probolinggo'!idxSatuSampaiDuaPuluh,--RIGHT('[2]Pos Log Serang 260721'!XFD1,1)+1))</definedName>
    <definedName name="ratus4" localSheetId="94">" "&amp;INDEX('485H_DN_Probolinggo'!idxRatusan,--LEFT(TEXT(RIGHT('[2]Pos Log Serang 260721'!XFD1,3),"000"),1)+1)&amp;" "&amp;IF(--RIGHT('[2]Pos Log Serang 260721'!XFD1,2)&lt;=20,INDEX('485H_DN_Probolinggo'!idxSatuSampaiDuaPuluh,--LEFT(RIGHT('[2]Pos Log Serang 260721'!XFD1,2),2)+1),INDEX('485H_DN_Probolinggo'!idxSatuSampaiDuaPuluh,--LEFT(RIGHT('[2]Pos Log Serang 260721'!XFD1,2),1)+1)&amp;" puluh "&amp;INDEX('485H_DN_Probolinggo'!idxSatuSampaiDuaPuluh,--RIGHT('[2]Pos Log Serang 260721'!XFD1,1)+1))</definedName>
    <definedName name="ratus4" localSheetId="95">" "&amp;INDEX('485I_DN_Semarang'!idxRatusan,--LEFT(TEXT(RIGHT('[2]Pos Log Serang 260721'!XFD1,3),"000"),1)+1)&amp;" "&amp;IF(--RIGHT('[2]Pos Log Serang 260721'!XFD1,2)&lt;=20,INDEX('485I_DN_Semarang'!idxSatuSampaiDuaPuluh,--LEFT(RIGHT('[2]Pos Log Serang 260721'!XFD1,2),2)+1),INDEX('485I_DN_Semarang'!idxSatuSampaiDuaPuluh,--LEFT(RIGHT('[2]Pos Log Serang 260721'!XFD1,2),1)+1)&amp;" puluh "&amp;INDEX('485I_DN_Semarang'!idxSatuSampaiDuaPuluh,--RIGHT('[2]Pos Log Serang 260721'!XFD1,1)+1))</definedName>
    <definedName name="ratus4" localSheetId="96">" "&amp;INDEX('485J_DN_Wonosobo'!idxRatusan,--LEFT(TEXT(RIGHT('[2]Pos Log Serang 260721'!XFD1,3),"000"),1)+1)&amp;" "&amp;IF(--RIGHT('[2]Pos Log Serang 260721'!XFD1,2)&lt;=20,INDEX('485J_DN_Wonosobo'!idxSatuSampaiDuaPuluh,--LEFT(RIGHT('[2]Pos Log Serang 260721'!XFD1,2),2)+1),INDEX('485J_DN_Wonosobo'!idxSatuSampaiDuaPuluh,--LEFT(RIGHT('[2]Pos Log Serang 260721'!XFD1,2),1)+1)&amp;" puluh "&amp;INDEX('485J_DN_Wonosobo'!idxSatuSampaiDuaPuluh,--RIGHT('[2]Pos Log Serang 260721'!XFD1,1)+1))</definedName>
    <definedName name="ratus4" localSheetId="97">" "&amp;INDEX('485K_DN_Wonosobo'!idxRatusan,--LEFT(TEXT(RIGHT('[2]Pos Log Serang 260721'!XFD1,3),"000"),1)+1)&amp;" "&amp;IF(--RIGHT('[2]Pos Log Serang 260721'!XFD1,2)&lt;=20,INDEX('485K_DN_Wonosobo'!idxSatuSampaiDuaPuluh,--LEFT(RIGHT('[2]Pos Log Serang 260721'!XFD1,2),2)+1),INDEX('485K_DN_Wonosobo'!idxSatuSampaiDuaPuluh,--LEFT(RIGHT('[2]Pos Log Serang 260721'!XFD1,2),1)+1)&amp;" puluh "&amp;INDEX('485K_DN_Wonosobo'!idxSatuSampaiDuaPuluh,--RIGHT('[2]Pos Log Serang 260721'!XFD1,1)+1))</definedName>
    <definedName name="ratus4" localSheetId="41">" "&amp;INDEX('486_DN_Mix '!idxRatusan,--LEFT(TEXT(RIGHT('[2]Pos Log Serang 260721'!XFD1,3),"000"),1)+1)&amp;" "&amp;IF(--RIGHT('[2]Pos Log Serang 260721'!XFD1,2)&lt;=20,INDEX('486_DN_Mix '!idxSatuSampaiDuaPuluh,--LEFT(RIGHT('[2]Pos Log Serang 260721'!XFD1,2),2)+1),INDEX('486_DN_Mix '!idxSatuSampaiDuaPuluh,--LEFT(RIGHT('[2]Pos Log Serang 260721'!XFD1,2),1)+1)&amp;" puluh "&amp;INDEX('486_DN_Mix '!idxSatuSampaiDuaPuluh,--RIGHT('[2]Pos Log Serang 260721'!XFD1,1)+1))</definedName>
    <definedName name="ratus4" localSheetId="98">" "&amp;INDEX('486A_DN_Tapanuli Utara'!idxRatusan,--LEFT(TEXT(RIGHT('[2]Pos Log Serang 260721'!XFD1,3),"000"),1)+1)&amp;" "&amp;IF(--RIGHT('[2]Pos Log Serang 260721'!XFD1,2)&lt;=20,INDEX('486A_DN_Tapanuli Utara'!idxSatuSampaiDuaPuluh,--LEFT(RIGHT('[2]Pos Log Serang 260721'!XFD1,2),2)+1),INDEX('486A_DN_Tapanuli Utara'!idxSatuSampaiDuaPuluh,--LEFT(RIGHT('[2]Pos Log Serang 260721'!XFD1,2),1)+1)&amp;" puluh "&amp;INDEX('486A_DN_Tapanuli Utara'!idxSatuSampaiDuaPuluh,--RIGHT('[2]Pos Log Serang 260721'!XFD1,1)+1))</definedName>
    <definedName name="ratus4" localSheetId="99">" "&amp;INDEX('486B_DN_Tapanuli Utara'!idxRatusan,--LEFT(TEXT(RIGHT('[2]Pos Log Serang 260721'!XFD1,3),"000"),1)+1)&amp;" "&amp;IF(--RIGHT('[2]Pos Log Serang 260721'!XFD1,2)&lt;=20,INDEX('486B_DN_Tapanuli Utara'!idxSatuSampaiDuaPuluh,--LEFT(RIGHT('[2]Pos Log Serang 260721'!XFD1,2),2)+1),INDEX('486B_DN_Tapanuli Utara'!idxSatuSampaiDuaPuluh,--LEFT(RIGHT('[2]Pos Log Serang 260721'!XFD1,2),1)+1)&amp;" puluh "&amp;INDEX('486B_DN_Tapanuli Utara'!idxSatuSampaiDuaPuluh,--RIGHT('[2]Pos Log Serang 260721'!XFD1,1)+1))</definedName>
    <definedName name="ratus4" localSheetId="100">" "&amp;INDEX('486C_DN_Rokan Hulu'!idxRatusan,--LEFT(TEXT(RIGHT('[2]Pos Log Serang 260721'!XFD1,3),"000"),1)+1)&amp;" "&amp;IF(--RIGHT('[2]Pos Log Serang 260721'!XFD1,2)&lt;=20,INDEX('486C_DN_Rokan Hulu'!idxSatuSampaiDuaPuluh,--LEFT(RIGHT('[2]Pos Log Serang 260721'!XFD1,2),2)+1),INDEX('486C_DN_Rokan Hulu'!idxSatuSampaiDuaPuluh,--LEFT(RIGHT('[2]Pos Log Serang 260721'!XFD1,2),1)+1)&amp;" puluh "&amp;INDEX('486C_DN_Rokan Hulu'!idxSatuSampaiDuaPuluh,--RIGHT('[2]Pos Log Serang 260721'!XFD1,1)+1))</definedName>
    <definedName name="ratus4" localSheetId="101">" "&amp;INDEX('486D_DN_Rokan Hulu'!idxRatusan,--LEFT(TEXT(RIGHT('[2]Pos Log Serang 260721'!XFD1,3),"000"),1)+1)&amp;" "&amp;IF(--RIGHT('[2]Pos Log Serang 260721'!XFD1,2)&lt;=20,INDEX('486D_DN_Rokan Hulu'!idxSatuSampaiDuaPuluh,--LEFT(RIGHT('[2]Pos Log Serang 260721'!XFD1,2),2)+1),INDEX('486D_DN_Rokan Hulu'!idxSatuSampaiDuaPuluh,--LEFT(RIGHT('[2]Pos Log Serang 260721'!XFD1,2),1)+1)&amp;" puluh "&amp;INDEX('486D_DN_Rokan Hulu'!idxSatuSampaiDuaPuluh,--RIGHT('[2]Pos Log Serang 260721'!XFD1,1)+1))</definedName>
    <definedName name="ratus4" localSheetId="102">" "&amp;INDEX('486E_DN_Kuantan Sengingi'!idxRatusan,--LEFT(TEXT(RIGHT('[2]Pos Log Serang 260721'!XFD1,3),"000"),1)+1)&amp;" "&amp;IF(--RIGHT('[2]Pos Log Serang 260721'!XFD1,2)&lt;=20,INDEX('486E_DN_Kuantan Sengingi'!idxSatuSampaiDuaPuluh,--LEFT(RIGHT('[2]Pos Log Serang 260721'!XFD1,2),2)+1),INDEX('486E_DN_Kuantan Sengingi'!idxSatuSampaiDuaPuluh,--LEFT(RIGHT('[2]Pos Log Serang 260721'!XFD1,2),1)+1)&amp;" puluh "&amp;INDEX('486E_DN_Kuantan Sengingi'!idxSatuSampaiDuaPuluh,--RIGHT('[2]Pos Log Serang 260721'!XFD1,1)+1))</definedName>
    <definedName name="ratus4" localSheetId="103">" "&amp;INDEX('486F_DN_Kuantan Sengingi'!idxRatusan,--LEFT(TEXT(RIGHT('[2]Pos Log Serang 260721'!XFD1,3),"000"),1)+1)&amp;" "&amp;IF(--RIGHT('[2]Pos Log Serang 260721'!XFD1,2)&lt;=20,INDEX('486F_DN_Kuantan Sengingi'!idxSatuSampaiDuaPuluh,--LEFT(RIGHT('[2]Pos Log Serang 260721'!XFD1,2),2)+1),INDEX('486F_DN_Kuantan Sengingi'!idxSatuSampaiDuaPuluh,--LEFT(RIGHT('[2]Pos Log Serang 260721'!XFD1,2),1)+1)&amp;" puluh "&amp;INDEX('486F_DN_Kuantan Sengingi'!idxSatuSampaiDuaPuluh,--RIGHT('[2]Pos Log Serang 260721'!XFD1,1)+1))</definedName>
    <definedName name="ratus4" localSheetId="42">" "&amp;INDEX('487_DN_Mix '!idxRatusan,--LEFT(TEXT(RIGHT('[2]Pos Log Serang 260721'!XFD1,3),"000"),1)+1)&amp;" "&amp;IF(--RIGHT('[2]Pos Log Serang 260721'!XFD1,2)&lt;=20,INDEX('487_DN_Mix '!idxSatuSampaiDuaPuluh,--LEFT(RIGHT('[2]Pos Log Serang 260721'!XFD1,2),2)+1),INDEX('487_DN_Mix '!idxSatuSampaiDuaPuluh,--LEFT(RIGHT('[2]Pos Log Serang 260721'!XFD1,2),1)+1)&amp;" puluh "&amp;INDEX('487_DN_Mix '!idxSatuSampaiDuaPuluh,--RIGHT('[2]Pos Log Serang 260721'!XFD1,1)+1))</definedName>
    <definedName name="ratus4" localSheetId="104">" "&amp;INDEX('487A_DN_Tebo'!idxRatusan,--LEFT(TEXT(RIGHT('[2]Pos Log Serang 260721'!XFD1,3),"000"),1)+1)&amp;" "&amp;IF(--RIGHT('[2]Pos Log Serang 260721'!XFD1,2)&lt;=20,INDEX('487A_DN_Tebo'!idxSatuSampaiDuaPuluh,--LEFT(RIGHT('[2]Pos Log Serang 260721'!XFD1,2),2)+1),INDEX('487A_DN_Tebo'!idxSatuSampaiDuaPuluh,--LEFT(RIGHT('[2]Pos Log Serang 260721'!XFD1,2),1)+1)&amp;" puluh "&amp;INDEX('487A_DN_Tebo'!idxSatuSampaiDuaPuluh,--RIGHT('[2]Pos Log Serang 260721'!XFD1,1)+1))</definedName>
    <definedName name="ratus4" localSheetId="105">" "&amp;INDEX('487B_DN_TEBO'!idxRatusan,--LEFT(TEXT(RIGHT('[2]Pos Log Serang 260721'!XFD1,3),"000"),1)+1)&amp;" "&amp;IF(--RIGHT('[2]Pos Log Serang 260721'!XFD1,2)&lt;=20,INDEX('487B_DN_TEBO'!idxSatuSampaiDuaPuluh,--LEFT(RIGHT('[2]Pos Log Serang 260721'!XFD1,2),2)+1),INDEX('487B_DN_TEBO'!idxSatuSampaiDuaPuluh,--LEFT(RIGHT('[2]Pos Log Serang 260721'!XFD1,2),1)+1)&amp;" puluh "&amp;INDEX('487B_DN_TEBO'!idxSatuSampaiDuaPuluh,--RIGHT('[2]Pos Log Serang 260721'!XFD1,1)+1))</definedName>
    <definedName name="ratus4" localSheetId="106">" "&amp;INDEX('487C_DN_OGAN KOMERING ULU'!idxRatusan,--LEFT(TEXT(RIGHT('[2]Pos Log Serang 260721'!XFD1,3),"000"),1)+1)&amp;" "&amp;IF(--RIGHT('[2]Pos Log Serang 260721'!XFD1,2)&lt;=20,INDEX('487C_DN_OGAN KOMERING ULU'!idxSatuSampaiDuaPuluh,--LEFT(RIGHT('[2]Pos Log Serang 260721'!XFD1,2),2)+1),INDEX('487C_DN_OGAN KOMERING ULU'!idxSatuSampaiDuaPuluh,--LEFT(RIGHT('[2]Pos Log Serang 260721'!XFD1,2),1)+1)&amp;" puluh "&amp;INDEX('487C_DN_OGAN KOMERING ULU'!idxSatuSampaiDuaPuluh,--RIGHT('[2]Pos Log Serang 260721'!XFD1,1)+1))</definedName>
    <definedName name="ratus4" localSheetId="107">" "&amp;INDEX('487D_DN_OGAN KOMERING ULU'!idxRatusan,--LEFT(TEXT(RIGHT('[2]Pos Log Serang 260721'!XFD1,3),"000"),1)+1)&amp;" "&amp;IF(--RIGHT('[2]Pos Log Serang 260721'!XFD1,2)&lt;=20,INDEX('487D_DN_OGAN KOMERING ULU'!idxSatuSampaiDuaPuluh,--LEFT(RIGHT('[2]Pos Log Serang 260721'!XFD1,2),2)+1),INDEX('487D_DN_OGAN KOMERING ULU'!idxSatuSampaiDuaPuluh,--LEFT(RIGHT('[2]Pos Log Serang 260721'!XFD1,2),1)+1)&amp;" puluh "&amp;INDEX('487D_DN_OGAN KOMERING ULU'!idxSatuSampaiDuaPuluh,--RIGHT('[2]Pos Log Serang 260721'!XFD1,1)+1))</definedName>
    <definedName name="ratus4" localSheetId="108">" "&amp;INDEX('487E_DN_OGAN KOMERING ILIR'!idxRatusan,--LEFT(TEXT(RIGHT('[2]Pos Log Serang 260721'!XFD1,3),"000"),1)+1)&amp;" "&amp;IF(--RIGHT('[2]Pos Log Serang 260721'!XFD1,2)&lt;=20,INDEX('487E_DN_OGAN KOMERING ILIR'!idxSatuSampaiDuaPuluh,--LEFT(RIGHT('[2]Pos Log Serang 260721'!XFD1,2),2)+1),INDEX('487E_DN_OGAN KOMERING ILIR'!idxSatuSampaiDuaPuluh,--LEFT(RIGHT('[2]Pos Log Serang 260721'!XFD1,2),1)+1)&amp;" puluh "&amp;INDEX('487E_DN_OGAN KOMERING ILIR'!idxSatuSampaiDuaPuluh,--RIGHT('[2]Pos Log Serang 260721'!XFD1,1)+1))</definedName>
    <definedName name="ratus4" localSheetId="109">" "&amp;INDEX('487F_DN_OGAN KOMERING ILIR'!idxRatusan,--LEFT(TEXT(RIGHT('[2]Pos Log Serang 260721'!XFD1,3),"000"),1)+1)&amp;" "&amp;IF(--RIGHT('[2]Pos Log Serang 260721'!XFD1,2)&lt;=20,INDEX('487F_DN_OGAN KOMERING ILIR'!idxSatuSampaiDuaPuluh,--LEFT(RIGHT('[2]Pos Log Serang 260721'!XFD1,2),2)+1),INDEX('487F_DN_OGAN KOMERING ILIR'!idxSatuSampaiDuaPuluh,--LEFT(RIGHT('[2]Pos Log Serang 260721'!XFD1,2),1)+1)&amp;" puluh "&amp;INDEX('487F_DN_OGAN KOMERING ILIR'!idxSatuSampaiDuaPuluh,--RIGHT('[2]Pos Log Serang 260721'!XFD1,1)+1))</definedName>
    <definedName name="ratus4" localSheetId="43">" "&amp;INDEX('488_DN_Mix'!idxRatusan,--LEFT(TEXT(RIGHT('[2]Pos Log Serang 260721'!XFD1,3),"000"),1)+1)&amp;" "&amp;IF(--RIGHT('[2]Pos Log Serang 260721'!XFD1,2)&lt;=20,INDEX('488_DN_Mix'!idxSatuSampaiDuaPuluh,--LEFT(RIGHT('[2]Pos Log Serang 260721'!XFD1,2),2)+1),INDEX('488_DN_Mix'!idxSatuSampaiDuaPuluh,--LEFT(RIGHT('[2]Pos Log Serang 260721'!XFD1,2),1)+1)&amp;" puluh "&amp;INDEX('488_DN_Mix'!idxSatuSampaiDuaPuluh,--RIGHT('[2]Pos Log Serang 260721'!XFD1,1)+1))</definedName>
    <definedName name="ratus4" localSheetId="110">" "&amp;INDEX('488A_DN_Sunagi Penuh'!idxRatusan,--LEFT(TEXT(RIGHT('[2]Pos Log Serang 260721'!XFD1,3),"000"),1)+1)&amp;" "&amp;IF(--RIGHT('[2]Pos Log Serang 260721'!XFD1,2)&lt;=20,INDEX('488A_DN_Sunagi Penuh'!idxSatuSampaiDuaPuluh,--LEFT(RIGHT('[2]Pos Log Serang 260721'!XFD1,2),2)+1),INDEX('488A_DN_Sunagi Penuh'!idxSatuSampaiDuaPuluh,--LEFT(RIGHT('[2]Pos Log Serang 260721'!XFD1,2),1)+1)&amp;" puluh "&amp;INDEX('488A_DN_Sunagi Penuh'!idxSatuSampaiDuaPuluh,--RIGHT('[2]Pos Log Serang 260721'!XFD1,1)+1))</definedName>
    <definedName name="ratus4" localSheetId="111">" "&amp;INDEX('488B_DN_Sunagi Penuh'!idxRatusan,--LEFT(TEXT(RIGHT('[2]Pos Log Serang 260721'!XFD1,3),"000"),1)+1)&amp;" "&amp;IF(--RIGHT('[2]Pos Log Serang 260721'!XFD1,2)&lt;=20,INDEX('488B_DN_Sunagi Penuh'!idxSatuSampaiDuaPuluh,--LEFT(RIGHT('[2]Pos Log Serang 260721'!XFD1,2),2)+1),INDEX('488B_DN_Sunagi Penuh'!idxSatuSampaiDuaPuluh,--LEFT(RIGHT('[2]Pos Log Serang 260721'!XFD1,2),1)+1)&amp;" puluh "&amp;INDEX('488B_DN_Sunagi Penuh'!idxSatuSampaiDuaPuluh,--RIGHT('[2]Pos Log Serang 260721'!XFD1,1)+1))</definedName>
    <definedName name="ratus4" localSheetId="112">" "&amp;INDEX('488C_DN_Jambi'!idxRatusan,--LEFT(TEXT(RIGHT('[2]Pos Log Serang 260721'!XFD1,3),"000"),1)+1)&amp;" "&amp;IF(--RIGHT('[2]Pos Log Serang 260721'!XFD1,2)&lt;=20,INDEX('488C_DN_Jambi'!idxSatuSampaiDuaPuluh,--LEFT(RIGHT('[2]Pos Log Serang 260721'!XFD1,2),2)+1),INDEX('488C_DN_Jambi'!idxSatuSampaiDuaPuluh,--LEFT(RIGHT('[2]Pos Log Serang 260721'!XFD1,2),1)+1)&amp;" puluh "&amp;INDEX('488C_DN_Jambi'!idxSatuSampaiDuaPuluh,--RIGHT('[2]Pos Log Serang 260721'!XFD1,1)+1))</definedName>
    <definedName name="ratus4" localSheetId="113">" "&amp;INDEX('488D_DN_Jambi'!idxRatusan,--LEFT(TEXT(RIGHT('[2]Pos Log Serang 260721'!XFD1,3),"000"),1)+1)&amp;" "&amp;IF(--RIGHT('[2]Pos Log Serang 260721'!XFD1,2)&lt;=20,INDEX('488D_DN_Jambi'!idxSatuSampaiDuaPuluh,--LEFT(RIGHT('[2]Pos Log Serang 260721'!XFD1,2),2)+1),INDEX('488D_DN_Jambi'!idxSatuSampaiDuaPuluh,--LEFT(RIGHT('[2]Pos Log Serang 260721'!XFD1,2),1)+1)&amp;" puluh "&amp;INDEX('488D_DN_Jambi'!idxSatuSampaiDuaPuluh,--RIGHT('[2]Pos Log Serang 260721'!XFD1,1)+1))</definedName>
    <definedName name="ratus4" localSheetId="114">" "&amp;INDEX('488E_DN_Kaur'!idxRatusan,--LEFT(TEXT(RIGHT('[2]Pos Log Serang 260721'!XFD1,3),"000"),1)+1)&amp;" "&amp;IF(--RIGHT('[2]Pos Log Serang 260721'!XFD1,2)&lt;=20,INDEX('488E_DN_Kaur'!idxSatuSampaiDuaPuluh,--LEFT(RIGHT('[2]Pos Log Serang 260721'!XFD1,2),2)+1),INDEX('488E_DN_Kaur'!idxSatuSampaiDuaPuluh,--LEFT(RIGHT('[2]Pos Log Serang 260721'!XFD1,2),1)+1)&amp;" puluh "&amp;INDEX('488E_DN_Kaur'!idxSatuSampaiDuaPuluh,--RIGHT('[2]Pos Log Serang 260721'!XFD1,1)+1))</definedName>
    <definedName name="ratus4" localSheetId="115">" "&amp;INDEX('488F_DN_Kaur'!idxRatusan,--LEFT(TEXT(RIGHT('[2]Pos Log Serang 260721'!XFD1,3),"000"),1)+1)&amp;" "&amp;IF(--RIGHT('[2]Pos Log Serang 260721'!XFD1,2)&lt;=20,INDEX('488F_DN_Kaur'!idxSatuSampaiDuaPuluh,--LEFT(RIGHT('[2]Pos Log Serang 260721'!XFD1,2),2)+1),INDEX('488F_DN_Kaur'!idxSatuSampaiDuaPuluh,--LEFT(RIGHT('[2]Pos Log Serang 260721'!XFD1,2),1)+1)&amp;" puluh "&amp;INDEX('488F_DN_Kaur'!idxSatuSampaiDuaPuluh,--RIGHT('[2]Pos Log Serang 260721'!XFD1,1)+1))</definedName>
    <definedName name="ratus4" localSheetId="44">" "&amp;INDEX('489_DN_Sunagi Penuh'!idxRatusan,--LEFT(TEXT(RIGHT('[2]Pos Log Serang 260721'!XFD1,3),"000"),1)+1)&amp;" "&amp;IF(--RIGHT('[2]Pos Log Serang 260721'!XFD1,2)&lt;=20,INDEX('489_DN_Sunagi Penuh'!idxSatuSampaiDuaPuluh,--LEFT(RIGHT('[2]Pos Log Serang 260721'!XFD1,2),2)+1),INDEX('489_DN_Sunagi Penuh'!idxSatuSampaiDuaPuluh,--LEFT(RIGHT('[2]Pos Log Serang 260721'!XFD1,2),1)+1)&amp;" puluh "&amp;INDEX('489_DN_Sunagi Penuh'!idxSatuSampaiDuaPuluh,--RIGHT('[2]Pos Log Serang 260721'!XFD1,1)+1))</definedName>
    <definedName name="ratus4" localSheetId="45">" "&amp;INDEX('490_Ibu caca_Jakarta'!idxRatusan,--LEFT(TEXT(RIGHT('[2]Pos Log Serang 260721'!XFD1,3),"000"),1)+1)&amp;" "&amp;IF(--RIGHT('[2]Pos Log Serang 260721'!XFD1,2)&lt;=20,INDEX('490_Ibu caca_Jakarta'!idxSatuSampaiDuaPuluh,--LEFT(RIGHT('[2]Pos Log Serang 260721'!XFD1,2),2)+1),INDEX('490_Ibu caca_Jakarta'!idxSatuSampaiDuaPuluh,--LEFT(RIGHT('[2]Pos Log Serang 260721'!XFD1,2),1)+1)&amp;" puluh "&amp;INDEX('490_Ibu caca_Jakarta'!idxSatuSampaiDuaPuluh,--RIGHT('[2]Pos Log Serang 260721'!XFD1,1)+1))</definedName>
    <definedName name="ratus4" localSheetId="46">" "&amp;INDEX('491_Bpk. Rahman_Pulogebang'!idxRatusan,--LEFT(TEXT(RIGHT('[2]Pos Log Serang 260721'!XFD1,3),"000"),1)+1)&amp;" "&amp;IF(--RIGHT('[2]Pos Log Serang 260721'!XFD1,2)&lt;=20,INDEX('491_Bpk. Rahman_Pulogebang'!idxSatuSampaiDuaPuluh,--LEFT(RIGHT('[2]Pos Log Serang 260721'!XFD1,2),2)+1),INDEX('491_Bpk. Rahman_Pulogebang'!idxSatuSampaiDuaPuluh,--LEFT(RIGHT('[2]Pos Log Serang 260721'!XFD1,2),1)+1)&amp;" puluh "&amp;INDEX('491_Bpk. Rahman_Pulogebang'!idxSatuSampaiDuaPuluh,--RIGHT('[2]Pos Log Serang 260721'!XFD1,1)+1))</definedName>
    <definedName name="ratus4" localSheetId="47">" "&amp;INDEX('492_Nafastindo_Glodok'!idxRatusan,--LEFT(TEXT(RIGHT('[2]Pos Log Serang 260721'!XFD1,3),"000"),1)+1)&amp;" "&amp;IF(--RIGHT('[2]Pos Log Serang 260721'!XFD1,2)&lt;=20,INDEX('492_Nafastindo_Glodok'!idxSatuSampaiDuaPuluh,--LEFT(RIGHT('[2]Pos Log Serang 260721'!XFD1,2),2)+1),INDEX('492_Nafastindo_Glodok'!idxSatuSampaiDuaPuluh,--LEFT(RIGHT('[2]Pos Log Serang 260721'!XFD1,2),1)+1)&amp;" puluh "&amp;INDEX('492_Nafastindo_Glodok'!idxSatuSampaiDuaPuluh,--RIGHT('[2]Pos Log Serang 260721'!XFD1,1)+1))</definedName>
    <definedName name="ratus4" localSheetId="48">" "&amp;INDEX('493_Mutiara Hati_Jakarta'!idxRatusan,--LEFT(TEXT(RIGHT('[2]Pos Log Serang 260721'!XFD1,3),"000"),1)+1)&amp;" "&amp;IF(--RIGHT('[2]Pos Log Serang 260721'!XFD1,2)&lt;=20,INDEX('493_Mutiara Hati_Jakarta'!idxSatuSampaiDuaPuluh,--LEFT(RIGHT('[2]Pos Log Serang 260721'!XFD1,2),2)+1),INDEX('493_Mutiara Hati_Jakarta'!idxSatuSampaiDuaPuluh,--LEFT(RIGHT('[2]Pos Log Serang 260721'!XFD1,2),1)+1)&amp;" puluh "&amp;INDEX('493_Mutiara Hati_Jakarta'!idxSatuSampaiDuaPuluh,--RIGHT('[2]Pos Log Serang 260721'!XFD1,1)+1))</definedName>
    <definedName name="ratus4" localSheetId="49">" "&amp;INDEX('494_Ibu Dian_Batam'!idxRatusan,--LEFT(TEXT(RIGHT('[2]Pos Log Serang 260721'!XFD1,3),"000"),1)+1)&amp;" "&amp;IF(--RIGHT('[2]Pos Log Serang 260721'!XFD1,2)&lt;=20,INDEX('494_Ibu Dian_Batam'!idxSatuSampaiDuaPuluh,--LEFT(RIGHT('[2]Pos Log Serang 260721'!XFD1,2),2)+1),INDEX('494_Ibu Dian_Batam'!idxSatuSampaiDuaPuluh,--LEFT(RIGHT('[2]Pos Log Serang 260721'!XFD1,2),1)+1)&amp;" puluh "&amp;INDEX('494_Ibu Dian_Batam'!idxSatuSampaiDuaPuluh,--RIGHT('[2]Pos Log Serang 260721'!XFD1,1)+1))</definedName>
    <definedName name="ratus4" localSheetId="50">" "&amp;INDEX('495_PT.Siagang_Makasar'!idxRatusan,--LEFT(TEXT(RIGHT('[2]Pos Log Serang 260721'!XFD1,3),"000"),1)+1)&amp;" "&amp;IF(--RIGHT('[2]Pos Log Serang 260721'!XFD1,2)&lt;=20,INDEX('495_PT.Siagang_Makasar'!idxSatuSampaiDuaPuluh,--LEFT(RIGHT('[2]Pos Log Serang 260721'!XFD1,2),2)+1),INDEX('495_PT.Siagang_Makasar'!idxSatuSampaiDuaPuluh,--LEFT(RIGHT('[2]Pos Log Serang 260721'!XFD1,2),1)+1)&amp;" puluh "&amp;INDEX('495_PT.Siagang_Makasar'!idxSatuSampaiDuaPuluh,--RIGHT('[2]Pos Log Serang 260721'!XFD1,1)+1))</definedName>
    <definedName name="ratus4" localSheetId="51">" "&amp;INDEX('496_Mitraindo_Batam'!idxRatusan,--LEFT(TEXT(RIGHT('[2]Pos Log Serang 260721'!XFD1,3),"000"),1)+1)&amp;" "&amp;IF(--RIGHT('[2]Pos Log Serang 260721'!XFD1,2)&lt;=20,INDEX('496_Mitraindo_Batam'!idxSatuSampaiDuaPuluh,--LEFT(RIGHT('[2]Pos Log Serang 260721'!XFD1,2),2)+1),INDEX('496_Mitraindo_Batam'!idxSatuSampaiDuaPuluh,--LEFT(RIGHT('[2]Pos Log Serang 260721'!XFD1,2),1)+1)&amp;" puluh "&amp;INDEX('496_Mitraindo_Batam'!idxSatuSampaiDuaPuluh,--RIGHT('[2]Pos Log Serang 260721'!XFD1,1)+1))</definedName>
    <definedName name="ratus4" localSheetId="52">" "&amp;INDEX('497_Toko Acit_Pontianak'!idxRatusan,--LEFT(TEXT(RIGHT('[2]Pos Log Serang 260721'!XFD1,3),"000"),1)+1)&amp;" "&amp;IF(--RIGHT('[2]Pos Log Serang 260721'!XFD1,2)&lt;=20,INDEX('497_Toko Acit_Pontianak'!idxSatuSampaiDuaPuluh,--LEFT(RIGHT('[2]Pos Log Serang 260721'!XFD1,2),2)+1),INDEX('497_Toko Acit_Pontianak'!idxSatuSampaiDuaPuluh,--LEFT(RIGHT('[2]Pos Log Serang 260721'!XFD1,2),1)+1)&amp;" puluh "&amp;INDEX('497_Toko Acit_Pontianak'!idxSatuSampaiDuaPuluh,--RIGHT('[2]Pos Log Serang 260721'!XFD1,1)+1))</definedName>
    <definedName name="ratus4" localSheetId="53">" "&amp;INDEX('498_Bpk Jimy_Kandangan'!idxRatusan,--LEFT(TEXT(RIGHT('[2]Pos Log Serang 260721'!XFD1,3),"000"),1)+1)&amp;" "&amp;IF(--RIGHT('[2]Pos Log Serang 260721'!XFD1,2)&lt;=20,INDEX('498_Bpk Jimy_Kandangan'!idxSatuSampaiDuaPuluh,--LEFT(RIGHT('[2]Pos Log Serang 260721'!XFD1,2),2)+1),INDEX('498_Bpk Jimy_Kandangan'!idxSatuSampaiDuaPuluh,--LEFT(RIGHT('[2]Pos Log Serang 260721'!XFD1,2),1)+1)&amp;" puluh "&amp;INDEX('498_Bpk Jimy_Kandangan'!idxSatuSampaiDuaPuluh,--RIGHT('[2]Pos Log Serang 260721'!XFD1,1)+1))</definedName>
    <definedName name="ratus4" localSheetId="54">" "&amp;INDEX('499_Fastindo_Bandung'!idxRatusan,--LEFT(TEXT(RIGHT('[2]Pos Log Serang 260721'!XFD1,3),"000"),1)+1)&amp;" "&amp;IF(--RIGHT('[2]Pos Log Serang 260721'!XFD1,2)&lt;=20,INDEX('499_Fastindo_Bandung'!idxSatuSampaiDuaPuluh,--LEFT(RIGHT('[2]Pos Log Serang 260721'!XFD1,2),2)+1),INDEX('499_Fastindo_Bandung'!idxSatuSampaiDuaPuluh,--LEFT(RIGHT('[2]Pos Log Serang 260721'!XFD1,2),1)+1)&amp;" puluh "&amp;INDEX('499_Fastindo_Bandung'!idxSatuSampaiDuaPuluh,--RIGHT('[2]Pos Log Serang 260721'!XFD1,1)+1))</definedName>
    <definedName name="ratus4" localSheetId="55">" "&amp;INDEX('500_Tensindo_Samarinda'!idxRatusan,--LEFT(TEXT(RIGHT('[2]Pos Log Serang 260721'!XFD1,3),"000"),1)+1)&amp;" "&amp;IF(--RIGHT('[2]Pos Log Serang 260721'!XFD1,2)&lt;=20,INDEX('500_Tensindo_Samarinda'!idxSatuSampaiDuaPuluh,--LEFT(RIGHT('[2]Pos Log Serang 260721'!XFD1,2),2)+1),INDEX('500_Tensindo_Samarinda'!idxSatuSampaiDuaPuluh,--LEFT(RIGHT('[2]Pos Log Serang 260721'!XFD1,2),1)+1)&amp;" puluh "&amp;INDEX('500_Tensindo_Samarinda'!idxSatuSampaiDuaPuluh,--RIGHT('[2]Pos Log Serang 260721'!XFD1,1)+1))</definedName>
    <definedName name="ratus4" localSheetId="56">" "&amp;INDEX('501_Mega Agro_Mix'!idxRatusan,--LEFT(TEXT(RIGHT('[2]Pos Log Serang 260721'!XFD1,3),"000"),1)+1)&amp;" "&amp;IF(--RIGHT('[2]Pos Log Serang 260721'!XFD1,2)&lt;=20,INDEX('501_Mega Agro_Mix'!idxSatuSampaiDuaPuluh,--LEFT(RIGHT('[2]Pos Log Serang 260721'!XFD1,2),2)+1),INDEX('501_Mega Agro_Mix'!idxSatuSampaiDuaPuluh,--LEFT(RIGHT('[2]Pos Log Serang 260721'!XFD1,2),1)+1)&amp;" puluh "&amp;INDEX('501_Mega Agro_Mix'!idxSatuSampaiDuaPuluh,--RIGHT('[2]Pos Log Serang 260721'!XFD1,1)+1))</definedName>
    <definedName name="ratus4" localSheetId="57">" "&amp;INDEX('502_PT. Wirya_Tarakan'!idxRatusan,--LEFT(TEXT(RIGHT('[2]Pos Log Serang 260721'!XFD1,3),"000"),1)+1)&amp;" "&amp;IF(--RIGHT('[2]Pos Log Serang 260721'!XFD1,2)&lt;=20,INDEX('502_PT. Wirya_Tarakan'!idxSatuSampaiDuaPuluh,--LEFT(RIGHT('[2]Pos Log Serang 260721'!XFD1,2),2)+1),INDEX('502_PT. Wirya_Tarakan'!idxSatuSampaiDuaPuluh,--LEFT(RIGHT('[2]Pos Log Serang 260721'!XFD1,2),1)+1)&amp;" puluh "&amp;INDEX('502_PT. Wirya_Tarakan'!idxSatuSampaiDuaPuluh,--RIGHT('[2]Pos Log Serang 260721'!XFD1,1)+1))</definedName>
    <definedName name="ratus4" localSheetId="58">" "&amp;INDEX('503_Alkesindo_Mix'!idxRatusan,--LEFT(TEXT(RIGHT('[2]Pos Log Serang 260721'!XFD1,3),"000"),1)+1)&amp;" "&amp;IF(--RIGHT('[2]Pos Log Serang 260721'!XFD1,2)&lt;=20,INDEX('503_Alkesindo_Mix'!idxSatuSampaiDuaPuluh,--LEFT(RIGHT('[2]Pos Log Serang 260721'!XFD1,2),2)+1),INDEX('503_Alkesindo_Mix'!idxSatuSampaiDuaPuluh,--LEFT(RIGHT('[2]Pos Log Serang 260721'!XFD1,2),1)+1)&amp;" puluh "&amp;INDEX('503_Alkesindo_Mix'!idxSatuSampaiDuaPuluh,--RIGHT('[2]Pos Log Serang 260721'!XFD1,1)+1))</definedName>
    <definedName name="ratus4" localSheetId="59">" "&amp;INDEX('504_Pandawa_Mix'!idxRatusan,--LEFT(TEXT(RIGHT('[2]Pos Log Serang 260721'!XFD1,3),"000"),1)+1)&amp;" "&amp;IF(--RIGHT('[2]Pos Log Serang 260721'!XFD1,2)&lt;=20,INDEX('504_Pandawa_Mix'!idxSatuSampaiDuaPuluh,--LEFT(RIGHT('[2]Pos Log Serang 260721'!XFD1,2),2)+1),INDEX('504_Pandawa_Mix'!idxSatuSampaiDuaPuluh,--LEFT(RIGHT('[2]Pos Log Serang 260721'!XFD1,2),1)+1)&amp;" puluh "&amp;INDEX('504_Pandawa_Mix'!idxSatuSampaiDuaPuluh,--RIGHT('[2]Pos Log Serang 260721'!XFD1,1)+1))</definedName>
    <definedName name="ratus4" localSheetId="61">" "&amp;INDEX('506_Fastindo_Cikarang'!idxRatusan,--LEFT(TEXT(RIGHT('[2]Pos Log Serang 260721'!XFD1,3),"000"),1)+1)&amp;" "&amp;IF(--RIGHT('[2]Pos Log Serang 260721'!XFD1,2)&lt;=20,INDEX('506_Fastindo_Cikarang'!idxSatuSampaiDuaPuluh,--LEFT(RIGHT('[2]Pos Log Serang 260721'!XFD1,2),2)+1),INDEX('506_Fastindo_Cikarang'!idxSatuSampaiDuaPuluh,--LEFT(RIGHT('[2]Pos Log Serang 260721'!XFD1,2),1)+1)&amp;" puluh "&amp;INDEX('506_Fastindo_Cikarang'!idxSatuSampaiDuaPuluh,--RIGHT('[2]Pos Log Serang 260721'!XFD1,1)+1))</definedName>
    <definedName name="ratus4" localSheetId="62">" "&amp;INDEX('507_Lion_Bangka+Musi Rawas'!idxRatusan,--LEFT(TEXT(RIGHT('[2]Pos Log Serang 260721'!XFD1,3),"000"),1)+1)&amp;" "&amp;IF(--RIGHT('[2]Pos Log Serang 260721'!XFD1,2)&lt;=20,INDEX('507_Lion_Bangka+Musi Rawas'!idxSatuSampaiDuaPuluh,--LEFT(RIGHT('[2]Pos Log Serang 260721'!XFD1,2),2)+1),INDEX('507_Lion_Bangka+Musi Rawas'!idxSatuSampaiDuaPuluh,--LEFT(RIGHT('[2]Pos Log Serang 260721'!XFD1,2),1)+1)&amp;" puluh "&amp;INDEX('507_Lion_Bangka+Musi Rawas'!idxSatuSampaiDuaPuluh,--RIGHT('[2]Pos Log Serang 260721'!XFD1,1)+1))</definedName>
    <definedName name="ratus4" localSheetId="63">" "&amp;INDEX('508_BBI_Mix'!idxRatusan,--LEFT(TEXT(RIGHT('[2]Pos Log Serang 260721'!XFD1,3),"000"),1)+1)&amp;" "&amp;IF(--RIGHT('[2]Pos Log Serang 260721'!XFD1,2)&lt;=20,INDEX('508_BBI_Mix'!idxSatuSampaiDuaPuluh,--LEFT(RIGHT('[2]Pos Log Serang 260721'!XFD1,2),2)+1),INDEX('508_BBI_Mix'!idxSatuSampaiDuaPuluh,--LEFT(RIGHT('[2]Pos Log Serang 260721'!XFD1,2),1)+1)&amp;" puluh "&amp;INDEX('508_BBI_Mix'!idxSatuSampaiDuaPuluh,--RIGHT('[2]Pos Log Serang 260721'!XFD1,1)+1))</definedName>
    <definedName name="ratus4" localSheetId="66">" "&amp;INDEX('511_Bpk. Rahman_CHARTER fUSO'!idxRatusan,--LEFT(TEXT(RIGHT('[2]Pos Log Serang 260721'!XFD1,3),"000"),1)+1)&amp;" "&amp;IF(--RIGHT('[2]Pos Log Serang 260721'!XFD1,2)&lt;=20,INDEX('511_Bpk. Rahman_CHARTER fUSO'!idxSatuSampaiDuaPuluh,--LEFT(RIGHT('[2]Pos Log Serang 260721'!XFD1,2),2)+1),INDEX('511_Bpk. Rahman_CHARTER fUSO'!idxSatuSampaiDuaPuluh,--LEFT(RIGHT('[2]Pos Log Serang 260721'!XFD1,2),1)+1)&amp;" puluh "&amp;INDEX('511_Bpk. Rahman_CHARTER fUSO'!idxSatuSampaiDuaPuluh,--RIGHT('[2]Pos Log Serang 260721'!XFD1,1)+1))</definedName>
    <definedName name="ratus4" localSheetId="68">" "&amp;INDEX('513_Venindo_Lampung'!idxRatusan,--LEFT(TEXT(RIGHT('[2]Pos Log Serang 260721'!XFD1,3),"000"),1)+1)&amp;" "&amp;IF(--RIGHT('[2]Pos Log Serang 260721'!XFD1,2)&lt;=20,INDEX('513_Venindo_Lampung'!idxSatuSampaiDuaPuluh,--LEFT(RIGHT('[2]Pos Log Serang 260721'!XFD1,2),2)+1),INDEX('513_Venindo_Lampung'!idxSatuSampaiDuaPuluh,--LEFT(RIGHT('[2]Pos Log Serang 260721'!XFD1,2),1)+1)&amp;" puluh "&amp;INDEX('513_Venindo_Lampung'!idxSatuSampaiDuaPuluh,--RIGHT('[2]Pos Log Serang 260721'!XFD1,1)+1))</definedName>
    <definedName name="ratus4" localSheetId="69">" "&amp;INDEX('514_Bpk. Pras_Binjai'!idxRatusan,--LEFT(TEXT(RIGHT('[2]Pos Log Serang 260721'!XFD1,3),"000"),1)+1)&amp;" "&amp;IF(--RIGHT('[2]Pos Log Serang 260721'!XFD1,2)&lt;=20,INDEX('514_Bpk. Pras_Binjai'!idxSatuSampaiDuaPuluh,--LEFT(RIGHT('[2]Pos Log Serang 260721'!XFD1,2),2)+1),INDEX('514_Bpk. Pras_Binjai'!idxSatuSampaiDuaPuluh,--LEFT(RIGHT('[2]Pos Log Serang 260721'!XFD1,2),1)+1)&amp;" puluh "&amp;INDEX('514_Bpk. Pras_Binjai'!idxSatuSampaiDuaPuluh,--RIGHT('[2]Pos Log Serang 260721'!XFD1,1)+1))</definedName>
    <definedName name="ratus4" localSheetId="70">" "&amp;INDEX('515_Bpk. Pras_Aceh'!idxRatusan,--LEFT(TEXT(RIGHT('[2]Pos Log Serang 260721'!XFD1,3),"000"),1)+1)&amp;" "&amp;IF(--RIGHT('[2]Pos Log Serang 260721'!XFD1,2)&lt;=20,INDEX('515_Bpk. Pras_Aceh'!idxSatuSampaiDuaPuluh,--LEFT(RIGHT('[2]Pos Log Serang 260721'!XFD1,2),2)+1),INDEX('515_Bpk. Pras_Aceh'!idxSatuSampaiDuaPuluh,--LEFT(RIGHT('[2]Pos Log Serang 260721'!XFD1,2),1)+1)&amp;" puluh "&amp;INDEX('515_Bpk. Pras_Aceh'!idxSatuSampaiDuaPuluh,--RIGHT('[2]Pos Log Serang 260721'!XFD1,1)+1))</definedName>
    <definedName name="ratus4" localSheetId="71">" "&amp;INDEX('516_AGM_Surabaya'!idxRatusan,--LEFT(TEXT(RIGHT('[2]Pos Log Serang 260721'!XFD1,3),"000"),1)+1)&amp;" "&amp;IF(--RIGHT('[2]Pos Log Serang 260721'!XFD1,2)&lt;=20,INDEX('516_AGM_Surabaya'!idxSatuSampaiDuaPuluh,--LEFT(RIGHT('[2]Pos Log Serang 260721'!XFD1,2),2)+1),INDEX('516_AGM_Surabaya'!idxSatuSampaiDuaPuluh,--LEFT(RIGHT('[2]Pos Log Serang 260721'!XFD1,2),1)+1)&amp;" puluh "&amp;INDEX('516_AGM_Surabaya'!idxSatuSampaiDuaPuluh,--RIGHT('[2]Pos Log Serang 260721'!XFD1,1)+1))</definedName>
    <definedName name="ratus4" localSheetId="72">" "&amp;INDEX('516A_Bpk. Vedo_Banten'!idxRatusan,--LEFT(TEXT(RIGHT('[2]Pos Log Serang 260721'!XFD1,3),"000"),1)+1)&amp;" "&amp;IF(--RIGHT('[2]Pos Log Serang 260721'!XFD1,2)&lt;=20,INDEX('516A_Bpk. Vedo_Banten'!idxSatuSampaiDuaPuluh,--LEFT(RIGHT('[2]Pos Log Serang 260721'!XFD1,2),2)+1),INDEX('516A_Bpk. Vedo_Banten'!idxSatuSampaiDuaPuluh,--LEFT(RIGHT('[2]Pos Log Serang 260721'!XFD1,2),1)+1)&amp;" puluh "&amp;INDEX('516A_Bpk. Vedo_Banten'!idxSatuSampaiDuaPuluh,--RIGHT('[2]Pos Log Serang 260721'!XFD1,1)+1))</definedName>
    <definedName name="ratus4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ibu" localSheetId="3">" "&amp;INDEX('452_BBI_Makassar'!idxRatusan,--LEFT(TEXT(RIGHT([0]!nilai,6),REPT("0",6)),1)+1)&amp;" "&amp;IF((--MID(TEXT(RIGHT([0]!nilai,6),REPT("0",6)),2,2)+1)&lt;=20,IF(--LEFT(TEXT(RIGHT([0]!nilai,6),REPT("0",6)),3)=1," seribu",INDEX('452_BBI_Makassar'!idxSatuSampaiDuaPuluh,--LEFT(TEXT(RIGHT([0]!nilai,5),REPT("0",5)),2)+1)),INDEX('452_BBI_Makassar'!idxSatuSampaiDuaPuluh,--LEFT(RIGHT([0]!nilai,5),1)+1)&amp;" puluh "&amp;INDEX('452_BBI_Makassar'!idxSatuSampaiDuaPuluh,--LEFT(RIGHT([0]!nilai,4),1)+1))&amp;IF(OR(LEN([0]!nilai)&lt;=3,--LEFT(TEXT(RIGHT([0]!nilai,6),REPT("0",6)),3)={0;1}),""," ribu")</definedName>
    <definedName name="ribu" localSheetId="4">" "&amp;INDEX('453_Ibu Feriyanti PCP_Lampung'!idxRatusan,--LEFT(TEXT(RIGHT(nilai,6),REPT("0",6)),1)+1)&amp;" "&amp;IF((--MID(TEXT(RIGHT(nilai,6),REPT("0",6)),2,2)+1)&lt;=20,IF(--LEFT(TEXT(RIGHT(nilai,6),REPT("0",6)),3)=1," seribu",INDEX('453_Ibu Feriyanti PCP_Lampung'!idxSatuSampaiDuaPuluh,--LEFT(TEXT(RIGHT(nilai,5),REPT("0",5)),2)+1)),INDEX('453_Ibu Feriyanti PCP_Lampung'!idxSatuSampaiDuaPuluh,--LEFT(RIGHT(nilai,5),1)+1)&amp;" puluh "&amp;INDEX('453_Ibu Feriyanti PCP_Lampung'!idxSatuSampaiDuaPuluh,--LEFT(RIGHT(nilai,4),1)+1))&amp;IF(OR(LEN(nilai)&lt;=3,--LEFT(TEXT(RIGHT(nilai,6),REPT("0",6)),3)={0;1}),""," ribu")</definedName>
    <definedName name="ribu" localSheetId="5">" "&amp;INDEX('454_Bona_Lampung'!idxRatusan,--LEFT(TEXT(RIGHT(nilai,6),REPT("0",6)),1)+1)&amp;" "&amp;IF((--MID(TEXT(RIGHT(nilai,6),REPT("0",6)),2,2)+1)&lt;=20,IF(--LEFT(TEXT(RIGHT(nilai,6),REPT("0",6)),3)=1," seribu",INDEX('454_Bona_Lampung'!idxSatuSampaiDuaPuluh,--LEFT(TEXT(RIGHT(nilai,5),REPT("0",5)),2)+1)),INDEX('454_Bona_Lampung'!idxSatuSampaiDuaPuluh,--LEFT(RIGHT(nilai,5),1)+1)&amp;" puluh "&amp;INDEX('454_Bona_Lampung'!idxSatuSampaiDuaPuluh,--LEFT(RIGHT(nilai,4),1)+1))&amp;IF(OR(LEN(nilai)&lt;=3,--LEFT(TEXT(RIGHT(nilai,6),REPT("0",6)),3)={0;1}),""," ribu")</definedName>
    <definedName name="ribu" localSheetId="6">" "&amp;INDEX('455_Buana Mandiri_ Jakarta'!idxRatusan,--LEFT(TEXT(RIGHT([0]!nilai,6),REPT("0",6)),1)+1)&amp;" "&amp;IF((--MID(TEXT(RIGHT([0]!nilai,6),REPT("0",6)),2,2)+1)&lt;=20,IF(--LEFT(TEXT(RIGHT([0]!nilai,6),REPT("0",6)),3)=1," seribu",INDEX('455_Buana Mandiri_ Jakarta'!idxSatuSampaiDuaPuluh,--LEFT(TEXT(RIGHT([0]!nilai,5),REPT("0",5)),2)+1)),INDEX('455_Buana Mandiri_ Jakarta'!idxSatuSampaiDuaPuluh,--LEFT(RIGHT([0]!nilai,5),1)+1)&amp;" puluh "&amp;INDEX('455_Buana Mandiri_ Jakarta'!idxSatuSampaiDuaPuluh,--LEFT(RIGHT([0]!nilai,4),1)+1))&amp;IF(OR(LEN([0]!nilai)&lt;=3,--LEFT(TEXT(RIGHT([0]!nilai,6),REPT("0",6)),3)={0;1}),""," ribu")</definedName>
    <definedName name="ribu" localSheetId="7">" "&amp;INDEX('456_Bpk. Sandro_Kupang'!idxRatusan,--LEFT(TEXT(RIGHT([0]!nilai,6),REPT("0",6)),1)+1)&amp;" "&amp;IF((--MID(TEXT(RIGHT([0]!nilai,6),REPT("0",6)),2,2)+1)&lt;=20,IF(--LEFT(TEXT(RIGHT([0]!nilai,6),REPT("0",6)),3)=1," seribu",INDEX('456_Bpk. Sandro_Kupang'!idxSatuSampaiDuaPuluh,--LEFT(TEXT(RIGHT([0]!nilai,5),REPT("0",5)),2)+1)),INDEX('456_Bpk. Sandro_Kupang'!idxSatuSampaiDuaPuluh,--LEFT(RIGHT([0]!nilai,5),1)+1)&amp;" puluh "&amp;INDEX('456_Bpk. Sandro_Kupang'!idxSatuSampaiDuaPuluh,--LEFT(RIGHT([0]!nilai,4),1)+1))&amp;IF(OR(LEN([0]!nilai)&lt;=3,--LEFT(TEXT(RIGHT([0]!nilai,6),REPT("0",6)),3)={0;1}),""," ribu")</definedName>
    <definedName name="ribu" localSheetId="8">" "&amp;INDEX('457_Bpk. Ragil'!idxRatusan,--LEFT(TEXT(RIGHT([0]!nilai,6),REPT("0",6)),1)+1)&amp;" "&amp;IF((--MID(TEXT(RIGHT([0]!nilai,6),REPT("0",6)),2,2)+1)&lt;=20,IF(--LEFT(TEXT(RIGHT([0]!nilai,6),REPT("0",6)),3)=1," seribu",INDEX('457_Bpk. Ragil'!idxSatuSampaiDuaPuluh,--LEFT(TEXT(RIGHT([0]!nilai,5),REPT("0",5)),2)+1)),INDEX('457_Bpk. Ragil'!idxSatuSampaiDuaPuluh,--LEFT(RIGHT([0]!nilai,5),1)+1)&amp;" puluh "&amp;INDEX('457_Bpk. Ragil'!idxSatuSampaiDuaPuluh,--LEFT(RIGHT([0]!nilai,4),1)+1))&amp;IF(OR(LEN([0]!nilai)&lt;=3,--LEFT(TEXT(RIGHT([0]!nilai,6),REPT("0",6)),3)={0;1}),""," ribu")</definedName>
    <definedName name="ribu" localSheetId="9">" "&amp;INDEX('457A_Bpk. Ragil Pelunasan'!idxRatusan,--LEFT(TEXT(RIGHT([0]!nilai,6),REPT("0",6)),1)+1)&amp;" "&amp;IF((--MID(TEXT(RIGHT([0]!nilai,6),REPT("0",6)),2,2)+1)&lt;=20,IF(--LEFT(TEXT(RIGHT([0]!nilai,6),REPT("0",6)),3)=1," seribu",INDEX('457A_Bpk. Ragil Pelunasan'!idxSatuSampaiDuaPuluh,--LEFT(TEXT(RIGHT([0]!nilai,5),REPT("0",5)),2)+1)),INDEX('457A_Bpk. Ragil Pelunasan'!idxSatuSampaiDuaPuluh,--LEFT(RIGHT([0]!nilai,5),1)+1)&amp;" puluh "&amp;INDEX('457A_Bpk. Ragil Pelunasan'!idxSatuSampaiDuaPuluh,--LEFT(RIGHT([0]!nilai,4),1)+1))&amp;IF(OR(LEN([0]!nilai)&lt;=3,--LEFT(TEXT(RIGHT([0]!nilai,6),REPT("0",6)),3)={0;1}),""," ribu")</definedName>
    <definedName name="ribu" localSheetId="10">" "&amp;INDEX('458_Bpk.Joe_Jember'!idxRatusan,--LEFT(TEXT(RIGHT([0]!nilai,6),REPT("0",6)),1)+1)&amp;" "&amp;IF((--MID(TEXT(RIGHT([0]!nilai,6),REPT("0",6)),2,2)+1)&lt;=20,IF(--LEFT(TEXT(RIGHT([0]!nilai,6),REPT("0",6)),3)=1," seribu",INDEX('458_Bpk.Joe_Jember'!idxSatuSampaiDuaPuluh,--LEFT(TEXT(RIGHT([0]!nilai,5),REPT("0",5)),2)+1)),INDEX('458_Bpk.Joe_Jember'!idxSatuSampaiDuaPuluh,--LEFT(RIGHT([0]!nilai,5),1)+1)&amp;" puluh "&amp;INDEX('458_Bpk.Joe_Jember'!idxSatuSampaiDuaPuluh,--LEFT(RIGHT([0]!nilai,4),1)+1))&amp;IF(OR(LEN([0]!nilai)&lt;=3,--LEFT(TEXT(RIGHT([0]!nilai,6),REPT("0",6)),3)={0;1}),""," ribu")</definedName>
    <definedName name="ribu" localSheetId="11">" "&amp;INDEX('459_Bpk.Madih_Jakarta'!idxRatusan,--LEFT(TEXT(RIGHT([0]!nilai,6),REPT("0",6)),1)+1)&amp;" "&amp;IF((--MID(TEXT(RIGHT([0]!nilai,6),REPT("0",6)),2,2)+1)&lt;=20,IF(--LEFT(TEXT(RIGHT([0]!nilai,6),REPT("0",6)),3)=1," seribu",INDEX('459_Bpk.Madih_Jakarta'!idxSatuSampaiDuaPuluh,--LEFT(TEXT(RIGHT([0]!nilai,5),REPT("0",5)),2)+1)),INDEX('459_Bpk.Madih_Jakarta'!idxSatuSampaiDuaPuluh,--LEFT(RIGHT([0]!nilai,5),1)+1)&amp;" puluh "&amp;INDEX('459_Bpk.Madih_Jakarta'!idxSatuSampaiDuaPuluh,--LEFT(RIGHT([0]!nilai,4),1)+1))&amp;IF(OR(LEN([0]!nilai)&lt;=3,--LEFT(TEXT(RIGHT([0]!nilai,6),REPT("0",6)),3)={0;1}),""," ribu")</definedName>
    <definedName name="ribu" localSheetId="12">" "&amp;INDEX('460_DN_Sumatera'!idxRatusan,--LEFT(TEXT(RIGHT(nilai,6),REPT("0",6)),1)+1)&amp;" "&amp;IF((--MID(TEXT(RIGHT(nilai,6),REPT("0",6)),2,2)+1)&lt;=20,IF(--LEFT(TEXT(RIGHT(nilai,6),REPT("0",6)),3)=1," seribu",INDEX('460_DN_Sumatera'!idxSatuSampaiDuaPuluh,--LEFT(TEXT(RIGHT(nilai,5),REPT("0",5)),2)+1)),INDEX('460_DN_Sumatera'!idxSatuSampaiDuaPuluh,--LEFT(RIGHT(nilai,5),1)+1)&amp;" puluh "&amp;INDEX('460_DN_Sumatera'!idxSatuSampaiDuaPuluh,--LEFT(RIGHT(nilai,4),1)+1))&amp;IF(OR(LEN(nilai)&lt;=3,--LEFT(TEXT(RIGHT(nilai,6),REPT("0",6)),3)={0;1}),""," ribu")</definedName>
    <definedName name="ribu" localSheetId="81">" "&amp;INDEX('460A_DN_Fak2'!idxRatusan,--LEFT(TEXT(RIGHT([0]!nilai,6),REPT("0",6)),1)+1)&amp;" "&amp;IF((--MID(TEXT(RIGHT([0]!nilai,6),REPT("0",6)),2,2)+1)&lt;=20,IF(--LEFT(TEXT(RIGHT([0]!nilai,6),REPT("0",6)),3)=1," seribu",INDEX('460A_DN_Fak2'!idxSatuSampaiDuaPuluh,--LEFT(TEXT(RIGHT([0]!nilai,5),REPT("0",5)),2)+1)),INDEX('460A_DN_Fak2'!idxSatuSampaiDuaPuluh,--LEFT(RIGHT([0]!nilai,5),1)+1)&amp;" puluh "&amp;INDEX('460A_DN_Fak2'!idxSatuSampaiDuaPuluh,--LEFT(RIGHT([0]!nilai,4),1)+1))&amp;IF(OR(LEN([0]!nilai)&lt;=3,--LEFT(TEXT(RIGHT([0]!nilai,6),REPT("0",6)),3)={0;1}),""," ribu")</definedName>
    <definedName name="ribu" localSheetId="82">" "&amp;INDEX('460B_DN_Fak2'!idxRatusan,--LEFT(TEXT(RIGHT([0]!nilai,6),REPT("0",6)),1)+1)&amp;" "&amp;IF((--MID(TEXT(RIGHT([0]!nilai,6),REPT("0",6)),2,2)+1)&lt;=20,IF(--LEFT(TEXT(RIGHT([0]!nilai,6),REPT("0",6)),3)=1," seribu",INDEX('460B_DN_Fak2'!idxSatuSampaiDuaPuluh,--LEFT(TEXT(RIGHT([0]!nilai,5),REPT("0",5)),2)+1)),INDEX('460B_DN_Fak2'!idxSatuSampaiDuaPuluh,--LEFT(RIGHT([0]!nilai,5),1)+1)&amp;" puluh "&amp;INDEX('460B_DN_Fak2'!idxSatuSampaiDuaPuluh,--LEFT(RIGHT([0]!nilai,4),1)+1))&amp;IF(OR(LEN([0]!nilai)&lt;=3,--LEFT(TEXT(RIGHT([0]!nilai,6),REPT("0",6)),3)={0;1}),""," ribu")</definedName>
    <definedName name="ribu" localSheetId="83">" "&amp;INDEX('460C_DN_Humbang Hasudutan'!idxRatusan,--LEFT(TEXT(RIGHT([0]!nilai,6),REPT("0",6)),1)+1)&amp;" "&amp;IF((--MID(TEXT(RIGHT([0]!nilai,6),REPT("0",6)),2,2)+1)&lt;=20,IF(--LEFT(TEXT(RIGHT([0]!nilai,6),REPT("0",6)),3)=1," seribu",INDEX('460C_DN_Humbang Hasudutan'!idxSatuSampaiDuaPuluh,--LEFT(TEXT(RIGHT([0]!nilai,5),REPT("0",5)),2)+1)),INDEX('460C_DN_Humbang Hasudutan'!idxSatuSampaiDuaPuluh,--LEFT(RIGHT([0]!nilai,5),1)+1)&amp;" puluh "&amp;INDEX('460C_DN_Humbang Hasudutan'!idxSatuSampaiDuaPuluh,--LEFT(RIGHT([0]!nilai,4),1)+1))&amp;IF(OR(LEN([0]!nilai)&lt;=3,--LEFT(TEXT(RIGHT([0]!nilai,6),REPT("0",6)),3)={0;1}),""," ribu")</definedName>
    <definedName name="ribu" localSheetId="84">" "&amp;INDEX('460D_DN_Humbang Hasudutan'!idxRatusan,--LEFT(TEXT(RIGHT([0]!nilai,6),REPT("0",6)),1)+1)&amp;" "&amp;IF((--MID(TEXT(RIGHT([0]!nilai,6),REPT("0",6)),2,2)+1)&lt;=20,IF(--LEFT(TEXT(RIGHT([0]!nilai,6),REPT("0",6)),3)=1," seribu",INDEX('460D_DN_Humbang Hasudutan'!idxSatuSampaiDuaPuluh,--LEFT(TEXT(RIGHT([0]!nilai,5),REPT("0",5)),2)+1)),INDEX('460D_DN_Humbang Hasudutan'!idxSatuSampaiDuaPuluh,--LEFT(RIGHT([0]!nilai,5),1)+1)&amp;" puluh "&amp;INDEX('460D_DN_Humbang Hasudutan'!idxSatuSampaiDuaPuluh,--LEFT(RIGHT([0]!nilai,4),1)+1))&amp;IF(OR(LEN([0]!nilai)&lt;=3,--LEFT(TEXT(RIGHT([0]!nilai,6),REPT("0",6)),3)={0;1}),""," ribu")</definedName>
    <definedName name="ribu" localSheetId="85">" "&amp;INDEX('460E_DN_Samosir'!idxRatusan,--LEFT(TEXT(RIGHT([0]!nilai,6),REPT("0",6)),1)+1)&amp;" "&amp;IF((--MID(TEXT(RIGHT([0]!nilai,6),REPT("0",6)),2,2)+1)&lt;=20,IF(--LEFT(TEXT(RIGHT([0]!nilai,6),REPT("0",6)),3)=1," seribu",INDEX('460E_DN_Samosir'!idxSatuSampaiDuaPuluh,--LEFT(TEXT(RIGHT([0]!nilai,5),REPT("0",5)),2)+1)),INDEX('460E_DN_Samosir'!idxSatuSampaiDuaPuluh,--LEFT(RIGHT([0]!nilai,5),1)+1)&amp;" puluh "&amp;INDEX('460E_DN_Samosir'!idxSatuSampaiDuaPuluh,--LEFT(RIGHT([0]!nilai,4),1)+1))&amp;IF(OR(LEN([0]!nilai)&lt;=3,--LEFT(TEXT(RIGHT([0]!nilai,6),REPT("0",6)),3)={0;1}),""," ribu")</definedName>
    <definedName name="ribu" localSheetId="86">" "&amp;INDEX('460F_DN_Samosir'!idxRatusan,--LEFT(TEXT(RIGHT([0]!nilai,6),REPT("0",6)),1)+1)&amp;" "&amp;IF((--MID(TEXT(RIGHT([0]!nilai,6),REPT("0",6)),2,2)+1)&lt;=20,IF(--LEFT(TEXT(RIGHT([0]!nilai,6),REPT("0",6)),3)=1," seribu",INDEX('460F_DN_Samosir'!idxSatuSampaiDuaPuluh,--LEFT(TEXT(RIGHT([0]!nilai,5),REPT("0",5)),2)+1)),INDEX('460F_DN_Samosir'!idxSatuSampaiDuaPuluh,--LEFT(RIGHT([0]!nilai,5),1)+1)&amp;" puluh "&amp;INDEX('460F_DN_Samosir'!idxSatuSampaiDuaPuluh,--LEFT(RIGHT([0]!nilai,4),1)+1))&amp;IF(OR(LEN([0]!nilai)&lt;=3,--LEFT(TEXT(RIGHT([0]!nilai,6),REPT("0",6)),3)={0;1}),""," ribu")</definedName>
    <definedName name="ribu" localSheetId="13">" "&amp;INDEX('461_DN_Bima'!idxRatusan,--LEFT(TEXT(RIGHT([0]!nilai,6),REPT("0",6)),1)+1)&amp;" "&amp;IF((--MID(TEXT(RIGHT([0]!nilai,6),REPT("0",6)),2,2)+1)&lt;=20,IF(--LEFT(TEXT(RIGHT([0]!nilai,6),REPT("0",6)),3)=1," seribu",INDEX('461_DN_Bima'!idxSatuSampaiDuaPuluh,--LEFT(TEXT(RIGHT([0]!nilai,5),REPT("0",5)),2)+1)),INDEX('461_DN_Bima'!idxSatuSampaiDuaPuluh,--LEFT(RIGHT([0]!nilai,5),1)+1)&amp;" puluh "&amp;INDEX('461_DN_Bima'!idxSatuSampaiDuaPuluh,--LEFT(RIGHT([0]!nilai,4),1)+1))&amp;IF(OR(LEN([0]!nilai)&lt;=3,--LEFT(TEXT(RIGHT([0]!nilai,6),REPT("0",6)),3)={0;1}),""," ribu")</definedName>
    <definedName name="ribu" localSheetId="78">" "&amp;INDEX('461A_DN_Bima'!idxRatusan,--LEFT(TEXT(RIGHT([0]!nilai,6),REPT("0",6)),1)+1)&amp;" "&amp;IF((--MID(TEXT(RIGHT([0]!nilai,6),REPT("0",6)),2,2)+1)&lt;=20,IF(--LEFT(TEXT(RIGHT([0]!nilai,6),REPT("0",6)),3)=1," seribu",INDEX('461A_DN_Bima'!idxSatuSampaiDuaPuluh,--LEFT(TEXT(RIGHT([0]!nilai,5),REPT("0",5)),2)+1)),INDEX('461A_DN_Bima'!idxSatuSampaiDuaPuluh,--LEFT(RIGHT([0]!nilai,5),1)+1)&amp;" puluh "&amp;INDEX('461A_DN_Bima'!idxSatuSampaiDuaPuluh,--LEFT(RIGHT([0]!nilai,4),1)+1))&amp;IF(OR(LEN([0]!nilai)&lt;=3,--LEFT(TEXT(RIGHT([0]!nilai,6),REPT("0",6)),3)={0;1}),""," ribu")</definedName>
    <definedName name="ribu" localSheetId="79">" "&amp;INDEX('461B_DN_Kampar'!idxRatusan,--LEFT(TEXT(RIGHT([0]!nilai,6),REPT("0",6)),1)+1)&amp;" "&amp;IF((--MID(TEXT(RIGHT([0]!nilai,6),REPT("0",6)),2,2)+1)&lt;=20,IF(--LEFT(TEXT(RIGHT([0]!nilai,6),REPT("0",6)),3)=1," seribu",INDEX('461B_DN_Kampar'!idxSatuSampaiDuaPuluh,--LEFT(TEXT(RIGHT([0]!nilai,5),REPT("0",5)),2)+1)),INDEX('461B_DN_Kampar'!idxSatuSampaiDuaPuluh,--LEFT(RIGHT([0]!nilai,5),1)+1)&amp;" puluh "&amp;INDEX('461B_DN_Kampar'!idxSatuSampaiDuaPuluh,--LEFT(RIGHT([0]!nilai,4),1)+1))&amp;IF(OR(LEN([0]!nilai)&lt;=3,--LEFT(TEXT(RIGHT([0]!nilai,6),REPT("0",6)),3)={0;1}),""," ribu")</definedName>
    <definedName name="ribu" localSheetId="80">" "&amp;INDEX('461C_DN_Kampar'!idxRatusan,--LEFT(TEXT(RIGHT([0]!nilai,6),REPT("0",6)),1)+1)&amp;" "&amp;IF((--MID(TEXT(RIGHT([0]!nilai,6),REPT("0",6)),2,2)+1)&lt;=20,IF(--LEFT(TEXT(RIGHT([0]!nilai,6),REPT("0",6)),3)=1," seribu",INDEX('461C_DN_Kampar'!idxSatuSampaiDuaPuluh,--LEFT(TEXT(RIGHT([0]!nilai,5),REPT("0",5)),2)+1)),INDEX('461C_DN_Kampar'!idxSatuSampaiDuaPuluh,--LEFT(RIGHT([0]!nilai,5),1)+1)&amp;" puluh "&amp;INDEX('461C_DN_Kampar'!idxSatuSampaiDuaPuluh,--LEFT(RIGHT([0]!nilai,4),1)+1))&amp;IF(OR(LEN([0]!nilai)&lt;=3,--LEFT(TEXT(RIGHT([0]!nilai,6),REPT("0",6)),3)={0;1}),""," ribu")</definedName>
    <definedName name="ribu" localSheetId="14">" "&amp;INDEX('462_DN_Bengkulu&amp;Indrapuri'!idxRatusan,--LEFT(TEXT(RIGHT([0]!nilai,6),REPT("0",6)),1)+1)&amp;" "&amp;IF((--MID(TEXT(RIGHT([0]!nilai,6),REPT("0",6)),2,2)+1)&lt;=20,IF(--LEFT(TEXT(RIGHT([0]!nilai,6),REPT("0",6)),3)=1," seribu",INDEX('462_DN_Bengkulu&amp;Indrapuri'!idxSatuSampaiDuaPuluh,--LEFT(TEXT(RIGHT([0]!nilai,5),REPT("0",5)),2)+1)),INDEX('462_DN_Bengkulu&amp;Indrapuri'!idxSatuSampaiDuaPuluh,--LEFT(RIGHT([0]!nilai,5),1)+1)&amp;" puluh "&amp;INDEX('462_DN_Bengkulu&amp;Indrapuri'!idxSatuSampaiDuaPuluh,--LEFT(RIGHT([0]!nilai,4),1)+1))&amp;IF(OR(LEN([0]!nilai)&lt;=3,--LEFT(TEXT(RIGHT([0]!nilai,6),REPT("0",6)),3)={0;1}),""," ribu")</definedName>
    <definedName name="ribu" localSheetId="15">" "&amp;INDEX('463_DN_tanahtidung&amp;Sulawesi'!idxRatusan,--LEFT(TEXT(RIGHT([0]!nilai,6),REPT("0",6)),1)+1)&amp;" "&amp;IF((--MID(TEXT(RIGHT([0]!nilai,6),REPT("0",6)),2,2)+1)&lt;=20,IF(--LEFT(TEXT(RIGHT([0]!nilai,6),REPT("0",6)),3)=1," seribu",INDEX('463_DN_tanahtidung&amp;Sulawesi'!idxSatuSampaiDuaPuluh,--LEFT(TEXT(RIGHT([0]!nilai,5),REPT("0",5)),2)+1)),INDEX('463_DN_tanahtidung&amp;Sulawesi'!idxSatuSampaiDuaPuluh,--LEFT(RIGHT([0]!nilai,5),1)+1)&amp;" puluh "&amp;INDEX('463_DN_tanahtidung&amp;Sulawesi'!idxSatuSampaiDuaPuluh,--LEFT(RIGHT([0]!nilai,4),1)+1))&amp;IF(OR(LEN([0]!nilai)&lt;=3,--LEFT(TEXT(RIGHT([0]!nilai,6),REPT("0",6)),3)={0;1}),""," ribu")</definedName>
    <definedName name="ribu" localSheetId="74">" "&amp;INDEX('463A_DN_tanahtidung'!idxRatusan,--LEFT(TEXT(RIGHT([0]!nilai,6),REPT("0",6)),1)+1)&amp;" "&amp;IF((--MID(TEXT(RIGHT([0]!nilai,6),REPT("0",6)),2,2)+1)&lt;=20,IF(--LEFT(TEXT(RIGHT([0]!nilai,6),REPT("0",6)),3)=1," seribu",INDEX('463A_DN_tanahtidung'!idxSatuSampaiDuaPuluh,--LEFT(TEXT(RIGHT([0]!nilai,5),REPT("0",5)),2)+1)),INDEX('463A_DN_tanahtidung'!idxSatuSampaiDuaPuluh,--LEFT(RIGHT([0]!nilai,5),1)+1)&amp;" puluh "&amp;INDEX('463A_DN_tanahtidung'!idxSatuSampaiDuaPuluh,--LEFT(RIGHT([0]!nilai,4),1)+1))&amp;IF(OR(LEN([0]!nilai)&lt;=3,--LEFT(TEXT(RIGHT([0]!nilai,6),REPT("0",6)),3)={0;1}),""," ribu")</definedName>
    <definedName name="ribu" localSheetId="75">" "&amp;INDEX('463B_DN_tanahtidung'!idxRatusan,--LEFT(TEXT(RIGHT([0]!nilai,6),REPT("0",6)),1)+1)&amp;" "&amp;IF((--MID(TEXT(RIGHT([0]!nilai,6),REPT("0",6)),2,2)+1)&lt;=20,IF(--LEFT(TEXT(RIGHT([0]!nilai,6),REPT("0",6)),3)=1," seribu",INDEX('463B_DN_tanahtidung'!idxSatuSampaiDuaPuluh,--LEFT(TEXT(RIGHT([0]!nilai,5),REPT("0",5)),2)+1)),INDEX('463B_DN_tanahtidung'!idxSatuSampaiDuaPuluh,--LEFT(RIGHT([0]!nilai,5),1)+1)&amp;" puluh "&amp;INDEX('463B_DN_tanahtidung'!idxSatuSampaiDuaPuluh,--LEFT(RIGHT([0]!nilai,4),1)+1))&amp;IF(OR(LEN([0]!nilai)&lt;=3,--LEFT(TEXT(RIGHT([0]!nilai,6),REPT("0",6)),3)={0;1}),""," ribu")</definedName>
    <definedName name="ribu" localSheetId="76">" "&amp;INDEX('463C_DN_Pasang Kayu'!idxRatusan,--LEFT(TEXT(RIGHT([0]!nilai,6),REPT("0",6)),1)+1)&amp;" "&amp;IF((--MID(TEXT(RIGHT([0]!nilai,6),REPT("0",6)),2,2)+1)&lt;=20,IF(--LEFT(TEXT(RIGHT([0]!nilai,6),REPT("0",6)),3)=1," seribu",INDEX('463C_DN_Pasang Kayu'!idxSatuSampaiDuaPuluh,--LEFT(TEXT(RIGHT([0]!nilai,5),REPT("0",5)),2)+1)),INDEX('463C_DN_Pasang Kayu'!idxSatuSampaiDuaPuluh,--LEFT(RIGHT([0]!nilai,5),1)+1)&amp;" puluh "&amp;INDEX('463C_DN_Pasang Kayu'!idxSatuSampaiDuaPuluh,--LEFT(RIGHT([0]!nilai,4),1)+1))&amp;IF(OR(LEN([0]!nilai)&lt;=3,--LEFT(TEXT(RIGHT([0]!nilai,6),REPT("0",6)),3)={0;1}),""," ribu")</definedName>
    <definedName name="ribu" localSheetId="77">" "&amp;INDEX('463D_DN_Pasang Kayu'!idxRatusan,--LEFT(TEXT(RIGHT([0]!nilai,6),REPT("0",6)),1)+1)&amp;" "&amp;IF((--MID(TEXT(RIGHT([0]!nilai,6),REPT("0",6)),2,2)+1)&lt;=20,IF(--LEFT(TEXT(RIGHT([0]!nilai,6),REPT("0",6)),3)=1," seribu",INDEX('463D_DN_Pasang Kayu'!idxSatuSampaiDuaPuluh,--LEFT(TEXT(RIGHT([0]!nilai,5),REPT("0",5)),2)+1)),INDEX('463D_DN_Pasang Kayu'!idxSatuSampaiDuaPuluh,--LEFT(RIGHT([0]!nilai,5),1)+1)&amp;" puluh "&amp;INDEX('463D_DN_Pasang Kayu'!idxSatuSampaiDuaPuluh,--LEFT(RIGHT([0]!nilai,4),1)+1))&amp;IF(OR(LEN([0]!nilai)&lt;=3,--LEFT(TEXT(RIGHT([0]!nilai,6),REPT("0",6)),3)={0;1}),""," ribu")</definedName>
    <definedName name="ribu" localSheetId="17">" "&amp;INDEX('465_Bpk.Faufik_Banjarmasin'!idxRatusan,--LEFT(TEXT(RIGHT([0]!nilai,6),REPT("0",6)),1)+1)&amp;" "&amp;IF((--MID(TEXT(RIGHT([0]!nilai,6),REPT("0",6)),2,2)+1)&lt;=20,IF(--LEFT(TEXT(RIGHT([0]!nilai,6),REPT("0",6)),3)=1," seribu",INDEX('465_Bpk.Faufik_Banjarmasin'!idxSatuSampaiDuaPuluh,--LEFT(TEXT(RIGHT([0]!nilai,5),REPT("0",5)),2)+1)),INDEX('465_Bpk.Faufik_Banjarmasin'!idxSatuSampaiDuaPuluh,--LEFT(RIGHT([0]!nilai,5),1)+1)&amp;" puluh "&amp;INDEX('465_Bpk.Faufik_Banjarmasin'!idxSatuSampaiDuaPuluh,--LEFT(RIGHT([0]!nilai,4),1)+1))&amp;IF(OR(LEN([0]!nilai)&lt;=3,--LEFT(TEXT(RIGHT([0]!nilai,6),REPT("0",6)),3)={0;1}),""," ribu")</definedName>
    <definedName name="ribu" localSheetId="18">" "&amp;INDEX('466_Bpk. Agus_Pare2'!idxRatusan,--LEFT(TEXT(RIGHT([0]!nilai,6),REPT("0",6)),1)+1)&amp;" "&amp;IF((--MID(TEXT(RIGHT([0]!nilai,6),REPT("0",6)),2,2)+1)&lt;=20,IF(--LEFT(TEXT(RIGHT([0]!nilai,6),REPT("0",6)),3)=1," seribu",INDEX('466_Bpk. Agus_Pare2'!idxSatuSampaiDuaPuluh,--LEFT(TEXT(RIGHT([0]!nilai,5),REPT("0",5)),2)+1)),INDEX('466_Bpk. Agus_Pare2'!idxSatuSampaiDuaPuluh,--LEFT(RIGHT([0]!nilai,5),1)+1)&amp;" puluh "&amp;INDEX('466_Bpk. Agus_Pare2'!idxSatuSampaiDuaPuluh,--LEFT(RIGHT([0]!nilai,4),1)+1))&amp;IF(OR(LEN([0]!nilai)&lt;=3,--LEFT(TEXT(RIGHT([0]!nilai,6),REPT("0",6)),3)={0;1}),""," ribu")</definedName>
    <definedName name="ribu" localSheetId="19">" "&amp;INDEX('466A_Bpk. Agus_Pare2 (2)'!idxRatusan,--LEFT(TEXT(RIGHT([0]!nilai,6),REPT("0",6)),1)+1)&amp;" "&amp;IF((--MID(TEXT(RIGHT([0]!nilai,6),REPT("0",6)),2,2)+1)&lt;=20,IF(--LEFT(TEXT(RIGHT([0]!nilai,6),REPT("0",6)),3)=1," seribu",INDEX('466A_Bpk. Agus_Pare2 (2)'!idxSatuSampaiDuaPuluh,--LEFT(TEXT(RIGHT([0]!nilai,5),REPT("0",5)),2)+1)),INDEX('466A_Bpk. Agus_Pare2 (2)'!idxSatuSampaiDuaPuluh,--LEFT(RIGHT([0]!nilai,5),1)+1)&amp;" puluh "&amp;INDEX('466A_Bpk. Agus_Pare2 (2)'!idxSatuSampaiDuaPuluh,--LEFT(RIGHT([0]!nilai,4),1)+1))&amp;IF(OR(LEN([0]!nilai)&lt;=3,--LEFT(TEXT(RIGHT([0]!nilai,6),REPT("0",6)),3)={0;1}),""," ribu")</definedName>
    <definedName name="ribu" localSheetId="20">" "&amp;INDEX('467_BBI_MEDAN'!idxRatusan,--LEFT(TEXT(RIGHT([0]!nilai,6),REPT("0",6)),1)+1)&amp;" "&amp;IF((--MID(TEXT(RIGHT([0]!nilai,6),REPT("0",6)),2,2)+1)&lt;=20,IF(--LEFT(TEXT(RIGHT([0]!nilai,6),REPT("0",6)),3)=1," seribu",INDEX('467_BBI_MEDAN'!idxSatuSampaiDuaPuluh,--LEFT(TEXT(RIGHT([0]!nilai,5),REPT("0",5)),2)+1)),INDEX('467_BBI_MEDAN'!idxSatuSampaiDuaPuluh,--LEFT(RIGHT([0]!nilai,5),1)+1)&amp;" puluh "&amp;INDEX('467_BBI_MEDAN'!idxSatuSampaiDuaPuluh,--LEFT(RIGHT([0]!nilai,4),1)+1))&amp;IF(OR(LEN([0]!nilai)&lt;=3,--LEFT(TEXT(RIGHT([0]!nilai,6),REPT("0",6)),3)={0;1}),""," ribu")</definedName>
    <definedName name="ribu" localSheetId="21">" "&amp;INDEX('467_BBI_MEDAN_Pelunasan'!idxRatusan,--LEFT(TEXT(RIGHT([0]!nilai,6),REPT("0",6)),1)+1)&amp;" "&amp;IF((--MID(TEXT(RIGHT([0]!nilai,6),REPT("0",6)),2,2)+1)&lt;=20,IF(--LEFT(TEXT(RIGHT([0]!nilai,6),REPT("0",6)),3)=1," seribu",INDEX('467_BBI_MEDAN_Pelunasan'!idxSatuSampaiDuaPuluh,--LEFT(TEXT(RIGHT([0]!nilai,5),REPT("0",5)),2)+1)),INDEX('467_BBI_MEDAN_Pelunasan'!idxSatuSampaiDuaPuluh,--LEFT(RIGHT([0]!nilai,5),1)+1)&amp;" puluh "&amp;INDEX('467_BBI_MEDAN_Pelunasan'!idxSatuSampaiDuaPuluh,--LEFT(RIGHT([0]!nilai,4),1)+1))&amp;IF(OR(LEN([0]!nilai)&lt;=3,--LEFT(TEXT(RIGHT([0]!nilai,6),REPT("0",6)),3)={0;1}),""," ribu")</definedName>
    <definedName name="ribu" localSheetId="23">" "&amp;INDEX('468_Ndoang Raharjo_Pekanbar Pel'!idxRatusan,--LEFT(TEXT(RIGHT([0]!nilai,6),REPT("0",6)),1)+1)&amp;" "&amp;IF((--MID(TEXT(RIGHT([0]!nilai,6),REPT("0",6)),2,2)+1)&lt;=20,IF(--LEFT(TEXT(RIGHT([0]!nilai,6),REPT("0",6)),3)=1," seribu",INDEX('468_Ndoang Raharjo_Pekanbar Pel'!idxSatuSampaiDuaPuluh,--LEFT(TEXT(RIGHT([0]!nilai,5),REPT("0",5)),2)+1)),INDEX('468_Ndoang Raharjo_Pekanbar Pel'!idxSatuSampaiDuaPuluh,--LEFT(RIGHT([0]!nilai,5),1)+1)&amp;" puluh "&amp;INDEX('468_Ndoang Raharjo_Pekanbar Pel'!idxSatuSampaiDuaPuluh,--LEFT(RIGHT([0]!nilai,4),1)+1))&amp;IF(OR(LEN([0]!nilai)&lt;=3,--LEFT(TEXT(RIGHT([0]!nilai,6),REPT("0",6)),3)={0;1}),""," ribu")</definedName>
    <definedName name="ribu" localSheetId="22">" "&amp;INDEX('468_Ndoang Raharjo_Pekanbaru'!idxRatusan,--LEFT(TEXT(RIGHT([0]!nilai,6),REPT("0",6)),1)+1)&amp;" "&amp;IF((--MID(TEXT(RIGHT([0]!nilai,6),REPT("0",6)),2,2)+1)&lt;=20,IF(--LEFT(TEXT(RIGHT([0]!nilai,6),REPT("0",6)),3)=1," seribu",INDEX('468_Ndoang Raharjo_Pekanbaru'!idxSatuSampaiDuaPuluh,--LEFT(TEXT(RIGHT([0]!nilai,5),REPT("0",5)),2)+1)),INDEX('468_Ndoang Raharjo_Pekanbaru'!idxSatuSampaiDuaPuluh,--LEFT(RIGHT([0]!nilai,5),1)+1)&amp;" puluh "&amp;INDEX('468_Ndoang Raharjo_Pekanbaru'!idxSatuSampaiDuaPuluh,--LEFT(RIGHT([0]!nilai,4),1)+1))&amp;IF(OR(LEN([0]!nilai)&lt;=3,--LEFT(TEXT(RIGHT([0]!nilai,6),REPT("0",6)),3)={0;1}),""," ribu")</definedName>
    <definedName name="ribu" localSheetId="31">" "&amp;INDEX('476_Bona_Lampung '!idxRatusan,--LEFT(TEXT(RIGHT([0]!nilai,6),REPT("0",6)),1)+1)&amp;" "&amp;IF((--MID(TEXT(RIGHT([0]!nilai,6),REPT("0",6)),2,2)+1)&lt;=20,IF(--LEFT(TEXT(RIGHT([0]!nilai,6),REPT("0",6)),3)=1," seribu",INDEX('476_Bona_Lampung '!idxSatuSampaiDuaPuluh,--LEFT(TEXT(RIGHT([0]!nilai,5),REPT("0",5)),2)+1)),INDEX('476_Bona_Lampung '!idxSatuSampaiDuaPuluh,--LEFT(RIGHT([0]!nilai,5),1)+1)&amp;" puluh "&amp;INDEX('476_Bona_Lampung '!idxSatuSampaiDuaPuluh,--LEFT(RIGHT([0]!nilai,4),1)+1))&amp;IF(OR(LEN([0]!nilai)&lt;=3,--LEFT(TEXT(RIGHT([0]!nilai,6),REPT("0",6)),3)={0;1}),""," ribu")</definedName>
    <definedName name="ribu" localSheetId="34">" "&amp;INDEX('479_Bpk. Wahyu_Banjarmasin'!idxRatusan,--LEFT(TEXT(RIGHT([0]!nilai,6),REPT("0",6)),1)+1)&amp;" "&amp;IF((--MID(TEXT(RIGHT([0]!nilai,6),REPT("0",6)),2,2)+1)&lt;=20,IF(--LEFT(TEXT(RIGHT([0]!nilai,6),REPT("0",6)),3)=1," seribu",INDEX('479_Bpk. Wahyu_Banjarmasin'!idxSatuSampaiDuaPuluh,--LEFT(TEXT(RIGHT([0]!nilai,5),REPT("0",5)),2)+1)),INDEX('479_Bpk. Wahyu_Banjarmasin'!idxSatuSampaiDuaPuluh,--LEFT(RIGHT([0]!nilai,5),1)+1)&amp;" puluh "&amp;INDEX('479_Bpk. Wahyu_Banjarmasin'!idxSatuSampaiDuaPuluh,--LEFT(RIGHT([0]!nilai,4),1)+1))&amp;IF(OR(LEN([0]!nilai)&lt;=3,--LEFT(TEXT(RIGHT([0]!nilai,6),REPT("0",6)),3)={0;1}),""," ribu")</definedName>
    <definedName name="ribu" localSheetId="35">" "&amp;INDEX('480_Bpk. Yopi_Jakarta'!idxRatusan,--LEFT(TEXT(RIGHT([0]!nilai,6),REPT("0",6)),1)+1)&amp;" "&amp;IF((--MID(TEXT(RIGHT([0]!nilai,6),REPT("0",6)),2,2)+1)&lt;=20,IF(--LEFT(TEXT(RIGHT([0]!nilai,6),REPT("0",6)),3)=1," seribu",INDEX('480_Bpk. Yopi_Jakarta'!idxSatuSampaiDuaPuluh,--LEFT(TEXT(RIGHT([0]!nilai,5),REPT("0",5)),2)+1)),INDEX('480_Bpk. Yopi_Jakarta'!idxSatuSampaiDuaPuluh,--LEFT(RIGHT([0]!nilai,5),1)+1)&amp;" puluh "&amp;INDEX('480_Bpk. Yopi_Jakarta'!idxSatuSampaiDuaPuluh,--LEFT(RIGHT([0]!nilai,4),1)+1))&amp;IF(OR(LEN([0]!nilai)&lt;=3,--LEFT(TEXT(RIGHT([0]!nilai,6),REPT("0",6)),3)={0;1}),""," ribu")</definedName>
    <definedName name="ribu" localSheetId="36">" "&amp;INDEX('481_Tensindo_Manggarai'!idxRatusan,--LEFT(TEXT(RIGHT([0]!nilai,6),REPT("0",6)),1)+1)&amp;" "&amp;IF((--MID(TEXT(RIGHT([0]!nilai,6),REPT("0",6)),2,2)+1)&lt;=20,IF(--LEFT(TEXT(RIGHT([0]!nilai,6),REPT("0",6)),3)=1," seribu",INDEX('481_Tensindo_Manggarai'!idxSatuSampaiDuaPuluh,--LEFT(TEXT(RIGHT([0]!nilai,5),REPT("0",5)),2)+1)),INDEX('481_Tensindo_Manggarai'!idxSatuSampaiDuaPuluh,--LEFT(RIGHT([0]!nilai,5),1)+1)&amp;" puluh "&amp;INDEX('481_Tensindo_Manggarai'!idxSatuSampaiDuaPuluh,--LEFT(RIGHT([0]!nilai,4),1)+1))&amp;IF(OR(LEN([0]!nilai)&lt;=3,--LEFT(TEXT(RIGHT([0]!nilai,6),REPT("0",6)),3)={0;1}),""," ribu")</definedName>
    <definedName name="ribu" localSheetId="37">" "&amp;INDEX('482_DN_Malang'!idxRatusan,--LEFT(TEXT(RIGHT([0]!nilai,6),REPT("0",6)),1)+1)&amp;" "&amp;IF((--MID(TEXT(RIGHT([0]!nilai,6),REPT("0",6)),2,2)+1)&lt;=20,IF(--LEFT(TEXT(RIGHT([0]!nilai,6),REPT("0",6)),3)=1," seribu",INDEX('482_DN_Malang'!idxSatuSampaiDuaPuluh,--LEFT(TEXT(RIGHT([0]!nilai,5),REPT("0",5)),2)+1)),INDEX('482_DN_Malang'!idxSatuSampaiDuaPuluh,--LEFT(RIGHT([0]!nilai,5),1)+1)&amp;" puluh "&amp;INDEX('482_DN_Malang'!idxSatuSampaiDuaPuluh,--LEFT(RIGHT([0]!nilai,4),1)+1))&amp;IF(OR(LEN([0]!nilai)&lt;=3,--LEFT(TEXT(RIGHT([0]!nilai,6),REPT("0",6)),3)={0;1}),""," ribu")</definedName>
    <definedName name="ribu" localSheetId="38">" "&amp;INDEX('483_DN_Lamongan'!idxRatusan,--LEFT(TEXT(RIGHT([0]!nilai,6),REPT("0",6)),1)+1)&amp;" "&amp;IF((--MID(TEXT(RIGHT([0]!nilai,6),REPT("0",6)),2,2)+1)&lt;=20,IF(--LEFT(TEXT(RIGHT([0]!nilai,6),REPT("0",6)),3)=1," seribu",INDEX('483_DN_Lamongan'!idxSatuSampaiDuaPuluh,--LEFT(TEXT(RIGHT([0]!nilai,5),REPT("0",5)),2)+1)),INDEX('483_DN_Lamongan'!idxSatuSampaiDuaPuluh,--LEFT(RIGHT([0]!nilai,5),1)+1)&amp;" puluh "&amp;INDEX('483_DN_Lamongan'!idxSatuSampaiDuaPuluh,--LEFT(RIGHT([0]!nilai,4),1)+1))&amp;IF(OR(LEN([0]!nilai)&lt;=3,--LEFT(TEXT(RIGHT([0]!nilai,6),REPT("0",6)),3)={0;1}),""," ribu")</definedName>
    <definedName name="ribu" localSheetId="39">" "&amp;INDEX('484_DN_Probolinggo'!idxRatusan,--LEFT(TEXT(RIGHT([0]!nilai,6),REPT("0",6)),1)+1)&amp;" "&amp;IF((--MID(TEXT(RIGHT([0]!nilai,6),REPT("0",6)),2,2)+1)&lt;=20,IF(--LEFT(TEXT(RIGHT([0]!nilai,6),REPT("0",6)),3)=1," seribu",INDEX('484_DN_Probolinggo'!idxSatuSampaiDuaPuluh,--LEFT(TEXT(RIGHT([0]!nilai,5),REPT("0",5)),2)+1)),INDEX('484_DN_Probolinggo'!idxSatuSampaiDuaPuluh,--LEFT(RIGHT([0]!nilai,5),1)+1)&amp;" puluh "&amp;INDEX('484_DN_Probolinggo'!idxSatuSampaiDuaPuluh,--LEFT(RIGHT([0]!nilai,4),1)+1))&amp;IF(OR(LEN([0]!nilai)&lt;=3,--LEFT(TEXT(RIGHT([0]!nilai,6),REPT("0",6)),3)={0;1}),""," ribu")</definedName>
    <definedName name="ribu" localSheetId="40">" "&amp;INDEX('485_DN_Mix'!idxRatusan,--LEFT(TEXT(RIGHT([0]!nilai,6),REPT("0",6)),1)+1)&amp;" "&amp;IF((--MID(TEXT(RIGHT([0]!nilai,6),REPT("0",6)),2,2)+1)&lt;=20,IF(--LEFT(TEXT(RIGHT([0]!nilai,6),REPT("0",6)),3)=1," seribu",INDEX('485_DN_Mix'!idxSatuSampaiDuaPuluh,--LEFT(TEXT(RIGHT([0]!nilai,5),REPT("0",5)),2)+1)),INDEX('485_DN_Mix'!idxSatuSampaiDuaPuluh,--LEFT(RIGHT([0]!nilai,5),1)+1)&amp;" puluh "&amp;INDEX('485_DN_Mix'!idxSatuSampaiDuaPuluh,--LEFT(RIGHT([0]!nilai,4),1)+1))&amp;IF(OR(LEN([0]!nilai)&lt;=3,--LEFT(TEXT(RIGHT([0]!nilai,6),REPT("0",6)),3)={0;1}),""," ribu")</definedName>
    <definedName name="ribu" localSheetId="87">" "&amp;INDEX('485A_DN_Bangka'!idxRatusan,--LEFT(TEXT(RIGHT([0]!nilai,6),REPT("0",6)),1)+1)&amp;" "&amp;IF((--MID(TEXT(RIGHT([0]!nilai,6),REPT("0",6)),2,2)+1)&lt;=20,IF(--LEFT(TEXT(RIGHT([0]!nilai,6),REPT("0",6)),3)=1," seribu",INDEX('485A_DN_Bangka'!idxSatuSampaiDuaPuluh,--LEFT(TEXT(RIGHT([0]!nilai,5),REPT("0",5)),2)+1)),INDEX('485A_DN_Bangka'!idxSatuSampaiDuaPuluh,--LEFT(RIGHT([0]!nilai,5),1)+1)&amp;" puluh "&amp;INDEX('485A_DN_Bangka'!idxSatuSampaiDuaPuluh,--LEFT(RIGHT([0]!nilai,4),1)+1))&amp;IF(OR(LEN([0]!nilai)&lt;=3,--LEFT(TEXT(RIGHT([0]!nilai,6),REPT("0",6)),3)={0;1}),""," ribu")</definedName>
    <definedName name="ribu" localSheetId="88">" "&amp;INDEX('485B_DN_Bangka'!idxRatusan,--LEFT(TEXT(RIGHT([0]!nilai,6),REPT("0",6)),1)+1)&amp;" "&amp;IF((--MID(TEXT(RIGHT([0]!nilai,6),REPT("0",6)),2,2)+1)&lt;=20,IF(--LEFT(TEXT(RIGHT([0]!nilai,6),REPT("0",6)),3)=1," seribu",INDEX('485B_DN_Bangka'!idxSatuSampaiDuaPuluh,--LEFT(TEXT(RIGHT([0]!nilai,5),REPT("0",5)),2)+1)),INDEX('485B_DN_Bangka'!idxSatuSampaiDuaPuluh,--LEFT(RIGHT([0]!nilai,5),1)+1)&amp;" puluh "&amp;INDEX('485B_DN_Bangka'!idxSatuSampaiDuaPuluh,--LEFT(RIGHT([0]!nilai,4),1)+1))&amp;IF(OR(LEN([0]!nilai)&lt;=3,--LEFT(TEXT(RIGHT([0]!nilai,6),REPT("0",6)),3)={0;1}),""," ribu")</definedName>
    <definedName name="ribu" localSheetId="89">" "&amp;INDEX('485C_DN_Bintan'!idxRatusan,--LEFT(TEXT(RIGHT([0]!nilai,6),REPT("0",6)),1)+1)&amp;" "&amp;IF((--MID(TEXT(RIGHT([0]!nilai,6),REPT("0",6)),2,2)+1)&lt;=20,IF(--LEFT(TEXT(RIGHT([0]!nilai,6),REPT("0",6)),3)=1," seribu",INDEX('485C_DN_Bintan'!idxSatuSampaiDuaPuluh,--LEFT(TEXT(RIGHT([0]!nilai,5),REPT("0",5)),2)+1)),INDEX('485C_DN_Bintan'!idxSatuSampaiDuaPuluh,--LEFT(RIGHT([0]!nilai,5),1)+1)&amp;" puluh "&amp;INDEX('485C_DN_Bintan'!idxSatuSampaiDuaPuluh,--LEFT(RIGHT([0]!nilai,4),1)+1))&amp;IF(OR(LEN([0]!nilai)&lt;=3,--LEFT(TEXT(RIGHT([0]!nilai,6),REPT("0",6)),3)={0;1}),""," ribu")</definedName>
    <definedName name="ribu" localSheetId="90">" "&amp;INDEX('485D_DN_Bintan'!idxRatusan,--LEFT(TEXT(RIGHT([0]!nilai,6),REPT("0",6)),1)+1)&amp;" "&amp;IF((--MID(TEXT(RIGHT([0]!nilai,6),REPT("0",6)),2,2)+1)&lt;=20,IF(--LEFT(TEXT(RIGHT([0]!nilai,6),REPT("0",6)),3)=1," seribu",INDEX('485D_DN_Bintan'!idxSatuSampaiDuaPuluh,--LEFT(TEXT(RIGHT([0]!nilai,5),REPT("0",5)),2)+1)),INDEX('485D_DN_Bintan'!idxSatuSampaiDuaPuluh,--LEFT(RIGHT([0]!nilai,5),1)+1)&amp;" puluh "&amp;INDEX('485D_DN_Bintan'!idxSatuSampaiDuaPuluh,--LEFT(RIGHT([0]!nilai,4),1)+1))&amp;IF(OR(LEN([0]!nilai)&lt;=3,--LEFT(TEXT(RIGHT([0]!nilai,6),REPT("0",6)),3)={0;1}),""," ribu")</definedName>
    <definedName name="ribu" localSheetId="91">" "&amp;INDEX('485E_DN_Pekalongan'!idxRatusan,--LEFT(TEXT(RIGHT([0]!nilai,6),REPT("0",6)),1)+1)&amp;" "&amp;IF((--MID(TEXT(RIGHT([0]!nilai,6),REPT("0",6)),2,2)+1)&lt;=20,IF(--LEFT(TEXT(RIGHT([0]!nilai,6),REPT("0",6)),3)=1," seribu",INDEX('485E_DN_Pekalongan'!idxSatuSampaiDuaPuluh,--LEFT(TEXT(RIGHT([0]!nilai,5),REPT("0",5)),2)+1)),INDEX('485E_DN_Pekalongan'!idxSatuSampaiDuaPuluh,--LEFT(RIGHT([0]!nilai,5),1)+1)&amp;" puluh "&amp;INDEX('485E_DN_Pekalongan'!idxSatuSampaiDuaPuluh,--LEFT(RIGHT([0]!nilai,4),1)+1))&amp;IF(OR(LEN([0]!nilai)&lt;=3,--LEFT(TEXT(RIGHT([0]!nilai,6),REPT("0",6)),3)={0;1}),""," ribu")</definedName>
    <definedName name="ribu" localSheetId="92">" "&amp;INDEX('485F_DN_Pekalongan'!idxRatusan,--LEFT(TEXT(RIGHT([0]!nilai,6),REPT("0",6)),1)+1)&amp;" "&amp;IF((--MID(TEXT(RIGHT([0]!nilai,6),REPT("0",6)),2,2)+1)&lt;=20,IF(--LEFT(TEXT(RIGHT([0]!nilai,6),REPT("0",6)),3)=1," seribu",INDEX('485F_DN_Pekalongan'!idxSatuSampaiDuaPuluh,--LEFT(TEXT(RIGHT([0]!nilai,5),REPT("0",5)),2)+1)),INDEX('485F_DN_Pekalongan'!idxSatuSampaiDuaPuluh,--LEFT(RIGHT([0]!nilai,5),1)+1)&amp;" puluh "&amp;INDEX('485F_DN_Pekalongan'!idxSatuSampaiDuaPuluh,--LEFT(RIGHT([0]!nilai,4),1)+1))&amp;IF(OR(LEN([0]!nilai)&lt;=3,--LEFT(TEXT(RIGHT([0]!nilai,6),REPT("0",6)),3)={0;1}),""," ribu")</definedName>
    <definedName name="ribu" localSheetId="93">" "&amp;INDEX('485G_DN_Probolinggo'!idxRatusan,--LEFT(TEXT(RIGHT([0]!nilai,6),REPT("0",6)),1)+1)&amp;" "&amp;IF((--MID(TEXT(RIGHT([0]!nilai,6),REPT("0",6)),2,2)+1)&lt;=20,IF(--LEFT(TEXT(RIGHT([0]!nilai,6),REPT("0",6)),3)=1," seribu",INDEX('485G_DN_Probolinggo'!idxSatuSampaiDuaPuluh,--LEFT(TEXT(RIGHT([0]!nilai,5),REPT("0",5)),2)+1)),INDEX('485G_DN_Probolinggo'!idxSatuSampaiDuaPuluh,--LEFT(RIGHT([0]!nilai,5),1)+1)&amp;" puluh "&amp;INDEX('485G_DN_Probolinggo'!idxSatuSampaiDuaPuluh,--LEFT(RIGHT([0]!nilai,4),1)+1))&amp;IF(OR(LEN([0]!nilai)&lt;=3,--LEFT(TEXT(RIGHT([0]!nilai,6),REPT("0",6)),3)={0;1}),""," ribu")</definedName>
    <definedName name="ribu" localSheetId="94">" "&amp;INDEX('485H_DN_Probolinggo'!idxRatusan,--LEFT(TEXT(RIGHT([0]!nilai,6),REPT("0",6)),1)+1)&amp;" "&amp;IF((--MID(TEXT(RIGHT([0]!nilai,6),REPT("0",6)),2,2)+1)&lt;=20,IF(--LEFT(TEXT(RIGHT([0]!nilai,6),REPT("0",6)),3)=1," seribu",INDEX('485H_DN_Probolinggo'!idxSatuSampaiDuaPuluh,--LEFT(TEXT(RIGHT([0]!nilai,5),REPT("0",5)),2)+1)),INDEX('485H_DN_Probolinggo'!idxSatuSampaiDuaPuluh,--LEFT(RIGHT([0]!nilai,5),1)+1)&amp;" puluh "&amp;INDEX('485H_DN_Probolinggo'!idxSatuSampaiDuaPuluh,--LEFT(RIGHT([0]!nilai,4),1)+1))&amp;IF(OR(LEN([0]!nilai)&lt;=3,--LEFT(TEXT(RIGHT([0]!nilai,6),REPT("0",6)),3)={0;1}),""," ribu")</definedName>
    <definedName name="ribu" localSheetId="95">" "&amp;INDEX('485I_DN_Semarang'!idxRatusan,--LEFT(TEXT(RIGHT([0]!nilai,6),REPT("0",6)),1)+1)&amp;" "&amp;IF((--MID(TEXT(RIGHT([0]!nilai,6),REPT("0",6)),2,2)+1)&lt;=20,IF(--LEFT(TEXT(RIGHT([0]!nilai,6),REPT("0",6)),3)=1," seribu",INDEX('485I_DN_Semarang'!idxSatuSampaiDuaPuluh,--LEFT(TEXT(RIGHT([0]!nilai,5),REPT("0",5)),2)+1)),INDEX('485I_DN_Semarang'!idxSatuSampaiDuaPuluh,--LEFT(RIGHT([0]!nilai,5),1)+1)&amp;" puluh "&amp;INDEX('485I_DN_Semarang'!idxSatuSampaiDuaPuluh,--LEFT(RIGHT([0]!nilai,4),1)+1))&amp;IF(OR(LEN([0]!nilai)&lt;=3,--LEFT(TEXT(RIGHT([0]!nilai,6),REPT("0",6)),3)={0;1}),""," ribu")</definedName>
    <definedName name="ribu" localSheetId="96">" "&amp;INDEX('485J_DN_Wonosobo'!idxRatusan,--LEFT(TEXT(RIGHT([0]!nilai,6),REPT("0",6)),1)+1)&amp;" "&amp;IF((--MID(TEXT(RIGHT([0]!nilai,6),REPT("0",6)),2,2)+1)&lt;=20,IF(--LEFT(TEXT(RIGHT([0]!nilai,6),REPT("0",6)),3)=1," seribu",INDEX('485J_DN_Wonosobo'!idxSatuSampaiDuaPuluh,--LEFT(TEXT(RIGHT([0]!nilai,5),REPT("0",5)),2)+1)),INDEX('485J_DN_Wonosobo'!idxSatuSampaiDuaPuluh,--LEFT(RIGHT([0]!nilai,5),1)+1)&amp;" puluh "&amp;INDEX('485J_DN_Wonosobo'!idxSatuSampaiDuaPuluh,--LEFT(RIGHT([0]!nilai,4),1)+1))&amp;IF(OR(LEN([0]!nilai)&lt;=3,--LEFT(TEXT(RIGHT([0]!nilai,6),REPT("0",6)),3)={0;1}),""," ribu")</definedName>
    <definedName name="ribu" localSheetId="97">" "&amp;INDEX('485K_DN_Wonosobo'!idxRatusan,--LEFT(TEXT(RIGHT([0]!nilai,6),REPT("0",6)),1)+1)&amp;" "&amp;IF((--MID(TEXT(RIGHT([0]!nilai,6),REPT("0",6)),2,2)+1)&lt;=20,IF(--LEFT(TEXT(RIGHT([0]!nilai,6),REPT("0",6)),3)=1," seribu",INDEX('485K_DN_Wonosobo'!idxSatuSampaiDuaPuluh,--LEFT(TEXT(RIGHT([0]!nilai,5),REPT("0",5)),2)+1)),INDEX('485K_DN_Wonosobo'!idxSatuSampaiDuaPuluh,--LEFT(RIGHT([0]!nilai,5),1)+1)&amp;" puluh "&amp;INDEX('485K_DN_Wonosobo'!idxSatuSampaiDuaPuluh,--LEFT(RIGHT([0]!nilai,4),1)+1))&amp;IF(OR(LEN([0]!nilai)&lt;=3,--LEFT(TEXT(RIGHT([0]!nilai,6),REPT("0",6)),3)={0;1}),""," ribu")</definedName>
    <definedName name="ribu" localSheetId="41">" "&amp;INDEX('486_DN_Mix '!idxRatusan,--LEFT(TEXT(RIGHT([0]!nilai,6),REPT("0",6)),1)+1)&amp;" "&amp;IF((--MID(TEXT(RIGHT([0]!nilai,6),REPT("0",6)),2,2)+1)&lt;=20,IF(--LEFT(TEXT(RIGHT([0]!nilai,6),REPT("0",6)),3)=1," seribu",INDEX('486_DN_Mix '!idxSatuSampaiDuaPuluh,--LEFT(TEXT(RIGHT([0]!nilai,5),REPT("0",5)),2)+1)),INDEX('486_DN_Mix '!idxSatuSampaiDuaPuluh,--LEFT(RIGHT([0]!nilai,5),1)+1)&amp;" puluh "&amp;INDEX('486_DN_Mix '!idxSatuSampaiDuaPuluh,--LEFT(RIGHT([0]!nilai,4),1)+1))&amp;IF(OR(LEN([0]!nilai)&lt;=3,--LEFT(TEXT(RIGHT([0]!nilai,6),REPT("0",6)),3)={0;1}),""," ribu")</definedName>
    <definedName name="ribu" localSheetId="98">" "&amp;INDEX('486A_DN_Tapanuli Utara'!idxRatusan,--LEFT(TEXT(RIGHT([0]!nilai,6),REPT("0",6)),1)+1)&amp;" "&amp;IF((--MID(TEXT(RIGHT([0]!nilai,6),REPT("0",6)),2,2)+1)&lt;=20,IF(--LEFT(TEXT(RIGHT([0]!nilai,6),REPT("0",6)),3)=1," seribu",INDEX('486A_DN_Tapanuli Utara'!idxSatuSampaiDuaPuluh,--LEFT(TEXT(RIGHT([0]!nilai,5),REPT("0",5)),2)+1)),INDEX('486A_DN_Tapanuli Utara'!idxSatuSampaiDuaPuluh,--LEFT(RIGHT([0]!nilai,5),1)+1)&amp;" puluh "&amp;INDEX('486A_DN_Tapanuli Utara'!idxSatuSampaiDuaPuluh,--LEFT(RIGHT([0]!nilai,4),1)+1))&amp;IF(OR(LEN([0]!nilai)&lt;=3,--LEFT(TEXT(RIGHT([0]!nilai,6),REPT("0",6)),3)={0;1}),""," ribu")</definedName>
    <definedName name="ribu" localSheetId="99">" "&amp;INDEX('486B_DN_Tapanuli Utara'!idxRatusan,--LEFT(TEXT(RIGHT([0]!nilai,6),REPT("0",6)),1)+1)&amp;" "&amp;IF((--MID(TEXT(RIGHT([0]!nilai,6),REPT("0",6)),2,2)+1)&lt;=20,IF(--LEFT(TEXT(RIGHT([0]!nilai,6),REPT("0",6)),3)=1," seribu",INDEX('486B_DN_Tapanuli Utara'!idxSatuSampaiDuaPuluh,--LEFT(TEXT(RIGHT([0]!nilai,5),REPT("0",5)),2)+1)),INDEX('486B_DN_Tapanuli Utara'!idxSatuSampaiDuaPuluh,--LEFT(RIGHT([0]!nilai,5),1)+1)&amp;" puluh "&amp;INDEX('486B_DN_Tapanuli Utara'!idxSatuSampaiDuaPuluh,--LEFT(RIGHT([0]!nilai,4),1)+1))&amp;IF(OR(LEN([0]!nilai)&lt;=3,--LEFT(TEXT(RIGHT([0]!nilai,6),REPT("0",6)),3)={0;1}),""," ribu")</definedName>
    <definedName name="ribu" localSheetId="100">" "&amp;INDEX('486C_DN_Rokan Hulu'!idxRatusan,--LEFT(TEXT(RIGHT([0]!nilai,6),REPT("0",6)),1)+1)&amp;" "&amp;IF((--MID(TEXT(RIGHT([0]!nilai,6),REPT("0",6)),2,2)+1)&lt;=20,IF(--LEFT(TEXT(RIGHT([0]!nilai,6),REPT("0",6)),3)=1," seribu",INDEX('486C_DN_Rokan Hulu'!idxSatuSampaiDuaPuluh,--LEFT(TEXT(RIGHT([0]!nilai,5),REPT("0",5)),2)+1)),INDEX('486C_DN_Rokan Hulu'!idxSatuSampaiDuaPuluh,--LEFT(RIGHT([0]!nilai,5),1)+1)&amp;" puluh "&amp;INDEX('486C_DN_Rokan Hulu'!idxSatuSampaiDuaPuluh,--LEFT(RIGHT([0]!nilai,4),1)+1))&amp;IF(OR(LEN([0]!nilai)&lt;=3,--LEFT(TEXT(RIGHT([0]!nilai,6),REPT("0",6)),3)={0;1}),""," ribu")</definedName>
    <definedName name="ribu" localSheetId="101">" "&amp;INDEX('486D_DN_Rokan Hulu'!idxRatusan,--LEFT(TEXT(RIGHT([0]!nilai,6),REPT("0",6)),1)+1)&amp;" "&amp;IF((--MID(TEXT(RIGHT([0]!nilai,6),REPT("0",6)),2,2)+1)&lt;=20,IF(--LEFT(TEXT(RIGHT([0]!nilai,6),REPT("0",6)),3)=1," seribu",INDEX('486D_DN_Rokan Hulu'!idxSatuSampaiDuaPuluh,--LEFT(TEXT(RIGHT([0]!nilai,5),REPT("0",5)),2)+1)),INDEX('486D_DN_Rokan Hulu'!idxSatuSampaiDuaPuluh,--LEFT(RIGHT([0]!nilai,5),1)+1)&amp;" puluh "&amp;INDEX('486D_DN_Rokan Hulu'!idxSatuSampaiDuaPuluh,--LEFT(RIGHT([0]!nilai,4),1)+1))&amp;IF(OR(LEN([0]!nilai)&lt;=3,--LEFT(TEXT(RIGHT([0]!nilai,6),REPT("0",6)),3)={0;1}),""," ribu")</definedName>
    <definedName name="ribu" localSheetId="102">" "&amp;INDEX('486E_DN_Kuantan Sengingi'!idxRatusan,--LEFT(TEXT(RIGHT([0]!nilai,6),REPT("0",6)),1)+1)&amp;" "&amp;IF((--MID(TEXT(RIGHT([0]!nilai,6),REPT("0",6)),2,2)+1)&lt;=20,IF(--LEFT(TEXT(RIGHT([0]!nilai,6),REPT("0",6)),3)=1," seribu",INDEX('486E_DN_Kuantan Sengingi'!idxSatuSampaiDuaPuluh,--LEFT(TEXT(RIGHT([0]!nilai,5),REPT("0",5)),2)+1)),INDEX('486E_DN_Kuantan Sengingi'!idxSatuSampaiDuaPuluh,--LEFT(RIGHT([0]!nilai,5),1)+1)&amp;" puluh "&amp;INDEX('486E_DN_Kuantan Sengingi'!idxSatuSampaiDuaPuluh,--LEFT(RIGHT([0]!nilai,4),1)+1))&amp;IF(OR(LEN([0]!nilai)&lt;=3,--LEFT(TEXT(RIGHT([0]!nilai,6),REPT("0",6)),3)={0;1}),""," ribu")</definedName>
    <definedName name="ribu" localSheetId="103">" "&amp;INDEX('486F_DN_Kuantan Sengingi'!idxRatusan,--LEFT(TEXT(RIGHT([0]!nilai,6),REPT("0",6)),1)+1)&amp;" "&amp;IF((--MID(TEXT(RIGHT([0]!nilai,6),REPT("0",6)),2,2)+1)&lt;=20,IF(--LEFT(TEXT(RIGHT([0]!nilai,6),REPT("0",6)),3)=1," seribu",INDEX('486F_DN_Kuantan Sengingi'!idxSatuSampaiDuaPuluh,--LEFT(TEXT(RIGHT([0]!nilai,5),REPT("0",5)),2)+1)),INDEX('486F_DN_Kuantan Sengingi'!idxSatuSampaiDuaPuluh,--LEFT(RIGHT([0]!nilai,5),1)+1)&amp;" puluh "&amp;INDEX('486F_DN_Kuantan Sengingi'!idxSatuSampaiDuaPuluh,--LEFT(RIGHT([0]!nilai,4),1)+1))&amp;IF(OR(LEN([0]!nilai)&lt;=3,--LEFT(TEXT(RIGHT([0]!nilai,6),REPT("0",6)),3)={0;1}),""," ribu")</definedName>
    <definedName name="ribu" localSheetId="42">" "&amp;INDEX('487_DN_Mix '!idxRatusan,--LEFT(TEXT(RIGHT([0]!nilai,6),REPT("0",6)),1)+1)&amp;" "&amp;IF((--MID(TEXT(RIGHT([0]!nilai,6),REPT("0",6)),2,2)+1)&lt;=20,IF(--LEFT(TEXT(RIGHT([0]!nilai,6),REPT("0",6)),3)=1," seribu",INDEX('487_DN_Mix '!idxSatuSampaiDuaPuluh,--LEFT(TEXT(RIGHT([0]!nilai,5),REPT("0",5)),2)+1)),INDEX('487_DN_Mix '!idxSatuSampaiDuaPuluh,--LEFT(RIGHT([0]!nilai,5),1)+1)&amp;" puluh "&amp;INDEX('487_DN_Mix '!idxSatuSampaiDuaPuluh,--LEFT(RIGHT([0]!nilai,4),1)+1))&amp;IF(OR(LEN([0]!nilai)&lt;=3,--LEFT(TEXT(RIGHT([0]!nilai,6),REPT("0",6)),3)={0;1}),""," ribu")</definedName>
    <definedName name="ribu" localSheetId="104">" "&amp;INDEX('487A_DN_Tebo'!idxRatusan,--LEFT(TEXT(RIGHT([0]!nilai,6),REPT("0",6)),1)+1)&amp;" "&amp;IF((--MID(TEXT(RIGHT([0]!nilai,6),REPT("0",6)),2,2)+1)&lt;=20,IF(--LEFT(TEXT(RIGHT([0]!nilai,6),REPT("0",6)),3)=1," seribu",INDEX('487A_DN_Tebo'!idxSatuSampaiDuaPuluh,--LEFT(TEXT(RIGHT([0]!nilai,5),REPT("0",5)),2)+1)),INDEX('487A_DN_Tebo'!idxSatuSampaiDuaPuluh,--LEFT(RIGHT([0]!nilai,5),1)+1)&amp;" puluh "&amp;INDEX('487A_DN_Tebo'!idxSatuSampaiDuaPuluh,--LEFT(RIGHT([0]!nilai,4),1)+1))&amp;IF(OR(LEN([0]!nilai)&lt;=3,--LEFT(TEXT(RIGHT([0]!nilai,6),REPT("0",6)),3)={0;1}),""," ribu")</definedName>
    <definedName name="ribu" localSheetId="105">" "&amp;INDEX('487B_DN_TEBO'!idxRatusan,--LEFT(TEXT(RIGHT([0]!nilai,6),REPT("0",6)),1)+1)&amp;" "&amp;IF((--MID(TEXT(RIGHT([0]!nilai,6),REPT("0",6)),2,2)+1)&lt;=20,IF(--LEFT(TEXT(RIGHT([0]!nilai,6),REPT("0",6)),3)=1," seribu",INDEX('487B_DN_TEBO'!idxSatuSampaiDuaPuluh,--LEFT(TEXT(RIGHT([0]!nilai,5),REPT("0",5)),2)+1)),INDEX('487B_DN_TEBO'!idxSatuSampaiDuaPuluh,--LEFT(RIGHT([0]!nilai,5),1)+1)&amp;" puluh "&amp;INDEX('487B_DN_TEBO'!idxSatuSampaiDuaPuluh,--LEFT(RIGHT([0]!nilai,4),1)+1))&amp;IF(OR(LEN([0]!nilai)&lt;=3,--LEFT(TEXT(RIGHT([0]!nilai,6),REPT("0",6)),3)={0;1}),""," ribu")</definedName>
    <definedName name="ribu" localSheetId="106">" "&amp;INDEX('487C_DN_OGAN KOMERING ULU'!idxRatusan,--LEFT(TEXT(RIGHT([0]!nilai,6),REPT("0",6)),1)+1)&amp;" "&amp;IF((--MID(TEXT(RIGHT([0]!nilai,6),REPT("0",6)),2,2)+1)&lt;=20,IF(--LEFT(TEXT(RIGHT([0]!nilai,6),REPT("0",6)),3)=1," seribu",INDEX('487C_DN_OGAN KOMERING ULU'!idxSatuSampaiDuaPuluh,--LEFT(TEXT(RIGHT([0]!nilai,5),REPT("0",5)),2)+1)),INDEX('487C_DN_OGAN KOMERING ULU'!idxSatuSampaiDuaPuluh,--LEFT(RIGHT([0]!nilai,5),1)+1)&amp;" puluh "&amp;INDEX('487C_DN_OGAN KOMERING ULU'!idxSatuSampaiDuaPuluh,--LEFT(RIGHT([0]!nilai,4),1)+1))&amp;IF(OR(LEN([0]!nilai)&lt;=3,--LEFT(TEXT(RIGHT([0]!nilai,6),REPT("0",6)),3)={0;1}),""," ribu")</definedName>
    <definedName name="ribu" localSheetId="107">" "&amp;INDEX('487D_DN_OGAN KOMERING ULU'!idxRatusan,--LEFT(TEXT(RIGHT([0]!nilai,6),REPT("0",6)),1)+1)&amp;" "&amp;IF((--MID(TEXT(RIGHT([0]!nilai,6),REPT("0",6)),2,2)+1)&lt;=20,IF(--LEFT(TEXT(RIGHT([0]!nilai,6),REPT("0",6)),3)=1," seribu",INDEX('487D_DN_OGAN KOMERING ULU'!idxSatuSampaiDuaPuluh,--LEFT(TEXT(RIGHT([0]!nilai,5),REPT("0",5)),2)+1)),INDEX('487D_DN_OGAN KOMERING ULU'!idxSatuSampaiDuaPuluh,--LEFT(RIGHT([0]!nilai,5),1)+1)&amp;" puluh "&amp;INDEX('487D_DN_OGAN KOMERING ULU'!idxSatuSampaiDuaPuluh,--LEFT(RIGHT([0]!nilai,4),1)+1))&amp;IF(OR(LEN([0]!nilai)&lt;=3,--LEFT(TEXT(RIGHT([0]!nilai,6),REPT("0",6)),3)={0;1}),""," ribu")</definedName>
    <definedName name="ribu" localSheetId="108">" "&amp;INDEX('487E_DN_OGAN KOMERING ILIR'!idxRatusan,--LEFT(TEXT(RIGHT([0]!nilai,6),REPT("0",6)),1)+1)&amp;" "&amp;IF((--MID(TEXT(RIGHT([0]!nilai,6),REPT("0",6)),2,2)+1)&lt;=20,IF(--LEFT(TEXT(RIGHT([0]!nilai,6),REPT("0",6)),3)=1," seribu",INDEX('487E_DN_OGAN KOMERING ILIR'!idxSatuSampaiDuaPuluh,--LEFT(TEXT(RIGHT([0]!nilai,5),REPT("0",5)),2)+1)),INDEX('487E_DN_OGAN KOMERING ILIR'!idxSatuSampaiDuaPuluh,--LEFT(RIGHT([0]!nilai,5),1)+1)&amp;" puluh "&amp;INDEX('487E_DN_OGAN KOMERING ILIR'!idxSatuSampaiDuaPuluh,--LEFT(RIGHT([0]!nilai,4),1)+1))&amp;IF(OR(LEN([0]!nilai)&lt;=3,--LEFT(TEXT(RIGHT([0]!nilai,6),REPT("0",6)),3)={0;1}),""," ribu")</definedName>
    <definedName name="ribu" localSheetId="109">" "&amp;INDEX('487F_DN_OGAN KOMERING ILIR'!idxRatusan,--LEFT(TEXT(RIGHT([0]!nilai,6),REPT("0",6)),1)+1)&amp;" "&amp;IF((--MID(TEXT(RIGHT([0]!nilai,6),REPT("0",6)),2,2)+1)&lt;=20,IF(--LEFT(TEXT(RIGHT([0]!nilai,6),REPT("0",6)),3)=1," seribu",INDEX('487F_DN_OGAN KOMERING ILIR'!idxSatuSampaiDuaPuluh,--LEFT(TEXT(RIGHT([0]!nilai,5),REPT("0",5)),2)+1)),INDEX('487F_DN_OGAN KOMERING ILIR'!idxSatuSampaiDuaPuluh,--LEFT(RIGHT([0]!nilai,5),1)+1)&amp;" puluh "&amp;INDEX('487F_DN_OGAN KOMERING ILIR'!idxSatuSampaiDuaPuluh,--LEFT(RIGHT([0]!nilai,4),1)+1))&amp;IF(OR(LEN([0]!nilai)&lt;=3,--LEFT(TEXT(RIGHT([0]!nilai,6),REPT("0",6)),3)={0;1}),""," ribu")</definedName>
    <definedName name="ribu" localSheetId="43">" "&amp;INDEX('488_DN_Mix'!idxRatusan,--LEFT(TEXT(RIGHT([0]!nilai,6),REPT("0",6)),1)+1)&amp;" "&amp;IF((--MID(TEXT(RIGHT([0]!nilai,6),REPT("0",6)),2,2)+1)&lt;=20,IF(--LEFT(TEXT(RIGHT([0]!nilai,6),REPT("0",6)),3)=1," seribu",INDEX('488_DN_Mix'!idxSatuSampaiDuaPuluh,--LEFT(TEXT(RIGHT([0]!nilai,5),REPT("0",5)),2)+1)),INDEX('488_DN_Mix'!idxSatuSampaiDuaPuluh,--LEFT(RIGHT([0]!nilai,5),1)+1)&amp;" puluh "&amp;INDEX('488_DN_Mix'!idxSatuSampaiDuaPuluh,--LEFT(RIGHT([0]!nilai,4),1)+1))&amp;IF(OR(LEN([0]!nilai)&lt;=3,--LEFT(TEXT(RIGHT([0]!nilai,6),REPT("0",6)),3)={0;1}),""," ribu")</definedName>
    <definedName name="ribu" localSheetId="110">" "&amp;INDEX('488A_DN_Sunagi Penuh'!idxRatusan,--LEFT(TEXT(RIGHT([0]!nilai,6),REPT("0",6)),1)+1)&amp;" "&amp;IF((--MID(TEXT(RIGHT([0]!nilai,6),REPT("0",6)),2,2)+1)&lt;=20,IF(--LEFT(TEXT(RIGHT([0]!nilai,6),REPT("0",6)),3)=1," seribu",INDEX('488A_DN_Sunagi Penuh'!idxSatuSampaiDuaPuluh,--LEFT(TEXT(RIGHT([0]!nilai,5),REPT("0",5)),2)+1)),INDEX('488A_DN_Sunagi Penuh'!idxSatuSampaiDuaPuluh,--LEFT(RIGHT([0]!nilai,5),1)+1)&amp;" puluh "&amp;INDEX('488A_DN_Sunagi Penuh'!idxSatuSampaiDuaPuluh,--LEFT(RIGHT([0]!nilai,4),1)+1))&amp;IF(OR(LEN([0]!nilai)&lt;=3,--LEFT(TEXT(RIGHT([0]!nilai,6),REPT("0",6)),3)={0;1}),""," ribu")</definedName>
    <definedName name="ribu" localSheetId="111">" "&amp;INDEX('488B_DN_Sunagi Penuh'!idxRatusan,--LEFT(TEXT(RIGHT([0]!nilai,6),REPT("0",6)),1)+1)&amp;" "&amp;IF((--MID(TEXT(RIGHT([0]!nilai,6),REPT("0",6)),2,2)+1)&lt;=20,IF(--LEFT(TEXT(RIGHT([0]!nilai,6),REPT("0",6)),3)=1," seribu",INDEX('488B_DN_Sunagi Penuh'!idxSatuSampaiDuaPuluh,--LEFT(TEXT(RIGHT([0]!nilai,5),REPT("0",5)),2)+1)),INDEX('488B_DN_Sunagi Penuh'!idxSatuSampaiDuaPuluh,--LEFT(RIGHT([0]!nilai,5),1)+1)&amp;" puluh "&amp;INDEX('488B_DN_Sunagi Penuh'!idxSatuSampaiDuaPuluh,--LEFT(RIGHT([0]!nilai,4),1)+1))&amp;IF(OR(LEN([0]!nilai)&lt;=3,--LEFT(TEXT(RIGHT([0]!nilai,6),REPT("0",6)),3)={0;1}),""," ribu")</definedName>
    <definedName name="ribu" localSheetId="112">" "&amp;INDEX('488C_DN_Jambi'!idxRatusan,--LEFT(TEXT(RIGHT([0]!nilai,6),REPT("0",6)),1)+1)&amp;" "&amp;IF((--MID(TEXT(RIGHT([0]!nilai,6),REPT("0",6)),2,2)+1)&lt;=20,IF(--LEFT(TEXT(RIGHT([0]!nilai,6),REPT("0",6)),3)=1," seribu",INDEX('488C_DN_Jambi'!idxSatuSampaiDuaPuluh,--LEFT(TEXT(RIGHT([0]!nilai,5),REPT("0",5)),2)+1)),INDEX('488C_DN_Jambi'!idxSatuSampaiDuaPuluh,--LEFT(RIGHT([0]!nilai,5),1)+1)&amp;" puluh "&amp;INDEX('488C_DN_Jambi'!idxSatuSampaiDuaPuluh,--LEFT(RIGHT([0]!nilai,4),1)+1))&amp;IF(OR(LEN([0]!nilai)&lt;=3,--LEFT(TEXT(RIGHT([0]!nilai,6),REPT("0",6)),3)={0;1}),""," ribu")</definedName>
    <definedName name="ribu" localSheetId="113">" "&amp;INDEX('488D_DN_Jambi'!idxRatusan,--LEFT(TEXT(RIGHT([0]!nilai,6),REPT("0",6)),1)+1)&amp;" "&amp;IF((--MID(TEXT(RIGHT([0]!nilai,6),REPT("0",6)),2,2)+1)&lt;=20,IF(--LEFT(TEXT(RIGHT([0]!nilai,6),REPT("0",6)),3)=1," seribu",INDEX('488D_DN_Jambi'!idxSatuSampaiDuaPuluh,--LEFT(TEXT(RIGHT([0]!nilai,5),REPT("0",5)),2)+1)),INDEX('488D_DN_Jambi'!idxSatuSampaiDuaPuluh,--LEFT(RIGHT([0]!nilai,5),1)+1)&amp;" puluh "&amp;INDEX('488D_DN_Jambi'!idxSatuSampaiDuaPuluh,--LEFT(RIGHT([0]!nilai,4),1)+1))&amp;IF(OR(LEN([0]!nilai)&lt;=3,--LEFT(TEXT(RIGHT([0]!nilai,6),REPT("0",6)),3)={0;1}),""," ribu")</definedName>
    <definedName name="ribu" localSheetId="114">" "&amp;INDEX('488E_DN_Kaur'!idxRatusan,--LEFT(TEXT(RIGHT([0]!nilai,6),REPT("0",6)),1)+1)&amp;" "&amp;IF((--MID(TEXT(RIGHT([0]!nilai,6),REPT("0",6)),2,2)+1)&lt;=20,IF(--LEFT(TEXT(RIGHT([0]!nilai,6),REPT("0",6)),3)=1," seribu",INDEX('488E_DN_Kaur'!idxSatuSampaiDuaPuluh,--LEFT(TEXT(RIGHT([0]!nilai,5),REPT("0",5)),2)+1)),INDEX('488E_DN_Kaur'!idxSatuSampaiDuaPuluh,--LEFT(RIGHT([0]!nilai,5),1)+1)&amp;" puluh "&amp;INDEX('488E_DN_Kaur'!idxSatuSampaiDuaPuluh,--LEFT(RIGHT([0]!nilai,4),1)+1))&amp;IF(OR(LEN([0]!nilai)&lt;=3,--LEFT(TEXT(RIGHT([0]!nilai,6),REPT("0",6)),3)={0;1}),""," ribu")</definedName>
    <definedName name="ribu" localSheetId="115">" "&amp;INDEX('488F_DN_Kaur'!idxRatusan,--LEFT(TEXT(RIGHT([0]!nilai,6),REPT("0",6)),1)+1)&amp;" "&amp;IF((--MID(TEXT(RIGHT([0]!nilai,6),REPT("0",6)),2,2)+1)&lt;=20,IF(--LEFT(TEXT(RIGHT([0]!nilai,6),REPT("0",6)),3)=1," seribu",INDEX('488F_DN_Kaur'!idxSatuSampaiDuaPuluh,--LEFT(TEXT(RIGHT([0]!nilai,5),REPT("0",5)),2)+1)),INDEX('488F_DN_Kaur'!idxSatuSampaiDuaPuluh,--LEFT(RIGHT([0]!nilai,5),1)+1)&amp;" puluh "&amp;INDEX('488F_DN_Kaur'!idxSatuSampaiDuaPuluh,--LEFT(RIGHT([0]!nilai,4),1)+1))&amp;IF(OR(LEN([0]!nilai)&lt;=3,--LEFT(TEXT(RIGHT([0]!nilai,6),REPT("0",6)),3)={0;1}),""," ribu")</definedName>
    <definedName name="ribu" localSheetId="44">" "&amp;INDEX('489_DN_Sunagi Penuh'!idxRatusan,--LEFT(TEXT(RIGHT([0]!nilai,6),REPT("0",6)),1)+1)&amp;" "&amp;IF((--MID(TEXT(RIGHT([0]!nilai,6),REPT("0",6)),2,2)+1)&lt;=20,IF(--LEFT(TEXT(RIGHT([0]!nilai,6),REPT("0",6)),3)=1," seribu",INDEX('489_DN_Sunagi Penuh'!idxSatuSampaiDuaPuluh,--LEFT(TEXT(RIGHT([0]!nilai,5),REPT("0",5)),2)+1)),INDEX('489_DN_Sunagi Penuh'!idxSatuSampaiDuaPuluh,--LEFT(RIGHT([0]!nilai,5),1)+1)&amp;" puluh "&amp;INDEX('489_DN_Sunagi Penuh'!idxSatuSampaiDuaPuluh,--LEFT(RIGHT([0]!nilai,4),1)+1))&amp;IF(OR(LEN([0]!nilai)&lt;=3,--LEFT(TEXT(RIGHT([0]!nilai,6),REPT("0",6)),3)={0;1}),""," ribu")</definedName>
    <definedName name="ribu" localSheetId="45">" "&amp;INDEX('490_Ibu caca_Jakarta'!idxRatusan,--LEFT(TEXT(RIGHT(nilai,6),REPT("0",6)),1)+1)&amp;" "&amp;IF((--MID(TEXT(RIGHT(nilai,6),REPT("0",6)),2,2)+1)&lt;=20,IF(--LEFT(TEXT(RIGHT(nilai,6),REPT("0",6)),3)=1," seribu",INDEX('490_Ibu caca_Jakarta'!idxSatuSampaiDuaPuluh,--LEFT(TEXT(RIGHT(nilai,5),REPT("0",5)),2)+1)),INDEX('490_Ibu caca_Jakarta'!idxSatuSampaiDuaPuluh,--LEFT(RIGHT(nilai,5),1)+1)&amp;" puluh "&amp;INDEX('490_Ibu caca_Jakarta'!idxSatuSampaiDuaPuluh,--LEFT(RIGHT(nilai,4),1)+1))&amp;IF(OR(LEN(nilai)&lt;=3,--LEFT(TEXT(RIGHT(nilai,6),REPT("0",6)),3)={0;1}),""," ribu")</definedName>
    <definedName name="ribu" localSheetId="46">" "&amp;INDEX('491_Bpk. Rahman_Pulogebang'!idxRatusan,--LEFT(TEXT(RIGHT([0]!nilai,6),REPT("0",6)),1)+1)&amp;" "&amp;IF((--MID(TEXT(RIGHT([0]!nilai,6),REPT("0",6)),2,2)+1)&lt;=20,IF(--LEFT(TEXT(RIGHT([0]!nilai,6),REPT("0",6)),3)=1," seribu",INDEX('491_Bpk. Rahman_Pulogebang'!idxSatuSampaiDuaPuluh,--LEFT(TEXT(RIGHT([0]!nilai,5),REPT("0",5)),2)+1)),INDEX('491_Bpk. Rahman_Pulogebang'!idxSatuSampaiDuaPuluh,--LEFT(RIGHT([0]!nilai,5),1)+1)&amp;" puluh "&amp;INDEX('491_Bpk. Rahman_Pulogebang'!idxSatuSampaiDuaPuluh,--LEFT(RIGHT([0]!nilai,4),1)+1))&amp;IF(OR(LEN([0]!nilai)&lt;=3,--LEFT(TEXT(RIGHT([0]!nilai,6),REPT("0",6)),3)={0;1}),""," ribu")</definedName>
    <definedName name="ribu" localSheetId="47">" "&amp;INDEX('492_Nafastindo_Glodok'!idxRatusan,--LEFT(TEXT(RIGHT([0]!nilai,6),REPT("0",6)),1)+1)&amp;" "&amp;IF((--MID(TEXT(RIGHT([0]!nilai,6),REPT("0",6)),2,2)+1)&lt;=20,IF(--LEFT(TEXT(RIGHT([0]!nilai,6),REPT("0",6)),3)=1," seribu",INDEX('492_Nafastindo_Glodok'!idxSatuSampaiDuaPuluh,--LEFT(TEXT(RIGHT([0]!nilai,5),REPT("0",5)),2)+1)),INDEX('492_Nafastindo_Glodok'!idxSatuSampaiDuaPuluh,--LEFT(RIGHT([0]!nilai,5),1)+1)&amp;" puluh "&amp;INDEX('492_Nafastindo_Glodok'!idxSatuSampaiDuaPuluh,--LEFT(RIGHT([0]!nilai,4),1)+1))&amp;IF(OR(LEN([0]!nilai)&lt;=3,--LEFT(TEXT(RIGHT([0]!nilai,6),REPT("0",6)),3)={0;1}),""," ribu")</definedName>
    <definedName name="ribu" localSheetId="48">" "&amp;INDEX('493_Mutiara Hati_Jakarta'!idxRatusan,--LEFT(TEXT(RIGHT([0]!nilai,6),REPT("0",6)),1)+1)&amp;" "&amp;IF((--MID(TEXT(RIGHT([0]!nilai,6),REPT("0",6)),2,2)+1)&lt;=20,IF(--LEFT(TEXT(RIGHT([0]!nilai,6),REPT("0",6)),3)=1," seribu",INDEX('493_Mutiara Hati_Jakarta'!idxSatuSampaiDuaPuluh,--LEFT(TEXT(RIGHT([0]!nilai,5),REPT("0",5)),2)+1)),INDEX('493_Mutiara Hati_Jakarta'!idxSatuSampaiDuaPuluh,--LEFT(RIGHT([0]!nilai,5),1)+1)&amp;" puluh "&amp;INDEX('493_Mutiara Hati_Jakarta'!idxSatuSampaiDuaPuluh,--LEFT(RIGHT([0]!nilai,4),1)+1))&amp;IF(OR(LEN([0]!nilai)&lt;=3,--LEFT(TEXT(RIGHT([0]!nilai,6),REPT("0",6)),3)={0;1}),""," ribu")</definedName>
    <definedName name="ribu" localSheetId="49">" "&amp;INDEX('494_Ibu Dian_Batam'!idxRatusan,--LEFT(TEXT(RIGHT([0]!nilai,6),REPT("0",6)),1)+1)&amp;" "&amp;IF((--MID(TEXT(RIGHT([0]!nilai,6),REPT("0",6)),2,2)+1)&lt;=20,IF(--LEFT(TEXT(RIGHT([0]!nilai,6),REPT("0",6)),3)=1," seribu",INDEX('494_Ibu Dian_Batam'!idxSatuSampaiDuaPuluh,--LEFT(TEXT(RIGHT([0]!nilai,5),REPT("0",5)),2)+1)),INDEX('494_Ibu Dian_Batam'!idxSatuSampaiDuaPuluh,--LEFT(RIGHT([0]!nilai,5),1)+1)&amp;" puluh "&amp;INDEX('494_Ibu Dian_Batam'!idxSatuSampaiDuaPuluh,--LEFT(RIGHT([0]!nilai,4),1)+1))&amp;IF(OR(LEN([0]!nilai)&lt;=3,--LEFT(TEXT(RIGHT([0]!nilai,6),REPT("0",6)),3)={0;1}),""," ribu")</definedName>
    <definedName name="ribu" localSheetId="50">" "&amp;INDEX('495_PT.Siagang_Makasar'!idxRatusan,--LEFT(TEXT(RIGHT([0]!nilai,6),REPT("0",6)),1)+1)&amp;" "&amp;IF((--MID(TEXT(RIGHT([0]!nilai,6),REPT("0",6)),2,2)+1)&lt;=20,IF(--LEFT(TEXT(RIGHT([0]!nilai,6),REPT("0",6)),3)=1," seribu",INDEX('495_PT.Siagang_Makasar'!idxSatuSampaiDuaPuluh,--LEFT(TEXT(RIGHT([0]!nilai,5),REPT("0",5)),2)+1)),INDEX('495_PT.Siagang_Makasar'!idxSatuSampaiDuaPuluh,--LEFT(RIGHT([0]!nilai,5),1)+1)&amp;" puluh "&amp;INDEX('495_PT.Siagang_Makasar'!idxSatuSampaiDuaPuluh,--LEFT(RIGHT([0]!nilai,4),1)+1))&amp;IF(OR(LEN([0]!nilai)&lt;=3,--LEFT(TEXT(RIGHT([0]!nilai,6),REPT("0",6)),3)={0;1}),""," ribu")</definedName>
    <definedName name="ribu" localSheetId="51">" "&amp;INDEX('496_Mitraindo_Batam'!idxRatusan,--LEFT(TEXT(RIGHT([0]!nilai,6),REPT("0",6)),1)+1)&amp;" "&amp;IF((--MID(TEXT(RIGHT([0]!nilai,6),REPT("0",6)),2,2)+1)&lt;=20,IF(--LEFT(TEXT(RIGHT([0]!nilai,6),REPT("0",6)),3)=1," seribu",INDEX('496_Mitraindo_Batam'!idxSatuSampaiDuaPuluh,--LEFT(TEXT(RIGHT([0]!nilai,5),REPT("0",5)),2)+1)),INDEX('496_Mitraindo_Batam'!idxSatuSampaiDuaPuluh,--LEFT(RIGHT([0]!nilai,5),1)+1)&amp;" puluh "&amp;INDEX('496_Mitraindo_Batam'!idxSatuSampaiDuaPuluh,--LEFT(RIGHT([0]!nilai,4),1)+1))&amp;IF(OR(LEN([0]!nilai)&lt;=3,--LEFT(TEXT(RIGHT([0]!nilai,6),REPT("0",6)),3)={0;1}),""," ribu")</definedName>
    <definedName name="ribu" localSheetId="52">" "&amp;INDEX('497_Toko Acit_Pontianak'!idxRatusan,--LEFT(TEXT(RIGHT([0]!nilai,6),REPT("0",6)),1)+1)&amp;" "&amp;IF((--MID(TEXT(RIGHT([0]!nilai,6),REPT("0",6)),2,2)+1)&lt;=20,IF(--LEFT(TEXT(RIGHT([0]!nilai,6),REPT("0",6)),3)=1," seribu",INDEX('497_Toko Acit_Pontianak'!idxSatuSampaiDuaPuluh,--LEFT(TEXT(RIGHT([0]!nilai,5),REPT("0",5)),2)+1)),INDEX('497_Toko Acit_Pontianak'!idxSatuSampaiDuaPuluh,--LEFT(RIGHT([0]!nilai,5),1)+1)&amp;" puluh "&amp;INDEX('497_Toko Acit_Pontianak'!idxSatuSampaiDuaPuluh,--LEFT(RIGHT([0]!nilai,4),1)+1))&amp;IF(OR(LEN([0]!nilai)&lt;=3,--LEFT(TEXT(RIGHT([0]!nilai,6),REPT("0",6)),3)={0;1}),""," ribu")</definedName>
    <definedName name="ribu" localSheetId="53">" "&amp;INDEX('498_Bpk Jimy_Kandangan'!idxRatusan,--LEFT(TEXT(RIGHT([0]!nilai,6),REPT("0",6)),1)+1)&amp;" "&amp;IF((--MID(TEXT(RIGHT([0]!nilai,6),REPT("0",6)),2,2)+1)&lt;=20,IF(--LEFT(TEXT(RIGHT([0]!nilai,6),REPT("0",6)),3)=1," seribu",INDEX('498_Bpk Jimy_Kandangan'!idxSatuSampaiDuaPuluh,--LEFT(TEXT(RIGHT([0]!nilai,5),REPT("0",5)),2)+1)),INDEX('498_Bpk Jimy_Kandangan'!idxSatuSampaiDuaPuluh,--LEFT(RIGHT([0]!nilai,5),1)+1)&amp;" puluh "&amp;INDEX('498_Bpk Jimy_Kandangan'!idxSatuSampaiDuaPuluh,--LEFT(RIGHT([0]!nilai,4),1)+1))&amp;IF(OR(LEN([0]!nilai)&lt;=3,--LEFT(TEXT(RIGHT([0]!nilai,6),REPT("0",6)),3)={0;1}),""," ribu")</definedName>
    <definedName name="ribu" localSheetId="54">" "&amp;INDEX('499_Fastindo_Bandung'!idxRatusan,--LEFT(TEXT(RIGHT(nilai,6),REPT("0",6)),1)+1)&amp;" "&amp;IF((--MID(TEXT(RIGHT(nilai,6),REPT("0",6)),2,2)+1)&lt;=20,IF(--LEFT(TEXT(RIGHT(nilai,6),REPT("0",6)),3)=1," seribu",INDEX('499_Fastindo_Bandung'!idxSatuSampaiDuaPuluh,--LEFT(TEXT(RIGHT(nilai,5),REPT("0",5)),2)+1)),INDEX('499_Fastindo_Bandung'!idxSatuSampaiDuaPuluh,--LEFT(RIGHT(nilai,5),1)+1)&amp;" puluh "&amp;INDEX('499_Fastindo_Bandung'!idxSatuSampaiDuaPuluh,--LEFT(RIGHT(nilai,4),1)+1))&amp;IF(OR(LEN(nilai)&lt;=3,--LEFT(TEXT(RIGHT(nilai,6),REPT("0",6)),3)={0;1}),""," ribu")</definedName>
    <definedName name="ribu" localSheetId="55">" "&amp;INDEX('500_Tensindo_Samarinda'!idxRatusan,--LEFT(TEXT(RIGHT([0]!nilai,6),REPT("0",6)),1)+1)&amp;" "&amp;IF((--MID(TEXT(RIGHT([0]!nilai,6),REPT("0",6)),2,2)+1)&lt;=20,IF(--LEFT(TEXT(RIGHT([0]!nilai,6),REPT("0",6)),3)=1," seribu",INDEX('500_Tensindo_Samarinda'!idxSatuSampaiDuaPuluh,--LEFT(TEXT(RIGHT([0]!nilai,5),REPT("0",5)),2)+1)),INDEX('500_Tensindo_Samarinda'!idxSatuSampaiDuaPuluh,--LEFT(RIGHT([0]!nilai,5),1)+1)&amp;" puluh "&amp;INDEX('500_Tensindo_Samarinda'!idxSatuSampaiDuaPuluh,--LEFT(RIGHT([0]!nilai,4),1)+1))&amp;IF(OR(LEN([0]!nilai)&lt;=3,--LEFT(TEXT(RIGHT([0]!nilai,6),REPT("0",6)),3)={0;1}),""," ribu")</definedName>
    <definedName name="ribu" localSheetId="56">" "&amp;INDEX('501_Mega Agro_Mix'!idxRatusan,--LEFT(TEXT(RIGHT([0]!nilai,6),REPT("0",6)),1)+1)&amp;" "&amp;IF((--MID(TEXT(RIGHT([0]!nilai,6),REPT("0",6)),2,2)+1)&lt;=20,IF(--LEFT(TEXT(RIGHT([0]!nilai,6),REPT("0",6)),3)=1," seribu",INDEX('501_Mega Agro_Mix'!idxSatuSampaiDuaPuluh,--LEFT(TEXT(RIGHT([0]!nilai,5),REPT("0",5)),2)+1)),INDEX('501_Mega Agro_Mix'!idxSatuSampaiDuaPuluh,--LEFT(RIGHT([0]!nilai,5),1)+1)&amp;" puluh "&amp;INDEX('501_Mega Agro_Mix'!idxSatuSampaiDuaPuluh,--LEFT(RIGHT([0]!nilai,4),1)+1))&amp;IF(OR(LEN([0]!nilai)&lt;=3,--LEFT(TEXT(RIGHT([0]!nilai,6),REPT("0",6)),3)={0;1}),""," ribu")</definedName>
    <definedName name="ribu" localSheetId="57">" "&amp;INDEX('502_PT. Wirya_Tarakan'!idxRatusan,--LEFT(TEXT(RIGHT([0]!nilai,6),REPT("0",6)),1)+1)&amp;" "&amp;IF((--MID(TEXT(RIGHT([0]!nilai,6),REPT("0",6)),2,2)+1)&lt;=20,IF(--LEFT(TEXT(RIGHT([0]!nilai,6),REPT("0",6)),3)=1," seribu",INDEX('502_PT. Wirya_Tarakan'!idxSatuSampaiDuaPuluh,--LEFT(TEXT(RIGHT([0]!nilai,5),REPT("0",5)),2)+1)),INDEX('502_PT. Wirya_Tarakan'!idxSatuSampaiDuaPuluh,--LEFT(RIGHT([0]!nilai,5),1)+1)&amp;" puluh "&amp;INDEX('502_PT. Wirya_Tarakan'!idxSatuSampaiDuaPuluh,--LEFT(RIGHT([0]!nilai,4),1)+1))&amp;IF(OR(LEN([0]!nilai)&lt;=3,--LEFT(TEXT(RIGHT([0]!nilai,6),REPT("0",6)),3)={0;1}),""," ribu")</definedName>
    <definedName name="ribu" localSheetId="58">" "&amp;INDEX('503_Alkesindo_Mix'!idxRatusan,--LEFT(TEXT(RIGHT([0]!nilai,6),REPT("0",6)),1)+1)&amp;" "&amp;IF((--MID(TEXT(RIGHT([0]!nilai,6),REPT("0",6)),2,2)+1)&lt;=20,IF(--LEFT(TEXT(RIGHT([0]!nilai,6),REPT("0",6)),3)=1," seribu",INDEX('503_Alkesindo_Mix'!idxSatuSampaiDuaPuluh,--LEFT(TEXT(RIGHT([0]!nilai,5),REPT("0",5)),2)+1)),INDEX('503_Alkesindo_Mix'!idxSatuSampaiDuaPuluh,--LEFT(RIGHT([0]!nilai,5),1)+1)&amp;" puluh "&amp;INDEX('503_Alkesindo_Mix'!idxSatuSampaiDuaPuluh,--LEFT(RIGHT([0]!nilai,4),1)+1))&amp;IF(OR(LEN([0]!nilai)&lt;=3,--LEFT(TEXT(RIGHT([0]!nilai,6),REPT("0",6)),3)={0;1}),""," ribu")</definedName>
    <definedName name="ribu" localSheetId="59">" "&amp;INDEX('504_Pandawa_Mix'!idxRatusan,--LEFT(TEXT(RIGHT([0]!nilai,6),REPT("0",6)),1)+1)&amp;" "&amp;IF((--MID(TEXT(RIGHT([0]!nilai,6),REPT("0",6)),2,2)+1)&lt;=20,IF(--LEFT(TEXT(RIGHT([0]!nilai,6),REPT("0",6)),3)=1," seribu",INDEX('504_Pandawa_Mix'!idxSatuSampaiDuaPuluh,--LEFT(TEXT(RIGHT([0]!nilai,5),REPT("0",5)),2)+1)),INDEX('504_Pandawa_Mix'!idxSatuSampaiDuaPuluh,--LEFT(RIGHT([0]!nilai,5),1)+1)&amp;" puluh "&amp;INDEX('504_Pandawa_Mix'!idxSatuSampaiDuaPuluh,--LEFT(RIGHT([0]!nilai,4),1)+1))&amp;IF(OR(LEN([0]!nilai)&lt;=3,--LEFT(TEXT(RIGHT([0]!nilai,6),REPT("0",6)),3)={0;1}),""," ribu")</definedName>
    <definedName name="ribu" localSheetId="61">" "&amp;INDEX('506_Fastindo_Cikarang'!idxRatusan,--LEFT(TEXT(RIGHT([0]!nilai,6),REPT("0",6)),1)+1)&amp;" "&amp;IF((--MID(TEXT(RIGHT([0]!nilai,6),REPT("0",6)),2,2)+1)&lt;=20,IF(--LEFT(TEXT(RIGHT([0]!nilai,6),REPT("0",6)),3)=1," seribu",INDEX('506_Fastindo_Cikarang'!idxSatuSampaiDuaPuluh,--LEFT(TEXT(RIGHT([0]!nilai,5),REPT("0",5)),2)+1)),INDEX('506_Fastindo_Cikarang'!idxSatuSampaiDuaPuluh,--LEFT(RIGHT([0]!nilai,5),1)+1)&amp;" puluh "&amp;INDEX('506_Fastindo_Cikarang'!idxSatuSampaiDuaPuluh,--LEFT(RIGHT([0]!nilai,4),1)+1))&amp;IF(OR(LEN([0]!nilai)&lt;=3,--LEFT(TEXT(RIGHT([0]!nilai,6),REPT("0",6)),3)={0;1}),""," ribu")</definedName>
    <definedName name="ribu" localSheetId="62">" "&amp;INDEX('507_Lion_Bangka+Musi Rawas'!idxRatusan,--LEFT(TEXT(RIGHT([0]!nilai,6),REPT("0",6)),1)+1)&amp;" "&amp;IF((--MID(TEXT(RIGHT([0]!nilai,6),REPT("0",6)),2,2)+1)&lt;=20,IF(--LEFT(TEXT(RIGHT([0]!nilai,6),REPT("0",6)),3)=1," seribu",INDEX('507_Lion_Bangka+Musi Rawas'!idxSatuSampaiDuaPuluh,--LEFT(TEXT(RIGHT([0]!nilai,5),REPT("0",5)),2)+1)),INDEX('507_Lion_Bangka+Musi Rawas'!idxSatuSampaiDuaPuluh,--LEFT(RIGHT([0]!nilai,5),1)+1)&amp;" puluh "&amp;INDEX('507_Lion_Bangka+Musi Rawas'!idxSatuSampaiDuaPuluh,--LEFT(RIGHT([0]!nilai,4),1)+1))&amp;IF(OR(LEN([0]!nilai)&lt;=3,--LEFT(TEXT(RIGHT([0]!nilai,6),REPT("0",6)),3)={0;1}),""," ribu")</definedName>
    <definedName name="ribu" localSheetId="63">" "&amp;INDEX('508_BBI_Mix'!idxRatusan,--LEFT(TEXT(RIGHT([0]!nilai,6),REPT("0",6)),1)+1)&amp;" "&amp;IF((--MID(TEXT(RIGHT([0]!nilai,6),REPT("0",6)),2,2)+1)&lt;=20,IF(--LEFT(TEXT(RIGHT([0]!nilai,6),REPT("0",6)),3)=1," seribu",INDEX('508_BBI_Mix'!idxSatuSampaiDuaPuluh,--LEFT(TEXT(RIGHT([0]!nilai,5),REPT("0",5)),2)+1)),INDEX('508_BBI_Mix'!idxSatuSampaiDuaPuluh,--LEFT(RIGHT([0]!nilai,5),1)+1)&amp;" puluh "&amp;INDEX('508_BBI_Mix'!idxSatuSampaiDuaPuluh,--LEFT(RIGHT([0]!nilai,4),1)+1))&amp;IF(OR(LEN([0]!nilai)&lt;=3,--LEFT(TEXT(RIGHT([0]!nilai,6),REPT("0",6)),3)={0;1}),""," ribu")</definedName>
    <definedName name="ribu" localSheetId="66">" "&amp;INDEX('511_Bpk. Rahman_CHARTER fUSO'!idxRatusan,--LEFT(TEXT(RIGHT([0]!nilai,6),REPT("0",6)),1)+1)&amp;" "&amp;IF((--MID(TEXT(RIGHT([0]!nilai,6),REPT("0",6)),2,2)+1)&lt;=20,IF(--LEFT(TEXT(RIGHT([0]!nilai,6),REPT("0",6)),3)=1," seribu",INDEX('511_Bpk. Rahman_CHARTER fUSO'!idxSatuSampaiDuaPuluh,--LEFT(TEXT(RIGHT([0]!nilai,5),REPT("0",5)),2)+1)),INDEX('511_Bpk. Rahman_CHARTER fUSO'!idxSatuSampaiDuaPuluh,--LEFT(RIGHT([0]!nilai,5),1)+1)&amp;" puluh "&amp;INDEX('511_Bpk. Rahman_CHARTER fUSO'!idxSatuSampaiDuaPuluh,--LEFT(RIGHT([0]!nilai,4),1)+1))&amp;IF(OR(LEN([0]!nilai)&lt;=3,--LEFT(TEXT(RIGHT([0]!nilai,6),REPT("0",6)),3)={0;1}),""," ribu")</definedName>
    <definedName name="ribu" localSheetId="68">" "&amp;INDEX('513_Venindo_Lampung'!idxRatusan,--LEFT(TEXT(RIGHT(nilai,6),REPT("0",6)),1)+1)&amp;" "&amp;IF((--MID(TEXT(RIGHT(nilai,6),REPT("0",6)),2,2)+1)&lt;=20,IF(--LEFT(TEXT(RIGHT(nilai,6),REPT("0",6)),3)=1," seribu",INDEX('513_Venindo_Lampung'!idxSatuSampaiDuaPuluh,--LEFT(TEXT(RIGHT(nilai,5),REPT("0",5)),2)+1)),INDEX('513_Venindo_Lampung'!idxSatuSampaiDuaPuluh,--LEFT(RIGHT(nilai,5),1)+1)&amp;" puluh "&amp;INDEX('513_Venindo_Lampung'!idxSatuSampaiDuaPuluh,--LEFT(RIGHT(nilai,4),1)+1))&amp;IF(OR(LEN(nilai)&lt;=3,--LEFT(TEXT(RIGHT(nilai,6),REPT("0",6)),3)={0;1}),""," ribu")</definedName>
    <definedName name="ribu" localSheetId="69">" "&amp;INDEX('514_Bpk. Pras_Binjai'!idxRatusan,--LEFT(TEXT(RIGHT(nilai,6),REPT("0",6)),1)+1)&amp;" "&amp;IF((--MID(TEXT(RIGHT(nilai,6),REPT("0",6)),2,2)+1)&lt;=20,IF(--LEFT(TEXT(RIGHT(nilai,6),REPT("0",6)),3)=1," seribu",INDEX('514_Bpk. Pras_Binjai'!idxSatuSampaiDuaPuluh,--LEFT(TEXT(RIGHT(nilai,5),REPT("0",5)),2)+1)),INDEX('514_Bpk. Pras_Binjai'!idxSatuSampaiDuaPuluh,--LEFT(RIGHT(nilai,5),1)+1)&amp;" puluh "&amp;INDEX('514_Bpk. Pras_Binjai'!idxSatuSampaiDuaPuluh,--LEFT(RIGHT(nilai,4),1)+1))&amp;IF(OR(LEN(nilai)&lt;=3,--LEFT(TEXT(RIGHT(nilai,6),REPT("0",6)),3)={0;1}),""," ribu")</definedName>
    <definedName name="ribu" localSheetId="70">" "&amp;INDEX('515_Bpk. Pras_Aceh'!idxRatusan,--LEFT(TEXT(RIGHT([0]!nilai,6),REPT("0",6)),1)+1)&amp;" "&amp;IF((--MID(TEXT(RIGHT([0]!nilai,6),REPT("0",6)),2,2)+1)&lt;=20,IF(--LEFT(TEXT(RIGHT([0]!nilai,6),REPT("0",6)),3)=1," seribu",INDEX('515_Bpk. Pras_Aceh'!idxSatuSampaiDuaPuluh,--LEFT(TEXT(RIGHT([0]!nilai,5),REPT("0",5)),2)+1)),INDEX('515_Bpk. Pras_Aceh'!idxSatuSampaiDuaPuluh,--LEFT(RIGHT([0]!nilai,5),1)+1)&amp;" puluh "&amp;INDEX('515_Bpk. Pras_Aceh'!idxSatuSampaiDuaPuluh,--LEFT(RIGHT([0]!nilai,4),1)+1))&amp;IF(OR(LEN([0]!nilai)&lt;=3,--LEFT(TEXT(RIGHT([0]!nilai,6),REPT("0",6)),3)={0;1}),""," ribu")</definedName>
    <definedName name="ribu" localSheetId="71">" "&amp;INDEX('516_AGM_Surabaya'!idxRatusan,--LEFT(TEXT(RIGHT(nilai,6),REPT("0",6)),1)+1)&amp;" "&amp;IF((--MID(TEXT(RIGHT(nilai,6),REPT("0",6)),2,2)+1)&lt;=20,IF(--LEFT(TEXT(RIGHT(nilai,6),REPT("0",6)),3)=1," seribu",INDEX('516_AGM_Surabaya'!idxSatuSampaiDuaPuluh,--LEFT(TEXT(RIGHT(nilai,5),REPT("0",5)),2)+1)),INDEX('516_AGM_Surabaya'!idxSatuSampaiDuaPuluh,--LEFT(RIGHT(nilai,5),1)+1)&amp;" puluh "&amp;INDEX('516_AGM_Surabaya'!idxSatuSampaiDuaPuluh,--LEFT(RIGHT(nilai,4),1)+1))&amp;IF(OR(LEN(nilai)&lt;=3,--LEFT(TEXT(RIGHT(nilai,6),REPT("0",6)),3)={0;1}),""," ribu")</definedName>
    <definedName name="ribu" localSheetId="72">" "&amp;INDEX('516A_Bpk. Vedo_Banten'!idxRatusan,--LEFT(TEXT(RIGHT([0]!nilai,6),REPT("0",6)),1)+1)&amp;" "&amp;IF((--MID(TEXT(RIGHT([0]!nilai,6),REPT("0",6)),2,2)+1)&lt;=20,IF(--LEFT(TEXT(RIGHT([0]!nilai,6),REPT("0",6)),3)=1," seribu",INDEX('516A_Bpk. Vedo_Banten'!idxSatuSampaiDuaPuluh,--LEFT(TEXT(RIGHT([0]!nilai,5),REPT("0",5)),2)+1)),INDEX('516A_Bpk. Vedo_Banten'!idxSatuSampaiDuaPuluh,--LEFT(RIGHT([0]!nilai,5),1)+1)&amp;" puluh "&amp;INDEX('516A_Bpk. Vedo_Banten'!idxSatuSampaiDuaPuluh,--LEFT(RIGHT([0]!nilai,4),1)+1))&amp;IF(OR(LEN([0]!nilai)&lt;=3,--LEFT(TEXT(RIGHT([0]!nilai,6),REPT("0",6)),3)={0;1}),""," ribu")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 localSheetId="3">" "&amp;INDEX('452_BBI_Makassar'!idxRatusan,--LEFT(TEXT(RIGHT([0]!nilai,6),REPT("0",6)),1)+1)&amp;" "&amp;IF((--MID(TEXT(RIGHT([0]!nilai,6),REPT("0",6)),2,2)+1)&lt;=20,IF(--LEFT(TEXT(RIGHT([0]!nilai,6),REPT("0",6)),3)=1," seribu / ",INDEX('452_BBI_Makassar'!idxSatuSampaiDuaPuluh,--LEFT(TEXT(RIGHT([0]!nilai,5),REPT("0",5)),2)+1)),INDEX('452_BBI_Makassar'!idxSatuSampaiDuaPuluh,--LEFT(RIGHT([0]!nilai,5),1)+1)&amp;" puluh "&amp;INDEX('452_BBI_Makassar'!idxSatuSampaiDuaPuluh,--LEFT(RIGHT([0]!nilai,4),1)+1))&amp;IF(OR(LEN([0]!nilai)&lt;=3,--LEFT(TEXT(RIGHT([0]!nilai,6),REPT("0",6)),3)={0;1}),""," ribu / ")</definedName>
    <definedName name="ribu2" localSheetId="4">" "&amp;INDEX('453_Ibu Feriyanti PCP_Lampung'!idxRatusan,--LEFT(TEXT(RIGHT(nilai,6),REPT("0",6)),1)+1)&amp;" "&amp;IF((--MID(TEXT(RIGHT(nilai,6),REPT("0",6)),2,2)+1)&lt;=20,IF(--LEFT(TEXT(RIGHT(nilai,6),REPT("0",6)),3)=1," seribu / ",INDEX('453_Ibu Feriyanti PCP_Lampung'!idxSatuSampaiDuaPuluh,--LEFT(TEXT(RIGHT(nilai,5),REPT("0",5)),2)+1)),INDEX('453_Ibu Feriyanti PCP_Lampung'!idxSatuSampaiDuaPuluh,--LEFT(RIGHT(nilai,5),1)+1)&amp;" puluh "&amp;INDEX('453_Ibu Feriyanti PCP_Lampung'!idxSatuSampaiDuaPuluh,--LEFT(RIGHT(nilai,4),1)+1))&amp;IF(OR(LEN(nilai)&lt;=3,--LEFT(TEXT(RIGHT(nilai,6),REPT("0",6)),3)={0;1}),""," ribu / ")</definedName>
    <definedName name="ribu2" localSheetId="5">" "&amp;INDEX('454_Bona_Lampung'!idxRatusan,--LEFT(TEXT(RIGHT(nilai,6),REPT("0",6)),1)+1)&amp;" "&amp;IF((--MID(TEXT(RIGHT(nilai,6),REPT("0",6)),2,2)+1)&lt;=20,IF(--LEFT(TEXT(RIGHT(nilai,6),REPT("0",6)),3)=1," seribu / ",INDEX('454_Bona_Lampung'!idxSatuSampaiDuaPuluh,--LEFT(TEXT(RIGHT(nilai,5),REPT("0",5)),2)+1)),INDEX('454_Bona_Lampung'!idxSatuSampaiDuaPuluh,--LEFT(RIGHT(nilai,5),1)+1)&amp;" puluh "&amp;INDEX('454_Bona_Lampung'!idxSatuSampaiDuaPuluh,--LEFT(RIGHT(nilai,4),1)+1))&amp;IF(OR(LEN(nilai)&lt;=3,--LEFT(TEXT(RIGHT(nilai,6),REPT("0",6)),3)={0;1}),""," ribu / ")</definedName>
    <definedName name="ribu2" localSheetId="6">" "&amp;INDEX('455_Buana Mandiri_ Jakarta'!idxRatusan,--LEFT(TEXT(RIGHT([0]!nilai,6),REPT("0",6)),1)+1)&amp;" "&amp;IF((--MID(TEXT(RIGHT([0]!nilai,6),REPT("0",6)),2,2)+1)&lt;=20,IF(--LEFT(TEXT(RIGHT([0]!nilai,6),REPT("0",6)),3)=1," seribu / ",INDEX('455_Buana Mandiri_ Jakarta'!idxSatuSampaiDuaPuluh,--LEFT(TEXT(RIGHT([0]!nilai,5),REPT("0",5)),2)+1)),INDEX('455_Buana Mandiri_ Jakarta'!idxSatuSampaiDuaPuluh,--LEFT(RIGHT([0]!nilai,5),1)+1)&amp;" puluh "&amp;INDEX('455_Buana Mandiri_ Jakarta'!idxSatuSampaiDuaPuluh,--LEFT(RIGHT([0]!nilai,4),1)+1))&amp;IF(OR(LEN([0]!nilai)&lt;=3,--LEFT(TEXT(RIGHT([0]!nilai,6),REPT("0",6)),3)={0;1}),""," ribu / ")</definedName>
    <definedName name="ribu2" localSheetId="7">" "&amp;INDEX('456_Bpk. Sandro_Kupang'!idxRatusan,--LEFT(TEXT(RIGHT([0]!nilai,6),REPT("0",6)),1)+1)&amp;" "&amp;IF((--MID(TEXT(RIGHT([0]!nilai,6),REPT("0",6)),2,2)+1)&lt;=20,IF(--LEFT(TEXT(RIGHT([0]!nilai,6),REPT("0",6)),3)=1," seribu / ",INDEX('456_Bpk. Sandro_Kupang'!idxSatuSampaiDuaPuluh,--LEFT(TEXT(RIGHT([0]!nilai,5),REPT("0",5)),2)+1)),INDEX('456_Bpk. Sandro_Kupang'!idxSatuSampaiDuaPuluh,--LEFT(RIGHT([0]!nilai,5),1)+1)&amp;" puluh "&amp;INDEX('456_Bpk. Sandro_Kupang'!idxSatuSampaiDuaPuluh,--LEFT(RIGHT([0]!nilai,4),1)+1))&amp;IF(OR(LEN([0]!nilai)&lt;=3,--LEFT(TEXT(RIGHT([0]!nilai,6),REPT("0",6)),3)={0;1}),""," ribu / ")</definedName>
    <definedName name="ribu2" localSheetId="8">" "&amp;INDEX('457_Bpk. Ragil'!idxRatusan,--LEFT(TEXT(RIGHT([0]!nilai,6),REPT("0",6)),1)+1)&amp;" "&amp;IF((--MID(TEXT(RIGHT([0]!nilai,6),REPT("0",6)),2,2)+1)&lt;=20,IF(--LEFT(TEXT(RIGHT([0]!nilai,6),REPT("0",6)),3)=1," seribu / ",INDEX('457_Bpk. Ragil'!idxSatuSampaiDuaPuluh,--LEFT(TEXT(RIGHT([0]!nilai,5),REPT("0",5)),2)+1)),INDEX('457_Bpk. Ragil'!idxSatuSampaiDuaPuluh,--LEFT(RIGHT([0]!nilai,5),1)+1)&amp;" puluh "&amp;INDEX('457_Bpk. Ragil'!idxSatuSampaiDuaPuluh,--LEFT(RIGHT([0]!nilai,4),1)+1))&amp;IF(OR(LEN([0]!nilai)&lt;=3,--LEFT(TEXT(RIGHT([0]!nilai,6),REPT("0",6)),3)={0;1}),""," ribu / ")</definedName>
    <definedName name="ribu2" localSheetId="9">" "&amp;INDEX('457A_Bpk. Ragil Pelunasan'!idxRatusan,--LEFT(TEXT(RIGHT([0]!nilai,6),REPT("0",6)),1)+1)&amp;" "&amp;IF((--MID(TEXT(RIGHT([0]!nilai,6),REPT("0",6)),2,2)+1)&lt;=20,IF(--LEFT(TEXT(RIGHT([0]!nilai,6),REPT("0",6)),3)=1," seribu / ",INDEX('457A_Bpk. Ragil Pelunasan'!idxSatuSampaiDuaPuluh,--LEFT(TEXT(RIGHT([0]!nilai,5),REPT("0",5)),2)+1)),INDEX('457A_Bpk. Ragil Pelunasan'!idxSatuSampaiDuaPuluh,--LEFT(RIGHT([0]!nilai,5),1)+1)&amp;" puluh "&amp;INDEX('457A_Bpk. Ragil Pelunasan'!idxSatuSampaiDuaPuluh,--LEFT(RIGHT([0]!nilai,4),1)+1))&amp;IF(OR(LEN([0]!nilai)&lt;=3,--LEFT(TEXT(RIGHT([0]!nilai,6),REPT("0",6)),3)={0;1}),""," ribu / ")</definedName>
    <definedName name="ribu2" localSheetId="10">" "&amp;INDEX('458_Bpk.Joe_Jember'!idxRatusan,--LEFT(TEXT(RIGHT([0]!nilai,6),REPT("0",6)),1)+1)&amp;" "&amp;IF((--MID(TEXT(RIGHT([0]!nilai,6),REPT("0",6)),2,2)+1)&lt;=20,IF(--LEFT(TEXT(RIGHT([0]!nilai,6),REPT("0",6)),3)=1," seribu / ",INDEX('458_Bpk.Joe_Jember'!idxSatuSampaiDuaPuluh,--LEFT(TEXT(RIGHT([0]!nilai,5),REPT("0",5)),2)+1)),INDEX('458_Bpk.Joe_Jember'!idxSatuSampaiDuaPuluh,--LEFT(RIGHT([0]!nilai,5),1)+1)&amp;" puluh "&amp;INDEX('458_Bpk.Joe_Jember'!idxSatuSampaiDuaPuluh,--LEFT(RIGHT([0]!nilai,4),1)+1))&amp;IF(OR(LEN([0]!nilai)&lt;=3,--LEFT(TEXT(RIGHT([0]!nilai,6),REPT("0",6)),3)={0;1}),""," ribu / ")</definedName>
    <definedName name="ribu2" localSheetId="11">" "&amp;INDEX('459_Bpk.Madih_Jakarta'!idxRatusan,--LEFT(TEXT(RIGHT([0]!nilai,6),REPT("0",6)),1)+1)&amp;" "&amp;IF((--MID(TEXT(RIGHT([0]!nilai,6),REPT("0",6)),2,2)+1)&lt;=20,IF(--LEFT(TEXT(RIGHT([0]!nilai,6),REPT("0",6)),3)=1," seribu / ",INDEX('459_Bpk.Madih_Jakarta'!idxSatuSampaiDuaPuluh,--LEFT(TEXT(RIGHT([0]!nilai,5),REPT("0",5)),2)+1)),INDEX('459_Bpk.Madih_Jakarta'!idxSatuSampaiDuaPuluh,--LEFT(RIGHT([0]!nilai,5),1)+1)&amp;" puluh "&amp;INDEX('459_Bpk.Madih_Jakarta'!idxSatuSampaiDuaPuluh,--LEFT(RIGHT([0]!nilai,4),1)+1))&amp;IF(OR(LEN([0]!nilai)&lt;=3,--LEFT(TEXT(RIGHT([0]!nilai,6),REPT("0",6)),3)={0;1}),""," ribu / ")</definedName>
    <definedName name="ribu2" localSheetId="12">" "&amp;INDEX('460_DN_Sumatera'!idxRatusan,--LEFT(TEXT(RIGHT(nilai,6),REPT("0",6)),1)+1)&amp;" "&amp;IF((--MID(TEXT(RIGHT(nilai,6),REPT("0",6)),2,2)+1)&lt;=20,IF(--LEFT(TEXT(RIGHT(nilai,6),REPT("0",6)),3)=1," seribu / ",INDEX('460_DN_Sumatera'!idxSatuSampaiDuaPuluh,--LEFT(TEXT(RIGHT(nilai,5),REPT("0",5)),2)+1)),INDEX('460_DN_Sumatera'!idxSatuSampaiDuaPuluh,--LEFT(RIGHT(nilai,5),1)+1)&amp;" puluh "&amp;INDEX('460_DN_Sumatera'!idxSatuSampaiDuaPuluh,--LEFT(RIGHT(nilai,4),1)+1))&amp;IF(OR(LEN(nilai)&lt;=3,--LEFT(TEXT(RIGHT(nilai,6),REPT("0",6)),3)={0;1}),""," ribu / ")</definedName>
    <definedName name="ribu2" localSheetId="81">" "&amp;INDEX('460A_DN_Fak2'!idxRatusan,--LEFT(TEXT(RIGHT([0]!nilai,6),REPT("0",6)),1)+1)&amp;" "&amp;IF((--MID(TEXT(RIGHT([0]!nilai,6),REPT("0",6)),2,2)+1)&lt;=20,IF(--LEFT(TEXT(RIGHT([0]!nilai,6),REPT("0",6)),3)=1," seribu / ",INDEX('460A_DN_Fak2'!idxSatuSampaiDuaPuluh,--LEFT(TEXT(RIGHT([0]!nilai,5),REPT("0",5)),2)+1)),INDEX('460A_DN_Fak2'!idxSatuSampaiDuaPuluh,--LEFT(RIGHT([0]!nilai,5),1)+1)&amp;" puluh "&amp;INDEX('460A_DN_Fak2'!idxSatuSampaiDuaPuluh,--LEFT(RIGHT([0]!nilai,4),1)+1))&amp;IF(OR(LEN([0]!nilai)&lt;=3,--LEFT(TEXT(RIGHT([0]!nilai,6),REPT("0",6)),3)={0;1}),""," ribu / ")</definedName>
    <definedName name="ribu2" localSheetId="82">" "&amp;INDEX('460B_DN_Fak2'!idxRatusan,--LEFT(TEXT(RIGHT([0]!nilai,6),REPT("0",6)),1)+1)&amp;" "&amp;IF((--MID(TEXT(RIGHT([0]!nilai,6),REPT("0",6)),2,2)+1)&lt;=20,IF(--LEFT(TEXT(RIGHT([0]!nilai,6),REPT("0",6)),3)=1," seribu / ",INDEX('460B_DN_Fak2'!idxSatuSampaiDuaPuluh,--LEFT(TEXT(RIGHT([0]!nilai,5),REPT("0",5)),2)+1)),INDEX('460B_DN_Fak2'!idxSatuSampaiDuaPuluh,--LEFT(RIGHT([0]!nilai,5),1)+1)&amp;" puluh "&amp;INDEX('460B_DN_Fak2'!idxSatuSampaiDuaPuluh,--LEFT(RIGHT([0]!nilai,4),1)+1))&amp;IF(OR(LEN([0]!nilai)&lt;=3,--LEFT(TEXT(RIGHT([0]!nilai,6),REPT("0",6)),3)={0;1}),""," ribu / ")</definedName>
    <definedName name="ribu2" localSheetId="83">" "&amp;INDEX('460C_DN_Humbang Hasudutan'!idxRatusan,--LEFT(TEXT(RIGHT([0]!nilai,6),REPT("0",6)),1)+1)&amp;" "&amp;IF((--MID(TEXT(RIGHT([0]!nilai,6),REPT("0",6)),2,2)+1)&lt;=20,IF(--LEFT(TEXT(RIGHT([0]!nilai,6),REPT("0",6)),3)=1," seribu / ",INDEX('460C_DN_Humbang Hasudutan'!idxSatuSampaiDuaPuluh,--LEFT(TEXT(RIGHT([0]!nilai,5),REPT("0",5)),2)+1)),INDEX('460C_DN_Humbang Hasudutan'!idxSatuSampaiDuaPuluh,--LEFT(RIGHT([0]!nilai,5),1)+1)&amp;" puluh "&amp;INDEX('460C_DN_Humbang Hasudutan'!idxSatuSampaiDuaPuluh,--LEFT(RIGHT([0]!nilai,4),1)+1))&amp;IF(OR(LEN([0]!nilai)&lt;=3,--LEFT(TEXT(RIGHT([0]!nilai,6),REPT("0",6)),3)={0;1}),""," ribu / ")</definedName>
    <definedName name="ribu2" localSheetId="84">" "&amp;INDEX('460D_DN_Humbang Hasudutan'!idxRatusan,--LEFT(TEXT(RIGHT([0]!nilai,6),REPT("0",6)),1)+1)&amp;" "&amp;IF((--MID(TEXT(RIGHT([0]!nilai,6),REPT("0",6)),2,2)+1)&lt;=20,IF(--LEFT(TEXT(RIGHT([0]!nilai,6),REPT("0",6)),3)=1," seribu / ",INDEX('460D_DN_Humbang Hasudutan'!idxSatuSampaiDuaPuluh,--LEFT(TEXT(RIGHT([0]!nilai,5),REPT("0",5)),2)+1)),INDEX('460D_DN_Humbang Hasudutan'!idxSatuSampaiDuaPuluh,--LEFT(RIGHT([0]!nilai,5),1)+1)&amp;" puluh "&amp;INDEX('460D_DN_Humbang Hasudutan'!idxSatuSampaiDuaPuluh,--LEFT(RIGHT([0]!nilai,4),1)+1))&amp;IF(OR(LEN([0]!nilai)&lt;=3,--LEFT(TEXT(RIGHT([0]!nilai,6),REPT("0",6)),3)={0;1}),""," ribu / ")</definedName>
    <definedName name="ribu2" localSheetId="85">" "&amp;INDEX('460E_DN_Samosir'!idxRatusan,--LEFT(TEXT(RIGHT([0]!nilai,6),REPT("0",6)),1)+1)&amp;" "&amp;IF((--MID(TEXT(RIGHT([0]!nilai,6),REPT("0",6)),2,2)+1)&lt;=20,IF(--LEFT(TEXT(RIGHT([0]!nilai,6),REPT("0",6)),3)=1," seribu / ",INDEX('460E_DN_Samosir'!idxSatuSampaiDuaPuluh,--LEFT(TEXT(RIGHT([0]!nilai,5),REPT("0",5)),2)+1)),INDEX('460E_DN_Samosir'!idxSatuSampaiDuaPuluh,--LEFT(RIGHT([0]!nilai,5),1)+1)&amp;" puluh "&amp;INDEX('460E_DN_Samosir'!idxSatuSampaiDuaPuluh,--LEFT(RIGHT([0]!nilai,4),1)+1))&amp;IF(OR(LEN([0]!nilai)&lt;=3,--LEFT(TEXT(RIGHT([0]!nilai,6),REPT("0",6)),3)={0;1}),""," ribu / ")</definedName>
    <definedName name="ribu2" localSheetId="86">" "&amp;INDEX('460F_DN_Samosir'!idxRatusan,--LEFT(TEXT(RIGHT([0]!nilai,6),REPT("0",6)),1)+1)&amp;" "&amp;IF((--MID(TEXT(RIGHT([0]!nilai,6),REPT("0",6)),2,2)+1)&lt;=20,IF(--LEFT(TEXT(RIGHT([0]!nilai,6),REPT("0",6)),3)=1," seribu / ",INDEX('460F_DN_Samosir'!idxSatuSampaiDuaPuluh,--LEFT(TEXT(RIGHT([0]!nilai,5),REPT("0",5)),2)+1)),INDEX('460F_DN_Samosir'!idxSatuSampaiDuaPuluh,--LEFT(RIGHT([0]!nilai,5),1)+1)&amp;" puluh "&amp;INDEX('460F_DN_Samosir'!idxSatuSampaiDuaPuluh,--LEFT(RIGHT([0]!nilai,4),1)+1))&amp;IF(OR(LEN([0]!nilai)&lt;=3,--LEFT(TEXT(RIGHT([0]!nilai,6),REPT("0",6)),3)={0;1}),""," ribu / ")</definedName>
    <definedName name="ribu2" localSheetId="13">" "&amp;INDEX('461_DN_Bima'!idxRatusan,--LEFT(TEXT(RIGHT([0]!nilai,6),REPT("0",6)),1)+1)&amp;" "&amp;IF((--MID(TEXT(RIGHT([0]!nilai,6),REPT("0",6)),2,2)+1)&lt;=20,IF(--LEFT(TEXT(RIGHT([0]!nilai,6),REPT("0",6)),3)=1," seribu / ",INDEX('461_DN_Bima'!idxSatuSampaiDuaPuluh,--LEFT(TEXT(RIGHT([0]!nilai,5),REPT("0",5)),2)+1)),INDEX('461_DN_Bima'!idxSatuSampaiDuaPuluh,--LEFT(RIGHT([0]!nilai,5),1)+1)&amp;" puluh "&amp;INDEX('461_DN_Bima'!idxSatuSampaiDuaPuluh,--LEFT(RIGHT([0]!nilai,4),1)+1))&amp;IF(OR(LEN([0]!nilai)&lt;=3,--LEFT(TEXT(RIGHT([0]!nilai,6),REPT("0",6)),3)={0;1}),""," ribu / ")</definedName>
    <definedName name="ribu2" localSheetId="78">" "&amp;INDEX('461A_DN_Bima'!idxRatusan,--LEFT(TEXT(RIGHT([0]!nilai,6),REPT("0",6)),1)+1)&amp;" "&amp;IF((--MID(TEXT(RIGHT([0]!nilai,6),REPT("0",6)),2,2)+1)&lt;=20,IF(--LEFT(TEXT(RIGHT([0]!nilai,6),REPT("0",6)),3)=1," seribu / ",INDEX('461A_DN_Bima'!idxSatuSampaiDuaPuluh,--LEFT(TEXT(RIGHT([0]!nilai,5),REPT("0",5)),2)+1)),INDEX('461A_DN_Bima'!idxSatuSampaiDuaPuluh,--LEFT(RIGHT([0]!nilai,5),1)+1)&amp;" puluh "&amp;INDEX('461A_DN_Bima'!idxSatuSampaiDuaPuluh,--LEFT(RIGHT([0]!nilai,4),1)+1))&amp;IF(OR(LEN([0]!nilai)&lt;=3,--LEFT(TEXT(RIGHT([0]!nilai,6),REPT("0",6)),3)={0;1}),""," ribu / ")</definedName>
    <definedName name="ribu2" localSheetId="79">" "&amp;INDEX('461B_DN_Kampar'!idxRatusan,--LEFT(TEXT(RIGHT([0]!nilai,6),REPT("0",6)),1)+1)&amp;" "&amp;IF((--MID(TEXT(RIGHT([0]!nilai,6),REPT("0",6)),2,2)+1)&lt;=20,IF(--LEFT(TEXT(RIGHT([0]!nilai,6),REPT("0",6)),3)=1," seribu / ",INDEX('461B_DN_Kampar'!idxSatuSampaiDuaPuluh,--LEFT(TEXT(RIGHT([0]!nilai,5),REPT("0",5)),2)+1)),INDEX('461B_DN_Kampar'!idxSatuSampaiDuaPuluh,--LEFT(RIGHT([0]!nilai,5),1)+1)&amp;" puluh "&amp;INDEX('461B_DN_Kampar'!idxSatuSampaiDuaPuluh,--LEFT(RIGHT([0]!nilai,4),1)+1))&amp;IF(OR(LEN([0]!nilai)&lt;=3,--LEFT(TEXT(RIGHT([0]!nilai,6),REPT("0",6)),3)={0;1}),""," ribu / ")</definedName>
    <definedName name="ribu2" localSheetId="80">" "&amp;INDEX('461C_DN_Kampar'!idxRatusan,--LEFT(TEXT(RIGHT([0]!nilai,6),REPT("0",6)),1)+1)&amp;" "&amp;IF((--MID(TEXT(RIGHT([0]!nilai,6),REPT("0",6)),2,2)+1)&lt;=20,IF(--LEFT(TEXT(RIGHT([0]!nilai,6),REPT("0",6)),3)=1," seribu / ",INDEX('461C_DN_Kampar'!idxSatuSampaiDuaPuluh,--LEFT(TEXT(RIGHT([0]!nilai,5),REPT("0",5)),2)+1)),INDEX('461C_DN_Kampar'!idxSatuSampaiDuaPuluh,--LEFT(RIGHT([0]!nilai,5),1)+1)&amp;" puluh "&amp;INDEX('461C_DN_Kampar'!idxSatuSampaiDuaPuluh,--LEFT(RIGHT([0]!nilai,4),1)+1))&amp;IF(OR(LEN([0]!nilai)&lt;=3,--LEFT(TEXT(RIGHT([0]!nilai,6),REPT("0",6)),3)={0;1}),""," ribu / ")</definedName>
    <definedName name="ribu2" localSheetId="14">" "&amp;INDEX('462_DN_Bengkulu&amp;Indrapuri'!idxRatusan,--LEFT(TEXT(RIGHT([0]!nilai,6),REPT("0",6)),1)+1)&amp;" "&amp;IF((--MID(TEXT(RIGHT([0]!nilai,6),REPT("0",6)),2,2)+1)&lt;=20,IF(--LEFT(TEXT(RIGHT([0]!nilai,6),REPT("0",6)),3)=1," seribu / ",INDEX('462_DN_Bengkulu&amp;Indrapuri'!idxSatuSampaiDuaPuluh,--LEFT(TEXT(RIGHT([0]!nilai,5),REPT("0",5)),2)+1)),INDEX('462_DN_Bengkulu&amp;Indrapuri'!idxSatuSampaiDuaPuluh,--LEFT(RIGHT([0]!nilai,5),1)+1)&amp;" puluh "&amp;INDEX('462_DN_Bengkulu&amp;Indrapuri'!idxSatuSampaiDuaPuluh,--LEFT(RIGHT([0]!nilai,4),1)+1))&amp;IF(OR(LEN([0]!nilai)&lt;=3,--LEFT(TEXT(RIGHT([0]!nilai,6),REPT("0",6)),3)={0;1}),""," ribu / ")</definedName>
    <definedName name="ribu2" localSheetId="15">" "&amp;INDEX('463_DN_tanahtidung&amp;Sulawesi'!idxRatusan,--LEFT(TEXT(RIGHT([0]!nilai,6),REPT("0",6)),1)+1)&amp;" "&amp;IF((--MID(TEXT(RIGHT([0]!nilai,6),REPT("0",6)),2,2)+1)&lt;=20,IF(--LEFT(TEXT(RIGHT([0]!nilai,6),REPT("0",6)),3)=1," seribu / ",INDEX('463_DN_tanahtidung&amp;Sulawesi'!idxSatuSampaiDuaPuluh,--LEFT(TEXT(RIGHT([0]!nilai,5),REPT("0",5)),2)+1)),INDEX('463_DN_tanahtidung&amp;Sulawesi'!idxSatuSampaiDuaPuluh,--LEFT(RIGHT([0]!nilai,5),1)+1)&amp;" puluh "&amp;INDEX('463_DN_tanahtidung&amp;Sulawesi'!idxSatuSampaiDuaPuluh,--LEFT(RIGHT([0]!nilai,4),1)+1))&amp;IF(OR(LEN([0]!nilai)&lt;=3,--LEFT(TEXT(RIGHT([0]!nilai,6),REPT("0",6)),3)={0;1}),""," ribu / ")</definedName>
    <definedName name="ribu2" localSheetId="74">" "&amp;INDEX('463A_DN_tanahtidung'!idxRatusan,--LEFT(TEXT(RIGHT([0]!nilai,6),REPT("0",6)),1)+1)&amp;" "&amp;IF((--MID(TEXT(RIGHT([0]!nilai,6),REPT("0",6)),2,2)+1)&lt;=20,IF(--LEFT(TEXT(RIGHT([0]!nilai,6),REPT("0",6)),3)=1," seribu / ",INDEX('463A_DN_tanahtidung'!idxSatuSampaiDuaPuluh,--LEFT(TEXT(RIGHT([0]!nilai,5),REPT("0",5)),2)+1)),INDEX('463A_DN_tanahtidung'!idxSatuSampaiDuaPuluh,--LEFT(RIGHT([0]!nilai,5),1)+1)&amp;" puluh "&amp;INDEX('463A_DN_tanahtidung'!idxSatuSampaiDuaPuluh,--LEFT(RIGHT([0]!nilai,4),1)+1))&amp;IF(OR(LEN([0]!nilai)&lt;=3,--LEFT(TEXT(RIGHT([0]!nilai,6),REPT("0",6)),3)={0;1}),""," ribu / ")</definedName>
    <definedName name="ribu2" localSheetId="75">" "&amp;INDEX('463B_DN_tanahtidung'!idxRatusan,--LEFT(TEXT(RIGHT([0]!nilai,6),REPT("0",6)),1)+1)&amp;" "&amp;IF((--MID(TEXT(RIGHT([0]!nilai,6),REPT("0",6)),2,2)+1)&lt;=20,IF(--LEFT(TEXT(RIGHT([0]!nilai,6),REPT("0",6)),3)=1," seribu / ",INDEX('463B_DN_tanahtidung'!idxSatuSampaiDuaPuluh,--LEFT(TEXT(RIGHT([0]!nilai,5),REPT("0",5)),2)+1)),INDEX('463B_DN_tanahtidung'!idxSatuSampaiDuaPuluh,--LEFT(RIGHT([0]!nilai,5),1)+1)&amp;" puluh "&amp;INDEX('463B_DN_tanahtidung'!idxSatuSampaiDuaPuluh,--LEFT(RIGHT([0]!nilai,4),1)+1))&amp;IF(OR(LEN([0]!nilai)&lt;=3,--LEFT(TEXT(RIGHT([0]!nilai,6),REPT("0",6)),3)={0;1}),""," ribu / ")</definedName>
    <definedName name="ribu2" localSheetId="76">" "&amp;INDEX('463C_DN_Pasang Kayu'!idxRatusan,--LEFT(TEXT(RIGHT([0]!nilai,6),REPT("0",6)),1)+1)&amp;" "&amp;IF((--MID(TEXT(RIGHT([0]!nilai,6),REPT("0",6)),2,2)+1)&lt;=20,IF(--LEFT(TEXT(RIGHT([0]!nilai,6),REPT("0",6)),3)=1," seribu / ",INDEX('463C_DN_Pasang Kayu'!idxSatuSampaiDuaPuluh,--LEFT(TEXT(RIGHT([0]!nilai,5),REPT("0",5)),2)+1)),INDEX('463C_DN_Pasang Kayu'!idxSatuSampaiDuaPuluh,--LEFT(RIGHT([0]!nilai,5),1)+1)&amp;" puluh "&amp;INDEX('463C_DN_Pasang Kayu'!idxSatuSampaiDuaPuluh,--LEFT(RIGHT([0]!nilai,4),1)+1))&amp;IF(OR(LEN([0]!nilai)&lt;=3,--LEFT(TEXT(RIGHT([0]!nilai,6),REPT("0",6)),3)={0;1}),""," ribu / ")</definedName>
    <definedName name="ribu2" localSheetId="77">" "&amp;INDEX('463D_DN_Pasang Kayu'!idxRatusan,--LEFT(TEXT(RIGHT([0]!nilai,6),REPT("0",6)),1)+1)&amp;" "&amp;IF((--MID(TEXT(RIGHT([0]!nilai,6),REPT("0",6)),2,2)+1)&lt;=20,IF(--LEFT(TEXT(RIGHT([0]!nilai,6),REPT("0",6)),3)=1," seribu / ",INDEX('463D_DN_Pasang Kayu'!idxSatuSampaiDuaPuluh,--LEFT(TEXT(RIGHT([0]!nilai,5),REPT("0",5)),2)+1)),INDEX('463D_DN_Pasang Kayu'!idxSatuSampaiDuaPuluh,--LEFT(RIGHT([0]!nilai,5),1)+1)&amp;" puluh "&amp;INDEX('463D_DN_Pasang Kayu'!idxSatuSampaiDuaPuluh,--LEFT(RIGHT([0]!nilai,4),1)+1))&amp;IF(OR(LEN([0]!nilai)&lt;=3,--LEFT(TEXT(RIGHT([0]!nilai,6),REPT("0",6)),3)={0;1}),""," ribu / ")</definedName>
    <definedName name="ribu2" localSheetId="17">" "&amp;INDEX('465_Bpk.Faufik_Banjarmasin'!idxRatusan,--LEFT(TEXT(RIGHT([0]!nilai,6),REPT("0",6)),1)+1)&amp;" "&amp;IF((--MID(TEXT(RIGHT([0]!nilai,6),REPT("0",6)),2,2)+1)&lt;=20,IF(--LEFT(TEXT(RIGHT([0]!nilai,6),REPT("0",6)),3)=1," seribu / ",INDEX('465_Bpk.Faufik_Banjarmasin'!idxSatuSampaiDuaPuluh,--LEFT(TEXT(RIGHT([0]!nilai,5),REPT("0",5)),2)+1)),INDEX('465_Bpk.Faufik_Banjarmasin'!idxSatuSampaiDuaPuluh,--LEFT(RIGHT([0]!nilai,5),1)+1)&amp;" puluh "&amp;INDEX('465_Bpk.Faufik_Banjarmasin'!idxSatuSampaiDuaPuluh,--LEFT(RIGHT([0]!nilai,4),1)+1))&amp;IF(OR(LEN([0]!nilai)&lt;=3,--LEFT(TEXT(RIGHT([0]!nilai,6),REPT("0",6)),3)={0;1}),""," ribu / ")</definedName>
    <definedName name="ribu2" localSheetId="18">" "&amp;INDEX('466_Bpk. Agus_Pare2'!idxRatusan,--LEFT(TEXT(RIGHT([0]!nilai,6),REPT("0",6)),1)+1)&amp;" "&amp;IF((--MID(TEXT(RIGHT([0]!nilai,6),REPT("0",6)),2,2)+1)&lt;=20,IF(--LEFT(TEXT(RIGHT([0]!nilai,6),REPT("0",6)),3)=1," seribu / ",INDEX('466_Bpk. Agus_Pare2'!idxSatuSampaiDuaPuluh,--LEFT(TEXT(RIGHT([0]!nilai,5),REPT("0",5)),2)+1)),INDEX('466_Bpk. Agus_Pare2'!idxSatuSampaiDuaPuluh,--LEFT(RIGHT([0]!nilai,5),1)+1)&amp;" puluh "&amp;INDEX('466_Bpk. Agus_Pare2'!idxSatuSampaiDuaPuluh,--LEFT(RIGHT([0]!nilai,4),1)+1))&amp;IF(OR(LEN([0]!nilai)&lt;=3,--LEFT(TEXT(RIGHT([0]!nilai,6),REPT("0",6)),3)={0;1}),""," ribu / ")</definedName>
    <definedName name="ribu2" localSheetId="19">" "&amp;INDEX('466A_Bpk. Agus_Pare2 (2)'!idxRatusan,--LEFT(TEXT(RIGHT([0]!nilai,6),REPT("0",6)),1)+1)&amp;" "&amp;IF((--MID(TEXT(RIGHT([0]!nilai,6),REPT("0",6)),2,2)+1)&lt;=20,IF(--LEFT(TEXT(RIGHT([0]!nilai,6),REPT("0",6)),3)=1," seribu / ",INDEX('466A_Bpk. Agus_Pare2 (2)'!idxSatuSampaiDuaPuluh,--LEFT(TEXT(RIGHT([0]!nilai,5),REPT("0",5)),2)+1)),INDEX('466A_Bpk. Agus_Pare2 (2)'!idxSatuSampaiDuaPuluh,--LEFT(RIGHT([0]!nilai,5),1)+1)&amp;" puluh "&amp;INDEX('466A_Bpk. Agus_Pare2 (2)'!idxSatuSampaiDuaPuluh,--LEFT(RIGHT([0]!nilai,4),1)+1))&amp;IF(OR(LEN([0]!nilai)&lt;=3,--LEFT(TEXT(RIGHT([0]!nilai,6),REPT("0",6)),3)={0;1}),""," ribu / ")</definedName>
    <definedName name="ribu2" localSheetId="20">" "&amp;INDEX('467_BBI_MEDAN'!idxRatusan,--LEFT(TEXT(RIGHT([0]!nilai,6),REPT("0",6)),1)+1)&amp;" "&amp;IF((--MID(TEXT(RIGHT([0]!nilai,6),REPT("0",6)),2,2)+1)&lt;=20,IF(--LEFT(TEXT(RIGHT([0]!nilai,6),REPT("0",6)),3)=1," seribu / ",INDEX('467_BBI_MEDAN'!idxSatuSampaiDuaPuluh,--LEFT(TEXT(RIGHT([0]!nilai,5),REPT("0",5)),2)+1)),INDEX('467_BBI_MEDAN'!idxSatuSampaiDuaPuluh,--LEFT(RIGHT([0]!nilai,5),1)+1)&amp;" puluh "&amp;INDEX('467_BBI_MEDAN'!idxSatuSampaiDuaPuluh,--LEFT(RIGHT([0]!nilai,4),1)+1))&amp;IF(OR(LEN([0]!nilai)&lt;=3,--LEFT(TEXT(RIGHT([0]!nilai,6),REPT("0",6)),3)={0;1}),""," ribu / ")</definedName>
    <definedName name="ribu2" localSheetId="21">" "&amp;INDEX('467_BBI_MEDAN_Pelunasan'!idxRatusan,--LEFT(TEXT(RIGHT([0]!nilai,6),REPT("0",6)),1)+1)&amp;" "&amp;IF((--MID(TEXT(RIGHT([0]!nilai,6),REPT("0",6)),2,2)+1)&lt;=20,IF(--LEFT(TEXT(RIGHT([0]!nilai,6),REPT("0",6)),3)=1," seribu / ",INDEX('467_BBI_MEDAN_Pelunasan'!idxSatuSampaiDuaPuluh,--LEFT(TEXT(RIGHT([0]!nilai,5),REPT("0",5)),2)+1)),INDEX('467_BBI_MEDAN_Pelunasan'!idxSatuSampaiDuaPuluh,--LEFT(RIGHT([0]!nilai,5),1)+1)&amp;" puluh "&amp;INDEX('467_BBI_MEDAN_Pelunasan'!idxSatuSampaiDuaPuluh,--LEFT(RIGHT([0]!nilai,4),1)+1))&amp;IF(OR(LEN([0]!nilai)&lt;=3,--LEFT(TEXT(RIGHT([0]!nilai,6),REPT("0",6)),3)={0;1}),""," ribu / ")</definedName>
    <definedName name="ribu2" localSheetId="23">" "&amp;INDEX('468_Ndoang Raharjo_Pekanbar Pel'!idxRatusan,--LEFT(TEXT(RIGHT([0]!nilai,6),REPT("0",6)),1)+1)&amp;" "&amp;IF((--MID(TEXT(RIGHT([0]!nilai,6),REPT("0",6)),2,2)+1)&lt;=20,IF(--LEFT(TEXT(RIGHT([0]!nilai,6),REPT("0",6)),3)=1," seribu / ",INDEX('468_Ndoang Raharjo_Pekanbar Pel'!idxSatuSampaiDuaPuluh,--LEFT(TEXT(RIGHT([0]!nilai,5),REPT("0",5)),2)+1)),INDEX('468_Ndoang Raharjo_Pekanbar Pel'!idxSatuSampaiDuaPuluh,--LEFT(RIGHT([0]!nilai,5),1)+1)&amp;" puluh "&amp;INDEX('468_Ndoang Raharjo_Pekanbar Pel'!idxSatuSampaiDuaPuluh,--LEFT(RIGHT([0]!nilai,4),1)+1))&amp;IF(OR(LEN([0]!nilai)&lt;=3,--LEFT(TEXT(RIGHT([0]!nilai,6),REPT("0",6)),3)={0;1}),""," ribu / ")</definedName>
    <definedName name="ribu2" localSheetId="22">" "&amp;INDEX('468_Ndoang Raharjo_Pekanbaru'!idxRatusan,--LEFT(TEXT(RIGHT([0]!nilai,6),REPT("0",6)),1)+1)&amp;" "&amp;IF((--MID(TEXT(RIGHT([0]!nilai,6),REPT("0",6)),2,2)+1)&lt;=20,IF(--LEFT(TEXT(RIGHT([0]!nilai,6),REPT("0",6)),3)=1," seribu / ",INDEX('468_Ndoang Raharjo_Pekanbaru'!idxSatuSampaiDuaPuluh,--LEFT(TEXT(RIGHT([0]!nilai,5),REPT("0",5)),2)+1)),INDEX('468_Ndoang Raharjo_Pekanbaru'!idxSatuSampaiDuaPuluh,--LEFT(RIGHT([0]!nilai,5),1)+1)&amp;" puluh "&amp;INDEX('468_Ndoang Raharjo_Pekanbaru'!idxSatuSampaiDuaPuluh,--LEFT(RIGHT([0]!nilai,4),1)+1))&amp;IF(OR(LEN([0]!nilai)&lt;=3,--LEFT(TEXT(RIGHT([0]!nilai,6),REPT("0",6)),3)={0;1}),""," ribu / ")</definedName>
    <definedName name="ribu2" localSheetId="31">" "&amp;INDEX('476_Bona_Lampung '!idxRatusan,--LEFT(TEXT(RIGHT([0]!nilai,6),REPT("0",6)),1)+1)&amp;" "&amp;IF((--MID(TEXT(RIGHT([0]!nilai,6),REPT("0",6)),2,2)+1)&lt;=20,IF(--LEFT(TEXT(RIGHT([0]!nilai,6),REPT("0",6)),3)=1," seribu / ",INDEX('476_Bona_Lampung '!idxSatuSampaiDuaPuluh,--LEFT(TEXT(RIGHT([0]!nilai,5),REPT("0",5)),2)+1)),INDEX('476_Bona_Lampung '!idxSatuSampaiDuaPuluh,--LEFT(RIGHT([0]!nilai,5),1)+1)&amp;" puluh "&amp;INDEX('476_Bona_Lampung '!idxSatuSampaiDuaPuluh,--LEFT(RIGHT([0]!nilai,4),1)+1))&amp;IF(OR(LEN([0]!nilai)&lt;=3,--LEFT(TEXT(RIGHT([0]!nilai,6),REPT("0",6)),3)={0;1}),""," ribu / ")</definedName>
    <definedName name="ribu2" localSheetId="34">" "&amp;INDEX('479_Bpk. Wahyu_Banjarmasin'!idxRatusan,--LEFT(TEXT(RIGHT([0]!nilai,6),REPT("0",6)),1)+1)&amp;" "&amp;IF((--MID(TEXT(RIGHT([0]!nilai,6),REPT("0",6)),2,2)+1)&lt;=20,IF(--LEFT(TEXT(RIGHT([0]!nilai,6),REPT("0",6)),3)=1," seribu / ",INDEX('479_Bpk. Wahyu_Banjarmasin'!idxSatuSampaiDuaPuluh,--LEFT(TEXT(RIGHT([0]!nilai,5),REPT("0",5)),2)+1)),INDEX('479_Bpk. Wahyu_Banjarmasin'!idxSatuSampaiDuaPuluh,--LEFT(RIGHT([0]!nilai,5),1)+1)&amp;" puluh "&amp;INDEX('479_Bpk. Wahyu_Banjarmasin'!idxSatuSampaiDuaPuluh,--LEFT(RIGHT([0]!nilai,4),1)+1))&amp;IF(OR(LEN([0]!nilai)&lt;=3,--LEFT(TEXT(RIGHT([0]!nilai,6),REPT("0",6)),3)={0;1}),""," ribu / ")</definedName>
    <definedName name="ribu2" localSheetId="35">" "&amp;INDEX('480_Bpk. Yopi_Jakarta'!idxRatusan,--LEFT(TEXT(RIGHT([0]!nilai,6),REPT("0",6)),1)+1)&amp;" "&amp;IF((--MID(TEXT(RIGHT([0]!nilai,6),REPT("0",6)),2,2)+1)&lt;=20,IF(--LEFT(TEXT(RIGHT([0]!nilai,6),REPT("0",6)),3)=1," seribu / ",INDEX('480_Bpk. Yopi_Jakarta'!idxSatuSampaiDuaPuluh,--LEFT(TEXT(RIGHT([0]!nilai,5),REPT("0",5)),2)+1)),INDEX('480_Bpk. Yopi_Jakarta'!idxSatuSampaiDuaPuluh,--LEFT(RIGHT([0]!nilai,5),1)+1)&amp;" puluh "&amp;INDEX('480_Bpk. Yopi_Jakarta'!idxSatuSampaiDuaPuluh,--LEFT(RIGHT([0]!nilai,4),1)+1))&amp;IF(OR(LEN([0]!nilai)&lt;=3,--LEFT(TEXT(RIGHT([0]!nilai,6),REPT("0",6)),3)={0;1}),""," ribu / ")</definedName>
    <definedName name="ribu2" localSheetId="36">" "&amp;INDEX('481_Tensindo_Manggarai'!idxRatusan,--LEFT(TEXT(RIGHT([0]!nilai,6),REPT("0",6)),1)+1)&amp;" "&amp;IF((--MID(TEXT(RIGHT([0]!nilai,6),REPT("0",6)),2,2)+1)&lt;=20,IF(--LEFT(TEXT(RIGHT([0]!nilai,6),REPT("0",6)),3)=1," seribu / ",INDEX('481_Tensindo_Manggarai'!idxSatuSampaiDuaPuluh,--LEFT(TEXT(RIGHT([0]!nilai,5),REPT("0",5)),2)+1)),INDEX('481_Tensindo_Manggarai'!idxSatuSampaiDuaPuluh,--LEFT(RIGHT([0]!nilai,5),1)+1)&amp;" puluh "&amp;INDEX('481_Tensindo_Manggarai'!idxSatuSampaiDuaPuluh,--LEFT(RIGHT([0]!nilai,4),1)+1))&amp;IF(OR(LEN([0]!nilai)&lt;=3,--LEFT(TEXT(RIGHT([0]!nilai,6),REPT("0",6)),3)={0;1}),""," ribu / ")</definedName>
    <definedName name="ribu2" localSheetId="37">" "&amp;INDEX('482_DN_Malang'!idxRatusan,--LEFT(TEXT(RIGHT([0]!nilai,6),REPT("0",6)),1)+1)&amp;" "&amp;IF((--MID(TEXT(RIGHT([0]!nilai,6),REPT("0",6)),2,2)+1)&lt;=20,IF(--LEFT(TEXT(RIGHT([0]!nilai,6),REPT("0",6)),3)=1," seribu / ",INDEX('482_DN_Malang'!idxSatuSampaiDuaPuluh,--LEFT(TEXT(RIGHT([0]!nilai,5),REPT("0",5)),2)+1)),INDEX('482_DN_Malang'!idxSatuSampaiDuaPuluh,--LEFT(RIGHT([0]!nilai,5),1)+1)&amp;" puluh "&amp;INDEX('482_DN_Malang'!idxSatuSampaiDuaPuluh,--LEFT(RIGHT([0]!nilai,4),1)+1))&amp;IF(OR(LEN([0]!nilai)&lt;=3,--LEFT(TEXT(RIGHT([0]!nilai,6),REPT("0",6)),3)={0;1}),""," ribu / ")</definedName>
    <definedName name="ribu2" localSheetId="38">" "&amp;INDEX('483_DN_Lamongan'!idxRatusan,--LEFT(TEXT(RIGHT([0]!nilai,6),REPT("0",6)),1)+1)&amp;" "&amp;IF((--MID(TEXT(RIGHT([0]!nilai,6),REPT("0",6)),2,2)+1)&lt;=20,IF(--LEFT(TEXT(RIGHT([0]!nilai,6),REPT("0",6)),3)=1," seribu / ",INDEX('483_DN_Lamongan'!idxSatuSampaiDuaPuluh,--LEFT(TEXT(RIGHT([0]!nilai,5),REPT("0",5)),2)+1)),INDEX('483_DN_Lamongan'!idxSatuSampaiDuaPuluh,--LEFT(RIGHT([0]!nilai,5),1)+1)&amp;" puluh "&amp;INDEX('483_DN_Lamongan'!idxSatuSampaiDuaPuluh,--LEFT(RIGHT([0]!nilai,4),1)+1))&amp;IF(OR(LEN([0]!nilai)&lt;=3,--LEFT(TEXT(RIGHT([0]!nilai,6),REPT("0",6)),3)={0;1}),""," ribu / ")</definedName>
    <definedName name="ribu2" localSheetId="39">" "&amp;INDEX('484_DN_Probolinggo'!idxRatusan,--LEFT(TEXT(RIGHT([0]!nilai,6),REPT("0",6)),1)+1)&amp;" "&amp;IF((--MID(TEXT(RIGHT([0]!nilai,6),REPT("0",6)),2,2)+1)&lt;=20,IF(--LEFT(TEXT(RIGHT([0]!nilai,6),REPT("0",6)),3)=1," seribu / ",INDEX('484_DN_Probolinggo'!idxSatuSampaiDuaPuluh,--LEFT(TEXT(RIGHT([0]!nilai,5),REPT("0",5)),2)+1)),INDEX('484_DN_Probolinggo'!idxSatuSampaiDuaPuluh,--LEFT(RIGHT([0]!nilai,5),1)+1)&amp;" puluh "&amp;INDEX('484_DN_Probolinggo'!idxSatuSampaiDuaPuluh,--LEFT(RIGHT([0]!nilai,4),1)+1))&amp;IF(OR(LEN([0]!nilai)&lt;=3,--LEFT(TEXT(RIGHT([0]!nilai,6),REPT("0",6)),3)={0;1}),""," ribu / ")</definedName>
    <definedName name="ribu2" localSheetId="40">" "&amp;INDEX('485_DN_Mix'!idxRatusan,--LEFT(TEXT(RIGHT([0]!nilai,6),REPT("0",6)),1)+1)&amp;" "&amp;IF((--MID(TEXT(RIGHT([0]!nilai,6),REPT("0",6)),2,2)+1)&lt;=20,IF(--LEFT(TEXT(RIGHT([0]!nilai,6),REPT("0",6)),3)=1," seribu / ",INDEX('485_DN_Mix'!idxSatuSampaiDuaPuluh,--LEFT(TEXT(RIGHT([0]!nilai,5),REPT("0",5)),2)+1)),INDEX('485_DN_Mix'!idxSatuSampaiDuaPuluh,--LEFT(RIGHT([0]!nilai,5),1)+1)&amp;" puluh "&amp;INDEX('485_DN_Mix'!idxSatuSampaiDuaPuluh,--LEFT(RIGHT([0]!nilai,4),1)+1))&amp;IF(OR(LEN([0]!nilai)&lt;=3,--LEFT(TEXT(RIGHT([0]!nilai,6),REPT("0",6)),3)={0;1}),""," ribu / ")</definedName>
    <definedName name="ribu2" localSheetId="87">" "&amp;INDEX('485A_DN_Bangka'!idxRatusan,--LEFT(TEXT(RIGHT([0]!nilai,6),REPT("0",6)),1)+1)&amp;" "&amp;IF((--MID(TEXT(RIGHT([0]!nilai,6),REPT("0",6)),2,2)+1)&lt;=20,IF(--LEFT(TEXT(RIGHT([0]!nilai,6),REPT("0",6)),3)=1," seribu / ",INDEX('485A_DN_Bangka'!idxSatuSampaiDuaPuluh,--LEFT(TEXT(RIGHT([0]!nilai,5),REPT("0",5)),2)+1)),INDEX('485A_DN_Bangka'!idxSatuSampaiDuaPuluh,--LEFT(RIGHT([0]!nilai,5),1)+1)&amp;" puluh "&amp;INDEX('485A_DN_Bangka'!idxSatuSampaiDuaPuluh,--LEFT(RIGHT([0]!nilai,4),1)+1))&amp;IF(OR(LEN([0]!nilai)&lt;=3,--LEFT(TEXT(RIGHT([0]!nilai,6),REPT("0",6)),3)={0;1}),""," ribu / ")</definedName>
    <definedName name="ribu2" localSheetId="88">" "&amp;INDEX('485B_DN_Bangka'!idxRatusan,--LEFT(TEXT(RIGHT([0]!nilai,6),REPT("0",6)),1)+1)&amp;" "&amp;IF((--MID(TEXT(RIGHT([0]!nilai,6),REPT("0",6)),2,2)+1)&lt;=20,IF(--LEFT(TEXT(RIGHT([0]!nilai,6),REPT("0",6)),3)=1," seribu / ",INDEX('485B_DN_Bangka'!idxSatuSampaiDuaPuluh,--LEFT(TEXT(RIGHT([0]!nilai,5),REPT("0",5)),2)+1)),INDEX('485B_DN_Bangka'!idxSatuSampaiDuaPuluh,--LEFT(RIGHT([0]!nilai,5),1)+1)&amp;" puluh "&amp;INDEX('485B_DN_Bangka'!idxSatuSampaiDuaPuluh,--LEFT(RIGHT([0]!nilai,4),1)+1))&amp;IF(OR(LEN([0]!nilai)&lt;=3,--LEFT(TEXT(RIGHT([0]!nilai,6),REPT("0",6)),3)={0;1}),""," ribu / ")</definedName>
    <definedName name="ribu2" localSheetId="89">" "&amp;INDEX('485C_DN_Bintan'!idxRatusan,--LEFT(TEXT(RIGHT([0]!nilai,6),REPT("0",6)),1)+1)&amp;" "&amp;IF((--MID(TEXT(RIGHT([0]!nilai,6),REPT("0",6)),2,2)+1)&lt;=20,IF(--LEFT(TEXT(RIGHT([0]!nilai,6),REPT("0",6)),3)=1," seribu / ",INDEX('485C_DN_Bintan'!idxSatuSampaiDuaPuluh,--LEFT(TEXT(RIGHT([0]!nilai,5),REPT("0",5)),2)+1)),INDEX('485C_DN_Bintan'!idxSatuSampaiDuaPuluh,--LEFT(RIGHT([0]!nilai,5),1)+1)&amp;" puluh "&amp;INDEX('485C_DN_Bintan'!idxSatuSampaiDuaPuluh,--LEFT(RIGHT([0]!nilai,4),1)+1))&amp;IF(OR(LEN([0]!nilai)&lt;=3,--LEFT(TEXT(RIGHT([0]!nilai,6),REPT("0",6)),3)={0;1}),""," ribu / ")</definedName>
    <definedName name="ribu2" localSheetId="90">" "&amp;INDEX('485D_DN_Bintan'!idxRatusan,--LEFT(TEXT(RIGHT([0]!nilai,6),REPT("0",6)),1)+1)&amp;" "&amp;IF((--MID(TEXT(RIGHT([0]!nilai,6),REPT("0",6)),2,2)+1)&lt;=20,IF(--LEFT(TEXT(RIGHT([0]!nilai,6),REPT("0",6)),3)=1," seribu / ",INDEX('485D_DN_Bintan'!idxSatuSampaiDuaPuluh,--LEFT(TEXT(RIGHT([0]!nilai,5),REPT("0",5)),2)+1)),INDEX('485D_DN_Bintan'!idxSatuSampaiDuaPuluh,--LEFT(RIGHT([0]!nilai,5),1)+1)&amp;" puluh "&amp;INDEX('485D_DN_Bintan'!idxSatuSampaiDuaPuluh,--LEFT(RIGHT([0]!nilai,4),1)+1))&amp;IF(OR(LEN([0]!nilai)&lt;=3,--LEFT(TEXT(RIGHT([0]!nilai,6),REPT("0",6)),3)={0;1}),""," ribu / ")</definedName>
    <definedName name="ribu2" localSheetId="91">" "&amp;INDEX('485E_DN_Pekalongan'!idxRatusan,--LEFT(TEXT(RIGHT([0]!nilai,6),REPT("0",6)),1)+1)&amp;" "&amp;IF((--MID(TEXT(RIGHT([0]!nilai,6),REPT("0",6)),2,2)+1)&lt;=20,IF(--LEFT(TEXT(RIGHT([0]!nilai,6),REPT("0",6)),3)=1," seribu / ",INDEX('485E_DN_Pekalongan'!idxSatuSampaiDuaPuluh,--LEFT(TEXT(RIGHT([0]!nilai,5),REPT("0",5)),2)+1)),INDEX('485E_DN_Pekalongan'!idxSatuSampaiDuaPuluh,--LEFT(RIGHT([0]!nilai,5),1)+1)&amp;" puluh "&amp;INDEX('485E_DN_Pekalongan'!idxSatuSampaiDuaPuluh,--LEFT(RIGHT([0]!nilai,4),1)+1))&amp;IF(OR(LEN([0]!nilai)&lt;=3,--LEFT(TEXT(RIGHT([0]!nilai,6),REPT("0",6)),3)={0;1}),""," ribu / ")</definedName>
    <definedName name="ribu2" localSheetId="92">" "&amp;INDEX('485F_DN_Pekalongan'!idxRatusan,--LEFT(TEXT(RIGHT([0]!nilai,6),REPT("0",6)),1)+1)&amp;" "&amp;IF((--MID(TEXT(RIGHT([0]!nilai,6),REPT("0",6)),2,2)+1)&lt;=20,IF(--LEFT(TEXT(RIGHT([0]!nilai,6),REPT("0",6)),3)=1," seribu / ",INDEX('485F_DN_Pekalongan'!idxSatuSampaiDuaPuluh,--LEFT(TEXT(RIGHT([0]!nilai,5),REPT("0",5)),2)+1)),INDEX('485F_DN_Pekalongan'!idxSatuSampaiDuaPuluh,--LEFT(RIGHT([0]!nilai,5),1)+1)&amp;" puluh "&amp;INDEX('485F_DN_Pekalongan'!idxSatuSampaiDuaPuluh,--LEFT(RIGHT([0]!nilai,4),1)+1))&amp;IF(OR(LEN([0]!nilai)&lt;=3,--LEFT(TEXT(RIGHT([0]!nilai,6),REPT("0",6)),3)={0;1}),""," ribu / ")</definedName>
    <definedName name="ribu2" localSheetId="93">" "&amp;INDEX('485G_DN_Probolinggo'!idxRatusan,--LEFT(TEXT(RIGHT([0]!nilai,6),REPT("0",6)),1)+1)&amp;" "&amp;IF((--MID(TEXT(RIGHT([0]!nilai,6),REPT("0",6)),2,2)+1)&lt;=20,IF(--LEFT(TEXT(RIGHT([0]!nilai,6),REPT("0",6)),3)=1," seribu / ",INDEX('485G_DN_Probolinggo'!idxSatuSampaiDuaPuluh,--LEFT(TEXT(RIGHT([0]!nilai,5),REPT("0",5)),2)+1)),INDEX('485G_DN_Probolinggo'!idxSatuSampaiDuaPuluh,--LEFT(RIGHT([0]!nilai,5),1)+1)&amp;" puluh "&amp;INDEX('485G_DN_Probolinggo'!idxSatuSampaiDuaPuluh,--LEFT(RIGHT([0]!nilai,4),1)+1))&amp;IF(OR(LEN([0]!nilai)&lt;=3,--LEFT(TEXT(RIGHT([0]!nilai,6),REPT("0",6)),3)={0;1}),""," ribu / ")</definedName>
    <definedName name="ribu2" localSheetId="94">" "&amp;INDEX('485H_DN_Probolinggo'!idxRatusan,--LEFT(TEXT(RIGHT([0]!nilai,6),REPT("0",6)),1)+1)&amp;" "&amp;IF((--MID(TEXT(RIGHT([0]!nilai,6),REPT("0",6)),2,2)+1)&lt;=20,IF(--LEFT(TEXT(RIGHT([0]!nilai,6),REPT("0",6)),3)=1," seribu / ",INDEX('485H_DN_Probolinggo'!idxSatuSampaiDuaPuluh,--LEFT(TEXT(RIGHT([0]!nilai,5),REPT("0",5)),2)+1)),INDEX('485H_DN_Probolinggo'!idxSatuSampaiDuaPuluh,--LEFT(RIGHT([0]!nilai,5),1)+1)&amp;" puluh "&amp;INDEX('485H_DN_Probolinggo'!idxSatuSampaiDuaPuluh,--LEFT(RIGHT([0]!nilai,4),1)+1))&amp;IF(OR(LEN([0]!nilai)&lt;=3,--LEFT(TEXT(RIGHT([0]!nilai,6),REPT("0",6)),3)={0;1}),""," ribu / ")</definedName>
    <definedName name="ribu2" localSheetId="95">" "&amp;INDEX('485I_DN_Semarang'!idxRatusan,--LEFT(TEXT(RIGHT([0]!nilai,6),REPT("0",6)),1)+1)&amp;" "&amp;IF((--MID(TEXT(RIGHT([0]!nilai,6),REPT("0",6)),2,2)+1)&lt;=20,IF(--LEFT(TEXT(RIGHT([0]!nilai,6),REPT("0",6)),3)=1," seribu / ",INDEX('485I_DN_Semarang'!idxSatuSampaiDuaPuluh,--LEFT(TEXT(RIGHT([0]!nilai,5),REPT("0",5)),2)+1)),INDEX('485I_DN_Semarang'!idxSatuSampaiDuaPuluh,--LEFT(RIGHT([0]!nilai,5),1)+1)&amp;" puluh "&amp;INDEX('485I_DN_Semarang'!idxSatuSampaiDuaPuluh,--LEFT(RIGHT([0]!nilai,4),1)+1))&amp;IF(OR(LEN([0]!nilai)&lt;=3,--LEFT(TEXT(RIGHT([0]!nilai,6),REPT("0",6)),3)={0;1}),""," ribu / ")</definedName>
    <definedName name="ribu2" localSheetId="96">" "&amp;INDEX('485J_DN_Wonosobo'!idxRatusan,--LEFT(TEXT(RIGHT([0]!nilai,6),REPT("0",6)),1)+1)&amp;" "&amp;IF((--MID(TEXT(RIGHT([0]!nilai,6),REPT("0",6)),2,2)+1)&lt;=20,IF(--LEFT(TEXT(RIGHT([0]!nilai,6),REPT("0",6)),3)=1," seribu / ",INDEX('485J_DN_Wonosobo'!idxSatuSampaiDuaPuluh,--LEFT(TEXT(RIGHT([0]!nilai,5),REPT("0",5)),2)+1)),INDEX('485J_DN_Wonosobo'!idxSatuSampaiDuaPuluh,--LEFT(RIGHT([0]!nilai,5),1)+1)&amp;" puluh "&amp;INDEX('485J_DN_Wonosobo'!idxSatuSampaiDuaPuluh,--LEFT(RIGHT([0]!nilai,4),1)+1))&amp;IF(OR(LEN([0]!nilai)&lt;=3,--LEFT(TEXT(RIGHT([0]!nilai,6),REPT("0",6)),3)={0;1}),""," ribu / ")</definedName>
    <definedName name="ribu2" localSheetId="97">" "&amp;INDEX('485K_DN_Wonosobo'!idxRatusan,--LEFT(TEXT(RIGHT([0]!nilai,6),REPT("0",6)),1)+1)&amp;" "&amp;IF((--MID(TEXT(RIGHT([0]!nilai,6),REPT("0",6)),2,2)+1)&lt;=20,IF(--LEFT(TEXT(RIGHT([0]!nilai,6),REPT("0",6)),3)=1," seribu / ",INDEX('485K_DN_Wonosobo'!idxSatuSampaiDuaPuluh,--LEFT(TEXT(RIGHT([0]!nilai,5),REPT("0",5)),2)+1)),INDEX('485K_DN_Wonosobo'!idxSatuSampaiDuaPuluh,--LEFT(RIGHT([0]!nilai,5),1)+1)&amp;" puluh "&amp;INDEX('485K_DN_Wonosobo'!idxSatuSampaiDuaPuluh,--LEFT(RIGHT([0]!nilai,4),1)+1))&amp;IF(OR(LEN([0]!nilai)&lt;=3,--LEFT(TEXT(RIGHT([0]!nilai,6),REPT("0",6)),3)={0;1}),""," ribu / ")</definedName>
    <definedName name="ribu2" localSheetId="41">" "&amp;INDEX('486_DN_Mix '!idxRatusan,--LEFT(TEXT(RIGHT([0]!nilai,6),REPT("0",6)),1)+1)&amp;" "&amp;IF((--MID(TEXT(RIGHT([0]!nilai,6),REPT("0",6)),2,2)+1)&lt;=20,IF(--LEFT(TEXT(RIGHT([0]!nilai,6),REPT("0",6)),3)=1," seribu / ",INDEX('486_DN_Mix '!idxSatuSampaiDuaPuluh,--LEFT(TEXT(RIGHT([0]!nilai,5),REPT("0",5)),2)+1)),INDEX('486_DN_Mix '!idxSatuSampaiDuaPuluh,--LEFT(RIGHT([0]!nilai,5),1)+1)&amp;" puluh "&amp;INDEX('486_DN_Mix '!idxSatuSampaiDuaPuluh,--LEFT(RIGHT([0]!nilai,4),1)+1))&amp;IF(OR(LEN([0]!nilai)&lt;=3,--LEFT(TEXT(RIGHT([0]!nilai,6),REPT("0",6)),3)={0;1}),""," ribu / ")</definedName>
    <definedName name="ribu2" localSheetId="98">" "&amp;INDEX('486A_DN_Tapanuli Utara'!idxRatusan,--LEFT(TEXT(RIGHT([0]!nilai,6),REPT("0",6)),1)+1)&amp;" "&amp;IF((--MID(TEXT(RIGHT([0]!nilai,6),REPT("0",6)),2,2)+1)&lt;=20,IF(--LEFT(TEXT(RIGHT([0]!nilai,6),REPT("0",6)),3)=1," seribu / ",INDEX('486A_DN_Tapanuli Utara'!idxSatuSampaiDuaPuluh,--LEFT(TEXT(RIGHT([0]!nilai,5),REPT("0",5)),2)+1)),INDEX('486A_DN_Tapanuli Utara'!idxSatuSampaiDuaPuluh,--LEFT(RIGHT([0]!nilai,5),1)+1)&amp;" puluh "&amp;INDEX('486A_DN_Tapanuli Utara'!idxSatuSampaiDuaPuluh,--LEFT(RIGHT([0]!nilai,4),1)+1))&amp;IF(OR(LEN([0]!nilai)&lt;=3,--LEFT(TEXT(RIGHT([0]!nilai,6),REPT("0",6)),3)={0;1}),""," ribu / ")</definedName>
    <definedName name="ribu2" localSheetId="99">" "&amp;INDEX('486B_DN_Tapanuli Utara'!idxRatusan,--LEFT(TEXT(RIGHT([0]!nilai,6),REPT("0",6)),1)+1)&amp;" "&amp;IF((--MID(TEXT(RIGHT([0]!nilai,6),REPT("0",6)),2,2)+1)&lt;=20,IF(--LEFT(TEXT(RIGHT([0]!nilai,6),REPT("0",6)),3)=1," seribu / ",INDEX('486B_DN_Tapanuli Utara'!idxSatuSampaiDuaPuluh,--LEFT(TEXT(RIGHT([0]!nilai,5),REPT("0",5)),2)+1)),INDEX('486B_DN_Tapanuli Utara'!idxSatuSampaiDuaPuluh,--LEFT(RIGHT([0]!nilai,5),1)+1)&amp;" puluh "&amp;INDEX('486B_DN_Tapanuli Utara'!idxSatuSampaiDuaPuluh,--LEFT(RIGHT([0]!nilai,4),1)+1))&amp;IF(OR(LEN([0]!nilai)&lt;=3,--LEFT(TEXT(RIGHT([0]!nilai,6),REPT("0",6)),3)={0;1}),""," ribu / ")</definedName>
    <definedName name="ribu2" localSheetId="100">" "&amp;INDEX('486C_DN_Rokan Hulu'!idxRatusan,--LEFT(TEXT(RIGHT([0]!nilai,6),REPT("0",6)),1)+1)&amp;" "&amp;IF((--MID(TEXT(RIGHT([0]!nilai,6),REPT("0",6)),2,2)+1)&lt;=20,IF(--LEFT(TEXT(RIGHT([0]!nilai,6),REPT("0",6)),3)=1," seribu / ",INDEX('486C_DN_Rokan Hulu'!idxSatuSampaiDuaPuluh,--LEFT(TEXT(RIGHT([0]!nilai,5),REPT("0",5)),2)+1)),INDEX('486C_DN_Rokan Hulu'!idxSatuSampaiDuaPuluh,--LEFT(RIGHT([0]!nilai,5),1)+1)&amp;" puluh "&amp;INDEX('486C_DN_Rokan Hulu'!idxSatuSampaiDuaPuluh,--LEFT(RIGHT([0]!nilai,4),1)+1))&amp;IF(OR(LEN([0]!nilai)&lt;=3,--LEFT(TEXT(RIGHT([0]!nilai,6),REPT("0",6)),3)={0;1}),""," ribu / ")</definedName>
    <definedName name="ribu2" localSheetId="101">" "&amp;INDEX('486D_DN_Rokan Hulu'!idxRatusan,--LEFT(TEXT(RIGHT([0]!nilai,6),REPT("0",6)),1)+1)&amp;" "&amp;IF((--MID(TEXT(RIGHT([0]!nilai,6),REPT("0",6)),2,2)+1)&lt;=20,IF(--LEFT(TEXT(RIGHT([0]!nilai,6),REPT("0",6)),3)=1," seribu / ",INDEX('486D_DN_Rokan Hulu'!idxSatuSampaiDuaPuluh,--LEFT(TEXT(RIGHT([0]!nilai,5),REPT("0",5)),2)+1)),INDEX('486D_DN_Rokan Hulu'!idxSatuSampaiDuaPuluh,--LEFT(RIGHT([0]!nilai,5),1)+1)&amp;" puluh "&amp;INDEX('486D_DN_Rokan Hulu'!idxSatuSampaiDuaPuluh,--LEFT(RIGHT([0]!nilai,4),1)+1))&amp;IF(OR(LEN([0]!nilai)&lt;=3,--LEFT(TEXT(RIGHT([0]!nilai,6),REPT("0",6)),3)={0;1}),""," ribu / ")</definedName>
    <definedName name="ribu2" localSheetId="102">" "&amp;INDEX('486E_DN_Kuantan Sengingi'!idxRatusan,--LEFT(TEXT(RIGHT([0]!nilai,6),REPT("0",6)),1)+1)&amp;" "&amp;IF((--MID(TEXT(RIGHT([0]!nilai,6),REPT("0",6)),2,2)+1)&lt;=20,IF(--LEFT(TEXT(RIGHT([0]!nilai,6),REPT("0",6)),3)=1," seribu / ",INDEX('486E_DN_Kuantan Sengingi'!idxSatuSampaiDuaPuluh,--LEFT(TEXT(RIGHT([0]!nilai,5),REPT("0",5)),2)+1)),INDEX('486E_DN_Kuantan Sengingi'!idxSatuSampaiDuaPuluh,--LEFT(RIGHT([0]!nilai,5),1)+1)&amp;" puluh "&amp;INDEX('486E_DN_Kuantan Sengingi'!idxSatuSampaiDuaPuluh,--LEFT(RIGHT([0]!nilai,4),1)+1))&amp;IF(OR(LEN([0]!nilai)&lt;=3,--LEFT(TEXT(RIGHT([0]!nilai,6),REPT("0",6)),3)={0;1}),""," ribu / ")</definedName>
    <definedName name="ribu2" localSheetId="103">" "&amp;INDEX('486F_DN_Kuantan Sengingi'!idxRatusan,--LEFT(TEXT(RIGHT([0]!nilai,6),REPT("0",6)),1)+1)&amp;" "&amp;IF((--MID(TEXT(RIGHT([0]!nilai,6),REPT("0",6)),2,2)+1)&lt;=20,IF(--LEFT(TEXT(RIGHT([0]!nilai,6),REPT("0",6)),3)=1," seribu / ",INDEX('486F_DN_Kuantan Sengingi'!idxSatuSampaiDuaPuluh,--LEFT(TEXT(RIGHT([0]!nilai,5),REPT("0",5)),2)+1)),INDEX('486F_DN_Kuantan Sengingi'!idxSatuSampaiDuaPuluh,--LEFT(RIGHT([0]!nilai,5),1)+1)&amp;" puluh "&amp;INDEX('486F_DN_Kuantan Sengingi'!idxSatuSampaiDuaPuluh,--LEFT(RIGHT([0]!nilai,4),1)+1))&amp;IF(OR(LEN([0]!nilai)&lt;=3,--LEFT(TEXT(RIGHT([0]!nilai,6),REPT("0",6)),3)={0;1}),""," ribu / ")</definedName>
    <definedName name="ribu2" localSheetId="42">" "&amp;INDEX('487_DN_Mix '!idxRatusan,--LEFT(TEXT(RIGHT([0]!nilai,6),REPT("0",6)),1)+1)&amp;" "&amp;IF((--MID(TEXT(RIGHT([0]!nilai,6),REPT("0",6)),2,2)+1)&lt;=20,IF(--LEFT(TEXT(RIGHT([0]!nilai,6),REPT("0",6)),3)=1," seribu / ",INDEX('487_DN_Mix '!idxSatuSampaiDuaPuluh,--LEFT(TEXT(RIGHT([0]!nilai,5),REPT("0",5)),2)+1)),INDEX('487_DN_Mix '!idxSatuSampaiDuaPuluh,--LEFT(RIGHT([0]!nilai,5),1)+1)&amp;" puluh "&amp;INDEX('487_DN_Mix '!idxSatuSampaiDuaPuluh,--LEFT(RIGHT([0]!nilai,4),1)+1))&amp;IF(OR(LEN([0]!nilai)&lt;=3,--LEFT(TEXT(RIGHT([0]!nilai,6),REPT("0",6)),3)={0;1}),""," ribu / ")</definedName>
    <definedName name="ribu2" localSheetId="104">" "&amp;INDEX('487A_DN_Tebo'!idxRatusan,--LEFT(TEXT(RIGHT([0]!nilai,6),REPT("0",6)),1)+1)&amp;" "&amp;IF((--MID(TEXT(RIGHT([0]!nilai,6),REPT("0",6)),2,2)+1)&lt;=20,IF(--LEFT(TEXT(RIGHT([0]!nilai,6),REPT("0",6)),3)=1," seribu / ",INDEX('487A_DN_Tebo'!idxSatuSampaiDuaPuluh,--LEFT(TEXT(RIGHT([0]!nilai,5),REPT("0",5)),2)+1)),INDEX('487A_DN_Tebo'!idxSatuSampaiDuaPuluh,--LEFT(RIGHT([0]!nilai,5),1)+1)&amp;" puluh "&amp;INDEX('487A_DN_Tebo'!idxSatuSampaiDuaPuluh,--LEFT(RIGHT([0]!nilai,4),1)+1))&amp;IF(OR(LEN([0]!nilai)&lt;=3,--LEFT(TEXT(RIGHT([0]!nilai,6),REPT("0",6)),3)={0;1}),""," ribu / ")</definedName>
    <definedName name="ribu2" localSheetId="105">" "&amp;INDEX('487B_DN_TEBO'!idxRatusan,--LEFT(TEXT(RIGHT([0]!nilai,6),REPT("0",6)),1)+1)&amp;" "&amp;IF((--MID(TEXT(RIGHT([0]!nilai,6),REPT("0",6)),2,2)+1)&lt;=20,IF(--LEFT(TEXT(RIGHT([0]!nilai,6),REPT("0",6)),3)=1," seribu / ",INDEX('487B_DN_TEBO'!idxSatuSampaiDuaPuluh,--LEFT(TEXT(RIGHT([0]!nilai,5),REPT("0",5)),2)+1)),INDEX('487B_DN_TEBO'!idxSatuSampaiDuaPuluh,--LEFT(RIGHT([0]!nilai,5),1)+1)&amp;" puluh "&amp;INDEX('487B_DN_TEBO'!idxSatuSampaiDuaPuluh,--LEFT(RIGHT([0]!nilai,4),1)+1))&amp;IF(OR(LEN([0]!nilai)&lt;=3,--LEFT(TEXT(RIGHT([0]!nilai,6),REPT("0",6)),3)={0;1}),""," ribu / ")</definedName>
    <definedName name="ribu2" localSheetId="106">" "&amp;INDEX('487C_DN_OGAN KOMERING ULU'!idxRatusan,--LEFT(TEXT(RIGHT([0]!nilai,6),REPT("0",6)),1)+1)&amp;" "&amp;IF((--MID(TEXT(RIGHT([0]!nilai,6),REPT("0",6)),2,2)+1)&lt;=20,IF(--LEFT(TEXT(RIGHT([0]!nilai,6),REPT("0",6)),3)=1," seribu / ",INDEX('487C_DN_OGAN KOMERING ULU'!idxSatuSampaiDuaPuluh,--LEFT(TEXT(RIGHT([0]!nilai,5),REPT("0",5)),2)+1)),INDEX('487C_DN_OGAN KOMERING ULU'!idxSatuSampaiDuaPuluh,--LEFT(RIGHT([0]!nilai,5),1)+1)&amp;" puluh "&amp;INDEX('487C_DN_OGAN KOMERING ULU'!idxSatuSampaiDuaPuluh,--LEFT(RIGHT([0]!nilai,4),1)+1))&amp;IF(OR(LEN([0]!nilai)&lt;=3,--LEFT(TEXT(RIGHT([0]!nilai,6),REPT("0",6)),3)={0;1}),""," ribu / ")</definedName>
    <definedName name="ribu2" localSheetId="107">" "&amp;INDEX('487D_DN_OGAN KOMERING ULU'!idxRatusan,--LEFT(TEXT(RIGHT([0]!nilai,6),REPT("0",6)),1)+1)&amp;" "&amp;IF((--MID(TEXT(RIGHT([0]!nilai,6),REPT("0",6)),2,2)+1)&lt;=20,IF(--LEFT(TEXT(RIGHT([0]!nilai,6),REPT("0",6)),3)=1," seribu / ",INDEX('487D_DN_OGAN KOMERING ULU'!idxSatuSampaiDuaPuluh,--LEFT(TEXT(RIGHT([0]!nilai,5),REPT("0",5)),2)+1)),INDEX('487D_DN_OGAN KOMERING ULU'!idxSatuSampaiDuaPuluh,--LEFT(RIGHT([0]!nilai,5),1)+1)&amp;" puluh "&amp;INDEX('487D_DN_OGAN KOMERING ULU'!idxSatuSampaiDuaPuluh,--LEFT(RIGHT([0]!nilai,4),1)+1))&amp;IF(OR(LEN([0]!nilai)&lt;=3,--LEFT(TEXT(RIGHT([0]!nilai,6),REPT("0",6)),3)={0;1}),""," ribu / ")</definedName>
    <definedName name="ribu2" localSheetId="108">" "&amp;INDEX('487E_DN_OGAN KOMERING ILIR'!idxRatusan,--LEFT(TEXT(RIGHT([0]!nilai,6),REPT("0",6)),1)+1)&amp;" "&amp;IF((--MID(TEXT(RIGHT([0]!nilai,6),REPT("0",6)),2,2)+1)&lt;=20,IF(--LEFT(TEXT(RIGHT([0]!nilai,6),REPT("0",6)),3)=1," seribu / ",INDEX('487E_DN_OGAN KOMERING ILIR'!idxSatuSampaiDuaPuluh,--LEFT(TEXT(RIGHT([0]!nilai,5),REPT("0",5)),2)+1)),INDEX('487E_DN_OGAN KOMERING ILIR'!idxSatuSampaiDuaPuluh,--LEFT(RIGHT([0]!nilai,5),1)+1)&amp;" puluh "&amp;INDEX('487E_DN_OGAN KOMERING ILIR'!idxSatuSampaiDuaPuluh,--LEFT(RIGHT([0]!nilai,4),1)+1))&amp;IF(OR(LEN([0]!nilai)&lt;=3,--LEFT(TEXT(RIGHT([0]!nilai,6),REPT("0",6)),3)={0;1}),""," ribu / ")</definedName>
    <definedName name="ribu2" localSheetId="109">" "&amp;INDEX('487F_DN_OGAN KOMERING ILIR'!idxRatusan,--LEFT(TEXT(RIGHT([0]!nilai,6),REPT("0",6)),1)+1)&amp;" "&amp;IF((--MID(TEXT(RIGHT([0]!nilai,6),REPT("0",6)),2,2)+1)&lt;=20,IF(--LEFT(TEXT(RIGHT([0]!nilai,6),REPT("0",6)),3)=1," seribu / ",INDEX('487F_DN_OGAN KOMERING ILIR'!idxSatuSampaiDuaPuluh,--LEFT(TEXT(RIGHT([0]!nilai,5),REPT("0",5)),2)+1)),INDEX('487F_DN_OGAN KOMERING ILIR'!idxSatuSampaiDuaPuluh,--LEFT(RIGHT([0]!nilai,5),1)+1)&amp;" puluh "&amp;INDEX('487F_DN_OGAN KOMERING ILIR'!idxSatuSampaiDuaPuluh,--LEFT(RIGHT([0]!nilai,4),1)+1))&amp;IF(OR(LEN([0]!nilai)&lt;=3,--LEFT(TEXT(RIGHT([0]!nilai,6),REPT("0",6)),3)={0;1}),""," ribu / ")</definedName>
    <definedName name="ribu2" localSheetId="43">" "&amp;INDEX('488_DN_Mix'!idxRatusan,--LEFT(TEXT(RIGHT([0]!nilai,6),REPT("0",6)),1)+1)&amp;" "&amp;IF((--MID(TEXT(RIGHT([0]!nilai,6),REPT("0",6)),2,2)+1)&lt;=20,IF(--LEFT(TEXT(RIGHT([0]!nilai,6),REPT("0",6)),3)=1," seribu / ",INDEX('488_DN_Mix'!idxSatuSampaiDuaPuluh,--LEFT(TEXT(RIGHT([0]!nilai,5),REPT("0",5)),2)+1)),INDEX('488_DN_Mix'!idxSatuSampaiDuaPuluh,--LEFT(RIGHT([0]!nilai,5),1)+1)&amp;" puluh "&amp;INDEX('488_DN_Mix'!idxSatuSampaiDuaPuluh,--LEFT(RIGHT([0]!nilai,4),1)+1))&amp;IF(OR(LEN([0]!nilai)&lt;=3,--LEFT(TEXT(RIGHT([0]!nilai,6),REPT("0",6)),3)={0;1}),""," ribu / ")</definedName>
    <definedName name="ribu2" localSheetId="110">" "&amp;INDEX('488A_DN_Sunagi Penuh'!idxRatusan,--LEFT(TEXT(RIGHT([0]!nilai,6),REPT("0",6)),1)+1)&amp;" "&amp;IF((--MID(TEXT(RIGHT([0]!nilai,6),REPT("0",6)),2,2)+1)&lt;=20,IF(--LEFT(TEXT(RIGHT([0]!nilai,6),REPT("0",6)),3)=1," seribu / ",INDEX('488A_DN_Sunagi Penuh'!idxSatuSampaiDuaPuluh,--LEFT(TEXT(RIGHT([0]!nilai,5),REPT("0",5)),2)+1)),INDEX('488A_DN_Sunagi Penuh'!idxSatuSampaiDuaPuluh,--LEFT(RIGHT([0]!nilai,5),1)+1)&amp;" puluh "&amp;INDEX('488A_DN_Sunagi Penuh'!idxSatuSampaiDuaPuluh,--LEFT(RIGHT([0]!nilai,4),1)+1))&amp;IF(OR(LEN([0]!nilai)&lt;=3,--LEFT(TEXT(RIGHT([0]!nilai,6),REPT("0",6)),3)={0;1}),""," ribu / ")</definedName>
    <definedName name="ribu2" localSheetId="111">" "&amp;INDEX('488B_DN_Sunagi Penuh'!idxRatusan,--LEFT(TEXT(RIGHT([0]!nilai,6),REPT("0",6)),1)+1)&amp;" "&amp;IF((--MID(TEXT(RIGHT([0]!nilai,6),REPT("0",6)),2,2)+1)&lt;=20,IF(--LEFT(TEXT(RIGHT([0]!nilai,6),REPT("0",6)),3)=1," seribu / ",INDEX('488B_DN_Sunagi Penuh'!idxSatuSampaiDuaPuluh,--LEFT(TEXT(RIGHT([0]!nilai,5),REPT("0",5)),2)+1)),INDEX('488B_DN_Sunagi Penuh'!idxSatuSampaiDuaPuluh,--LEFT(RIGHT([0]!nilai,5),1)+1)&amp;" puluh "&amp;INDEX('488B_DN_Sunagi Penuh'!idxSatuSampaiDuaPuluh,--LEFT(RIGHT([0]!nilai,4),1)+1))&amp;IF(OR(LEN([0]!nilai)&lt;=3,--LEFT(TEXT(RIGHT([0]!nilai,6),REPT("0",6)),3)={0;1}),""," ribu / ")</definedName>
    <definedName name="ribu2" localSheetId="112">" "&amp;INDEX('488C_DN_Jambi'!idxRatusan,--LEFT(TEXT(RIGHT([0]!nilai,6),REPT("0",6)),1)+1)&amp;" "&amp;IF((--MID(TEXT(RIGHT([0]!nilai,6),REPT("0",6)),2,2)+1)&lt;=20,IF(--LEFT(TEXT(RIGHT([0]!nilai,6),REPT("0",6)),3)=1," seribu / ",INDEX('488C_DN_Jambi'!idxSatuSampaiDuaPuluh,--LEFT(TEXT(RIGHT([0]!nilai,5),REPT("0",5)),2)+1)),INDEX('488C_DN_Jambi'!idxSatuSampaiDuaPuluh,--LEFT(RIGHT([0]!nilai,5),1)+1)&amp;" puluh "&amp;INDEX('488C_DN_Jambi'!idxSatuSampaiDuaPuluh,--LEFT(RIGHT([0]!nilai,4),1)+1))&amp;IF(OR(LEN([0]!nilai)&lt;=3,--LEFT(TEXT(RIGHT([0]!nilai,6),REPT("0",6)),3)={0;1}),""," ribu / ")</definedName>
    <definedName name="ribu2" localSheetId="113">" "&amp;INDEX('488D_DN_Jambi'!idxRatusan,--LEFT(TEXT(RIGHT([0]!nilai,6),REPT("0",6)),1)+1)&amp;" "&amp;IF((--MID(TEXT(RIGHT([0]!nilai,6),REPT("0",6)),2,2)+1)&lt;=20,IF(--LEFT(TEXT(RIGHT([0]!nilai,6),REPT("0",6)),3)=1," seribu / ",INDEX('488D_DN_Jambi'!idxSatuSampaiDuaPuluh,--LEFT(TEXT(RIGHT([0]!nilai,5),REPT("0",5)),2)+1)),INDEX('488D_DN_Jambi'!idxSatuSampaiDuaPuluh,--LEFT(RIGHT([0]!nilai,5),1)+1)&amp;" puluh "&amp;INDEX('488D_DN_Jambi'!idxSatuSampaiDuaPuluh,--LEFT(RIGHT([0]!nilai,4),1)+1))&amp;IF(OR(LEN([0]!nilai)&lt;=3,--LEFT(TEXT(RIGHT([0]!nilai,6),REPT("0",6)),3)={0;1}),""," ribu / ")</definedName>
    <definedName name="ribu2" localSheetId="114">" "&amp;INDEX('488E_DN_Kaur'!idxRatusan,--LEFT(TEXT(RIGHT([0]!nilai,6),REPT("0",6)),1)+1)&amp;" "&amp;IF((--MID(TEXT(RIGHT([0]!nilai,6),REPT("0",6)),2,2)+1)&lt;=20,IF(--LEFT(TEXT(RIGHT([0]!nilai,6),REPT("0",6)),3)=1," seribu / ",INDEX('488E_DN_Kaur'!idxSatuSampaiDuaPuluh,--LEFT(TEXT(RIGHT([0]!nilai,5),REPT("0",5)),2)+1)),INDEX('488E_DN_Kaur'!idxSatuSampaiDuaPuluh,--LEFT(RIGHT([0]!nilai,5),1)+1)&amp;" puluh "&amp;INDEX('488E_DN_Kaur'!idxSatuSampaiDuaPuluh,--LEFT(RIGHT([0]!nilai,4),1)+1))&amp;IF(OR(LEN([0]!nilai)&lt;=3,--LEFT(TEXT(RIGHT([0]!nilai,6),REPT("0",6)),3)={0;1}),""," ribu / ")</definedName>
    <definedName name="ribu2" localSheetId="115">" "&amp;INDEX('488F_DN_Kaur'!idxRatusan,--LEFT(TEXT(RIGHT([0]!nilai,6),REPT("0",6)),1)+1)&amp;" "&amp;IF((--MID(TEXT(RIGHT([0]!nilai,6),REPT("0",6)),2,2)+1)&lt;=20,IF(--LEFT(TEXT(RIGHT([0]!nilai,6),REPT("0",6)),3)=1," seribu / ",INDEX('488F_DN_Kaur'!idxSatuSampaiDuaPuluh,--LEFT(TEXT(RIGHT([0]!nilai,5),REPT("0",5)),2)+1)),INDEX('488F_DN_Kaur'!idxSatuSampaiDuaPuluh,--LEFT(RIGHT([0]!nilai,5),1)+1)&amp;" puluh "&amp;INDEX('488F_DN_Kaur'!idxSatuSampaiDuaPuluh,--LEFT(RIGHT([0]!nilai,4),1)+1))&amp;IF(OR(LEN([0]!nilai)&lt;=3,--LEFT(TEXT(RIGHT([0]!nilai,6),REPT("0",6)),3)={0;1}),""," ribu / ")</definedName>
    <definedName name="ribu2" localSheetId="44">" "&amp;INDEX('489_DN_Sunagi Penuh'!idxRatusan,--LEFT(TEXT(RIGHT([0]!nilai,6),REPT("0",6)),1)+1)&amp;" "&amp;IF((--MID(TEXT(RIGHT([0]!nilai,6),REPT("0",6)),2,2)+1)&lt;=20,IF(--LEFT(TEXT(RIGHT([0]!nilai,6),REPT("0",6)),3)=1," seribu / ",INDEX('489_DN_Sunagi Penuh'!idxSatuSampaiDuaPuluh,--LEFT(TEXT(RIGHT([0]!nilai,5),REPT("0",5)),2)+1)),INDEX('489_DN_Sunagi Penuh'!idxSatuSampaiDuaPuluh,--LEFT(RIGHT([0]!nilai,5),1)+1)&amp;" puluh "&amp;INDEX('489_DN_Sunagi Penuh'!idxSatuSampaiDuaPuluh,--LEFT(RIGHT([0]!nilai,4),1)+1))&amp;IF(OR(LEN([0]!nilai)&lt;=3,--LEFT(TEXT(RIGHT([0]!nilai,6),REPT("0",6)),3)={0;1}),""," ribu / ")</definedName>
    <definedName name="ribu2" localSheetId="45">" "&amp;INDEX('490_Ibu caca_Jakarta'!idxRatusan,--LEFT(TEXT(RIGHT(nilai,6),REPT("0",6)),1)+1)&amp;" "&amp;IF((--MID(TEXT(RIGHT(nilai,6),REPT("0",6)),2,2)+1)&lt;=20,IF(--LEFT(TEXT(RIGHT(nilai,6),REPT("0",6)),3)=1," seribu / ",INDEX('490_Ibu caca_Jakarta'!idxSatuSampaiDuaPuluh,--LEFT(TEXT(RIGHT(nilai,5),REPT("0",5)),2)+1)),INDEX('490_Ibu caca_Jakarta'!idxSatuSampaiDuaPuluh,--LEFT(RIGHT(nilai,5),1)+1)&amp;" puluh "&amp;INDEX('490_Ibu caca_Jakarta'!idxSatuSampaiDuaPuluh,--LEFT(RIGHT(nilai,4),1)+1))&amp;IF(OR(LEN(nilai)&lt;=3,--LEFT(TEXT(RIGHT(nilai,6),REPT("0",6)),3)={0;1}),""," ribu / ")</definedName>
    <definedName name="ribu2" localSheetId="46">" "&amp;INDEX('491_Bpk. Rahman_Pulogebang'!idxRatusan,--LEFT(TEXT(RIGHT([0]!nilai,6),REPT("0",6)),1)+1)&amp;" "&amp;IF((--MID(TEXT(RIGHT([0]!nilai,6),REPT("0",6)),2,2)+1)&lt;=20,IF(--LEFT(TEXT(RIGHT([0]!nilai,6),REPT("0",6)),3)=1," seribu / ",INDEX('491_Bpk. Rahman_Pulogebang'!idxSatuSampaiDuaPuluh,--LEFT(TEXT(RIGHT([0]!nilai,5),REPT("0",5)),2)+1)),INDEX('491_Bpk. Rahman_Pulogebang'!idxSatuSampaiDuaPuluh,--LEFT(RIGHT([0]!nilai,5),1)+1)&amp;" puluh "&amp;INDEX('491_Bpk. Rahman_Pulogebang'!idxSatuSampaiDuaPuluh,--LEFT(RIGHT([0]!nilai,4),1)+1))&amp;IF(OR(LEN([0]!nilai)&lt;=3,--LEFT(TEXT(RIGHT([0]!nilai,6),REPT("0",6)),3)={0;1}),""," ribu / ")</definedName>
    <definedName name="ribu2" localSheetId="47">" "&amp;INDEX('492_Nafastindo_Glodok'!idxRatusan,--LEFT(TEXT(RIGHT([0]!nilai,6),REPT("0",6)),1)+1)&amp;" "&amp;IF((--MID(TEXT(RIGHT([0]!nilai,6),REPT("0",6)),2,2)+1)&lt;=20,IF(--LEFT(TEXT(RIGHT([0]!nilai,6),REPT("0",6)),3)=1," seribu / ",INDEX('492_Nafastindo_Glodok'!idxSatuSampaiDuaPuluh,--LEFT(TEXT(RIGHT([0]!nilai,5),REPT("0",5)),2)+1)),INDEX('492_Nafastindo_Glodok'!idxSatuSampaiDuaPuluh,--LEFT(RIGHT([0]!nilai,5),1)+1)&amp;" puluh "&amp;INDEX('492_Nafastindo_Glodok'!idxSatuSampaiDuaPuluh,--LEFT(RIGHT([0]!nilai,4),1)+1))&amp;IF(OR(LEN([0]!nilai)&lt;=3,--LEFT(TEXT(RIGHT([0]!nilai,6),REPT("0",6)),3)={0;1}),""," ribu / ")</definedName>
    <definedName name="ribu2" localSheetId="48">" "&amp;INDEX('493_Mutiara Hati_Jakarta'!idxRatusan,--LEFT(TEXT(RIGHT([0]!nilai,6),REPT("0",6)),1)+1)&amp;" "&amp;IF((--MID(TEXT(RIGHT([0]!nilai,6),REPT("0",6)),2,2)+1)&lt;=20,IF(--LEFT(TEXT(RIGHT([0]!nilai,6),REPT("0",6)),3)=1," seribu / ",INDEX('493_Mutiara Hati_Jakarta'!idxSatuSampaiDuaPuluh,--LEFT(TEXT(RIGHT([0]!nilai,5),REPT("0",5)),2)+1)),INDEX('493_Mutiara Hati_Jakarta'!idxSatuSampaiDuaPuluh,--LEFT(RIGHT([0]!nilai,5),1)+1)&amp;" puluh "&amp;INDEX('493_Mutiara Hati_Jakarta'!idxSatuSampaiDuaPuluh,--LEFT(RIGHT([0]!nilai,4),1)+1))&amp;IF(OR(LEN([0]!nilai)&lt;=3,--LEFT(TEXT(RIGHT([0]!nilai,6),REPT("0",6)),3)={0;1}),""," ribu / ")</definedName>
    <definedName name="ribu2" localSheetId="49">" "&amp;INDEX('494_Ibu Dian_Batam'!idxRatusan,--LEFT(TEXT(RIGHT([0]!nilai,6),REPT("0",6)),1)+1)&amp;" "&amp;IF((--MID(TEXT(RIGHT([0]!nilai,6),REPT("0",6)),2,2)+1)&lt;=20,IF(--LEFT(TEXT(RIGHT([0]!nilai,6),REPT("0",6)),3)=1," seribu / ",INDEX('494_Ibu Dian_Batam'!idxSatuSampaiDuaPuluh,--LEFT(TEXT(RIGHT([0]!nilai,5),REPT("0",5)),2)+1)),INDEX('494_Ibu Dian_Batam'!idxSatuSampaiDuaPuluh,--LEFT(RIGHT([0]!nilai,5),1)+1)&amp;" puluh "&amp;INDEX('494_Ibu Dian_Batam'!idxSatuSampaiDuaPuluh,--LEFT(RIGHT([0]!nilai,4),1)+1))&amp;IF(OR(LEN([0]!nilai)&lt;=3,--LEFT(TEXT(RIGHT([0]!nilai,6),REPT("0",6)),3)={0;1}),""," ribu / ")</definedName>
    <definedName name="ribu2" localSheetId="50">" "&amp;INDEX('495_PT.Siagang_Makasar'!idxRatusan,--LEFT(TEXT(RIGHT([0]!nilai,6),REPT("0",6)),1)+1)&amp;" "&amp;IF((--MID(TEXT(RIGHT([0]!nilai,6),REPT("0",6)),2,2)+1)&lt;=20,IF(--LEFT(TEXT(RIGHT([0]!nilai,6),REPT("0",6)),3)=1," seribu / ",INDEX('495_PT.Siagang_Makasar'!idxSatuSampaiDuaPuluh,--LEFT(TEXT(RIGHT([0]!nilai,5),REPT("0",5)),2)+1)),INDEX('495_PT.Siagang_Makasar'!idxSatuSampaiDuaPuluh,--LEFT(RIGHT([0]!nilai,5),1)+1)&amp;" puluh "&amp;INDEX('495_PT.Siagang_Makasar'!idxSatuSampaiDuaPuluh,--LEFT(RIGHT([0]!nilai,4),1)+1))&amp;IF(OR(LEN([0]!nilai)&lt;=3,--LEFT(TEXT(RIGHT([0]!nilai,6),REPT("0",6)),3)={0;1}),""," ribu / ")</definedName>
    <definedName name="ribu2" localSheetId="51">" "&amp;INDEX('496_Mitraindo_Batam'!idxRatusan,--LEFT(TEXT(RIGHT([0]!nilai,6),REPT("0",6)),1)+1)&amp;" "&amp;IF((--MID(TEXT(RIGHT([0]!nilai,6),REPT("0",6)),2,2)+1)&lt;=20,IF(--LEFT(TEXT(RIGHT([0]!nilai,6),REPT("0",6)),3)=1," seribu / ",INDEX('496_Mitraindo_Batam'!idxSatuSampaiDuaPuluh,--LEFT(TEXT(RIGHT([0]!nilai,5),REPT("0",5)),2)+1)),INDEX('496_Mitraindo_Batam'!idxSatuSampaiDuaPuluh,--LEFT(RIGHT([0]!nilai,5),1)+1)&amp;" puluh "&amp;INDEX('496_Mitraindo_Batam'!idxSatuSampaiDuaPuluh,--LEFT(RIGHT([0]!nilai,4),1)+1))&amp;IF(OR(LEN([0]!nilai)&lt;=3,--LEFT(TEXT(RIGHT([0]!nilai,6),REPT("0",6)),3)={0;1}),""," ribu / ")</definedName>
    <definedName name="ribu2" localSheetId="52">" "&amp;INDEX('497_Toko Acit_Pontianak'!idxRatusan,--LEFT(TEXT(RIGHT([0]!nilai,6),REPT("0",6)),1)+1)&amp;" "&amp;IF((--MID(TEXT(RIGHT([0]!nilai,6),REPT("0",6)),2,2)+1)&lt;=20,IF(--LEFT(TEXT(RIGHT([0]!nilai,6),REPT("0",6)),3)=1," seribu / ",INDEX('497_Toko Acit_Pontianak'!idxSatuSampaiDuaPuluh,--LEFT(TEXT(RIGHT([0]!nilai,5),REPT("0",5)),2)+1)),INDEX('497_Toko Acit_Pontianak'!idxSatuSampaiDuaPuluh,--LEFT(RIGHT([0]!nilai,5),1)+1)&amp;" puluh "&amp;INDEX('497_Toko Acit_Pontianak'!idxSatuSampaiDuaPuluh,--LEFT(RIGHT([0]!nilai,4),1)+1))&amp;IF(OR(LEN([0]!nilai)&lt;=3,--LEFT(TEXT(RIGHT([0]!nilai,6),REPT("0",6)),3)={0;1}),""," ribu / ")</definedName>
    <definedName name="ribu2" localSheetId="53">" "&amp;INDEX('498_Bpk Jimy_Kandangan'!idxRatusan,--LEFT(TEXT(RIGHT([0]!nilai,6),REPT("0",6)),1)+1)&amp;" "&amp;IF((--MID(TEXT(RIGHT([0]!nilai,6),REPT("0",6)),2,2)+1)&lt;=20,IF(--LEFT(TEXT(RIGHT([0]!nilai,6),REPT("0",6)),3)=1," seribu / ",INDEX('498_Bpk Jimy_Kandangan'!idxSatuSampaiDuaPuluh,--LEFT(TEXT(RIGHT([0]!nilai,5),REPT("0",5)),2)+1)),INDEX('498_Bpk Jimy_Kandangan'!idxSatuSampaiDuaPuluh,--LEFT(RIGHT([0]!nilai,5),1)+1)&amp;" puluh "&amp;INDEX('498_Bpk Jimy_Kandangan'!idxSatuSampaiDuaPuluh,--LEFT(RIGHT([0]!nilai,4),1)+1))&amp;IF(OR(LEN([0]!nilai)&lt;=3,--LEFT(TEXT(RIGHT([0]!nilai,6),REPT("0",6)),3)={0;1}),""," ribu / ")</definedName>
    <definedName name="ribu2" localSheetId="54">" "&amp;INDEX('499_Fastindo_Bandung'!idxRatusan,--LEFT(TEXT(RIGHT(nilai,6),REPT("0",6)),1)+1)&amp;" "&amp;IF((--MID(TEXT(RIGHT(nilai,6),REPT("0",6)),2,2)+1)&lt;=20,IF(--LEFT(TEXT(RIGHT(nilai,6),REPT("0",6)),3)=1," seribu / ",INDEX('499_Fastindo_Bandung'!idxSatuSampaiDuaPuluh,--LEFT(TEXT(RIGHT(nilai,5),REPT("0",5)),2)+1)),INDEX('499_Fastindo_Bandung'!idxSatuSampaiDuaPuluh,--LEFT(RIGHT(nilai,5),1)+1)&amp;" puluh "&amp;INDEX('499_Fastindo_Bandung'!idxSatuSampaiDuaPuluh,--LEFT(RIGHT(nilai,4),1)+1))&amp;IF(OR(LEN(nilai)&lt;=3,--LEFT(TEXT(RIGHT(nilai,6),REPT("0",6)),3)={0;1}),""," ribu / ")</definedName>
    <definedName name="ribu2" localSheetId="55">" "&amp;INDEX('500_Tensindo_Samarinda'!idxRatusan,--LEFT(TEXT(RIGHT([0]!nilai,6),REPT("0",6)),1)+1)&amp;" "&amp;IF((--MID(TEXT(RIGHT([0]!nilai,6),REPT("0",6)),2,2)+1)&lt;=20,IF(--LEFT(TEXT(RIGHT([0]!nilai,6),REPT("0",6)),3)=1," seribu / ",INDEX('500_Tensindo_Samarinda'!idxSatuSampaiDuaPuluh,--LEFT(TEXT(RIGHT([0]!nilai,5),REPT("0",5)),2)+1)),INDEX('500_Tensindo_Samarinda'!idxSatuSampaiDuaPuluh,--LEFT(RIGHT([0]!nilai,5),1)+1)&amp;" puluh "&amp;INDEX('500_Tensindo_Samarinda'!idxSatuSampaiDuaPuluh,--LEFT(RIGHT([0]!nilai,4),1)+1))&amp;IF(OR(LEN([0]!nilai)&lt;=3,--LEFT(TEXT(RIGHT([0]!nilai,6),REPT("0",6)),3)={0;1}),""," ribu / ")</definedName>
    <definedName name="ribu2" localSheetId="56">" "&amp;INDEX('501_Mega Agro_Mix'!idxRatusan,--LEFT(TEXT(RIGHT([0]!nilai,6),REPT("0",6)),1)+1)&amp;" "&amp;IF((--MID(TEXT(RIGHT([0]!nilai,6),REPT("0",6)),2,2)+1)&lt;=20,IF(--LEFT(TEXT(RIGHT([0]!nilai,6),REPT("0",6)),3)=1," seribu / ",INDEX('501_Mega Agro_Mix'!idxSatuSampaiDuaPuluh,--LEFT(TEXT(RIGHT([0]!nilai,5),REPT("0",5)),2)+1)),INDEX('501_Mega Agro_Mix'!idxSatuSampaiDuaPuluh,--LEFT(RIGHT([0]!nilai,5),1)+1)&amp;" puluh "&amp;INDEX('501_Mega Agro_Mix'!idxSatuSampaiDuaPuluh,--LEFT(RIGHT([0]!nilai,4),1)+1))&amp;IF(OR(LEN([0]!nilai)&lt;=3,--LEFT(TEXT(RIGHT([0]!nilai,6),REPT("0",6)),3)={0;1}),""," ribu / ")</definedName>
    <definedName name="ribu2" localSheetId="57">" "&amp;INDEX('502_PT. Wirya_Tarakan'!idxRatusan,--LEFT(TEXT(RIGHT([0]!nilai,6),REPT("0",6)),1)+1)&amp;" "&amp;IF((--MID(TEXT(RIGHT([0]!nilai,6),REPT("0",6)),2,2)+1)&lt;=20,IF(--LEFT(TEXT(RIGHT([0]!nilai,6),REPT("0",6)),3)=1," seribu / ",INDEX('502_PT. Wirya_Tarakan'!idxSatuSampaiDuaPuluh,--LEFT(TEXT(RIGHT([0]!nilai,5),REPT("0",5)),2)+1)),INDEX('502_PT. Wirya_Tarakan'!idxSatuSampaiDuaPuluh,--LEFT(RIGHT([0]!nilai,5),1)+1)&amp;" puluh "&amp;INDEX('502_PT. Wirya_Tarakan'!idxSatuSampaiDuaPuluh,--LEFT(RIGHT([0]!nilai,4),1)+1))&amp;IF(OR(LEN([0]!nilai)&lt;=3,--LEFT(TEXT(RIGHT([0]!nilai,6),REPT("0",6)),3)={0;1}),""," ribu / ")</definedName>
    <definedName name="ribu2" localSheetId="58">" "&amp;INDEX('503_Alkesindo_Mix'!idxRatusan,--LEFT(TEXT(RIGHT([0]!nilai,6),REPT("0",6)),1)+1)&amp;" "&amp;IF((--MID(TEXT(RIGHT([0]!nilai,6),REPT("0",6)),2,2)+1)&lt;=20,IF(--LEFT(TEXT(RIGHT([0]!nilai,6),REPT("0",6)),3)=1," seribu / ",INDEX('503_Alkesindo_Mix'!idxSatuSampaiDuaPuluh,--LEFT(TEXT(RIGHT([0]!nilai,5),REPT("0",5)),2)+1)),INDEX('503_Alkesindo_Mix'!idxSatuSampaiDuaPuluh,--LEFT(RIGHT([0]!nilai,5),1)+1)&amp;" puluh "&amp;INDEX('503_Alkesindo_Mix'!idxSatuSampaiDuaPuluh,--LEFT(RIGHT([0]!nilai,4),1)+1))&amp;IF(OR(LEN([0]!nilai)&lt;=3,--LEFT(TEXT(RIGHT([0]!nilai,6),REPT("0",6)),3)={0;1}),""," ribu / ")</definedName>
    <definedName name="ribu2" localSheetId="59">" "&amp;INDEX('504_Pandawa_Mix'!idxRatusan,--LEFT(TEXT(RIGHT([0]!nilai,6),REPT("0",6)),1)+1)&amp;" "&amp;IF((--MID(TEXT(RIGHT([0]!nilai,6),REPT("0",6)),2,2)+1)&lt;=20,IF(--LEFT(TEXT(RIGHT([0]!nilai,6),REPT("0",6)),3)=1," seribu / ",INDEX('504_Pandawa_Mix'!idxSatuSampaiDuaPuluh,--LEFT(TEXT(RIGHT([0]!nilai,5),REPT("0",5)),2)+1)),INDEX('504_Pandawa_Mix'!idxSatuSampaiDuaPuluh,--LEFT(RIGHT([0]!nilai,5),1)+1)&amp;" puluh "&amp;INDEX('504_Pandawa_Mix'!idxSatuSampaiDuaPuluh,--LEFT(RIGHT([0]!nilai,4),1)+1))&amp;IF(OR(LEN([0]!nilai)&lt;=3,--LEFT(TEXT(RIGHT([0]!nilai,6),REPT("0",6)),3)={0;1}),""," ribu / ")</definedName>
    <definedName name="ribu2" localSheetId="61">" "&amp;INDEX('506_Fastindo_Cikarang'!idxRatusan,--LEFT(TEXT(RIGHT([0]!nilai,6),REPT("0",6)),1)+1)&amp;" "&amp;IF((--MID(TEXT(RIGHT([0]!nilai,6),REPT("0",6)),2,2)+1)&lt;=20,IF(--LEFT(TEXT(RIGHT([0]!nilai,6),REPT("0",6)),3)=1," seribu / ",INDEX('506_Fastindo_Cikarang'!idxSatuSampaiDuaPuluh,--LEFT(TEXT(RIGHT([0]!nilai,5),REPT("0",5)),2)+1)),INDEX('506_Fastindo_Cikarang'!idxSatuSampaiDuaPuluh,--LEFT(RIGHT([0]!nilai,5),1)+1)&amp;" puluh "&amp;INDEX('506_Fastindo_Cikarang'!idxSatuSampaiDuaPuluh,--LEFT(RIGHT([0]!nilai,4),1)+1))&amp;IF(OR(LEN([0]!nilai)&lt;=3,--LEFT(TEXT(RIGHT([0]!nilai,6),REPT("0",6)),3)={0;1}),""," ribu / ")</definedName>
    <definedName name="ribu2" localSheetId="62">" "&amp;INDEX('507_Lion_Bangka+Musi Rawas'!idxRatusan,--LEFT(TEXT(RIGHT([0]!nilai,6),REPT("0",6)),1)+1)&amp;" "&amp;IF((--MID(TEXT(RIGHT([0]!nilai,6),REPT("0",6)),2,2)+1)&lt;=20,IF(--LEFT(TEXT(RIGHT([0]!nilai,6),REPT("0",6)),3)=1," seribu / ",INDEX('507_Lion_Bangka+Musi Rawas'!idxSatuSampaiDuaPuluh,--LEFT(TEXT(RIGHT([0]!nilai,5),REPT("0",5)),2)+1)),INDEX('507_Lion_Bangka+Musi Rawas'!idxSatuSampaiDuaPuluh,--LEFT(RIGHT([0]!nilai,5),1)+1)&amp;" puluh "&amp;INDEX('507_Lion_Bangka+Musi Rawas'!idxSatuSampaiDuaPuluh,--LEFT(RIGHT([0]!nilai,4),1)+1))&amp;IF(OR(LEN([0]!nilai)&lt;=3,--LEFT(TEXT(RIGHT([0]!nilai,6),REPT("0",6)),3)={0;1}),""," ribu / ")</definedName>
    <definedName name="ribu2" localSheetId="63">" "&amp;INDEX('508_BBI_Mix'!idxRatusan,--LEFT(TEXT(RIGHT([0]!nilai,6),REPT("0",6)),1)+1)&amp;" "&amp;IF((--MID(TEXT(RIGHT([0]!nilai,6),REPT("0",6)),2,2)+1)&lt;=20,IF(--LEFT(TEXT(RIGHT([0]!nilai,6),REPT("0",6)),3)=1," seribu / ",INDEX('508_BBI_Mix'!idxSatuSampaiDuaPuluh,--LEFT(TEXT(RIGHT([0]!nilai,5),REPT("0",5)),2)+1)),INDEX('508_BBI_Mix'!idxSatuSampaiDuaPuluh,--LEFT(RIGHT([0]!nilai,5),1)+1)&amp;" puluh "&amp;INDEX('508_BBI_Mix'!idxSatuSampaiDuaPuluh,--LEFT(RIGHT([0]!nilai,4),1)+1))&amp;IF(OR(LEN([0]!nilai)&lt;=3,--LEFT(TEXT(RIGHT([0]!nilai,6),REPT("0",6)),3)={0;1}),""," ribu / ")</definedName>
    <definedName name="ribu2" localSheetId="66">" "&amp;INDEX('511_Bpk. Rahman_CHARTER fUSO'!idxRatusan,--LEFT(TEXT(RIGHT([0]!nilai,6),REPT("0",6)),1)+1)&amp;" "&amp;IF((--MID(TEXT(RIGHT([0]!nilai,6),REPT("0",6)),2,2)+1)&lt;=20,IF(--LEFT(TEXT(RIGHT([0]!nilai,6),REPT("0",6)),3)=1," seribu / ",INDEX('511_Bpk. Rahman_CHARTER fUSO'!idxSatuSampaiDuaPuluh,--LEFT(TEXT(RIGHT([0]!nilai,5),REPT("0",5)),2)+1)),INDEX('511_Bpk. Rahman_CHARTER fUSO'!idxSatuSampaiDuaPuluh,--LEFT(RIGHT([0]!nilai,5),1)+1)&amp;" puluh "&amp;INDEX('511_Bpk. Rahman_CHARTER fUSO'!idxSatuSampaiDuaPuluh,--LEFT(RIGHT([0]!nilai,4),1)+1))&amp;IF(OR(LEN([0]!nilai)&lt;=3,--LEFT(TEXT(RIGHT([0]!nilai,6),REPT("0",6)),3)={0;1}),""," ribu / ")</definedName>
    <definedName name="ribu2" localSheetId="68">" "&amp;INDEX('513_Venindo_Lampung'!idxRatusan,--LEFT(TEXT(RIGHT(nilai,6),REPT("0",6)),1)+1)&amp;" "&amp;IF((--MID(TEXT(RIGHT(nilai,6),REPT("0",6)),2,2)+1)&lt;=20,IF(--LEFT(TEXT(RIGHT(nilai,6),REPT("0",6)),3)=1," seribu / ",INDEX('513_Venindo_Lampung'!idxSatuSampaiDuaPuluh,--LEFT(TEXT(RIGHT(nilai,5),REPT("0",5)),2)+1)),INDEX('513_Venindo_Lampung'!idxSatuSampaiDuaPuluh,--LEFT(RIGHT(nilai,5),1)+1)&amp;" puluh "&amp;INDEX('513_Venindo_Lampung'!idxSatuSampaiDuaPuluh,--LEFT(RIGHT(nilai,4),1)+1))&amp;IF(OR(LEN(nilai)&lt;=3,--LEFT(TEXT(RIGHT(nilai,6),REPT("0",6)),3)={0;1}),""," ribu / ")</definedName>
    <definedName name="ribu2" localSheetId="69">" "&amp;INDEX('514_Bpk. Pras_Binjai'!idxRatusan,--LEFT(TEXT(RIGHT(nilai,6),REPT("0",6)),1)+1)&amp;" "&amp;IF((--MID(TEXT(RIGHT(nilai,6),REPT("0",6)),2,2)+1)&lt;=20,IF(--LEFT(TEXT(RIGHT(nilai,6),REPT("0",6)),3)=1," seribu / ",INDEX('514_Bpk. Pras_Binjai'!idxSatuSampaiDuaPuluh,--LEFT(TEXT(RIGHT(nilai,5),REPT("0",5)),2)+1)),INDEX('514_Bpk. Pras_Binjai'!idxSatuSampaiDuaPuluh,--LEFT(RIGHT(nilai,5),1)+1)&amp;" puluh "&amp;INDEX('514_Bpk. Pras_Binjai'!idxSatuSampaiDuaPuluh,--LEFT(RIGHT(nilai,4),1)+1))&amp;IF(OR(LEN(nilai)&lt;=3,--LEFT(TEXT(RIGHT(nilai,6),REPT("0",6)),3)={0;1}),""," ribu / ")</definedName>
    <definedName name="ribu2" localSheetId="70">" "&amp;INDEX('515_Bpk. Pras_Aceh'!idxRatusan,--LEFT(TEXT(RIGHT([0]!nilai,6),REPT("0",6)),1)+1)&amp;" "&amp;IF((--MID(TEXT(RIGHT([0]!nilai,6),REPT("0",6)),2,2)+1)&lt;=20,IF(--LEFT(TEXT(RIGHT([0]!nilai,6),REPT("0",6)),3)=1," seribu / ",INDEX('515_Bpk. Pras_Aceh'!idxSatuSampaiDuaPuluh,--LEFT(TEXT(RIGHT([0]!nilai,5),REPT("0",5)),2)+1)),INDEX('515_Bpk. Pras_Aceh'!idxSatuSampaiDuaPuluh,--LEFT(RIGHT([0]!nilai,5),1)+1)&amp;" puluh "&amp;INDEX('515_Bpk. Pras_Aceh'!idxSatuSampaiDuaPuluh,--LEFT(RIGHT([0]!nilai,4),1)+1))&amp;IF(OR(LEN([0]!nilai)&lt;=3,--LEFT(TEXT(RIGHT([0]!nilai,6),REPT("0",6)),3)={0;1}),""," ribu / ")</definedName>
    <definedName name="ribu2" localSheetId="71">" "&amp;INDEX('516_AGM_Surabaya'!idxRatusan,--LEFT(TEXT(RIGHT(nilai,6),REPT("0",6)),1)+1)&amp;" "&amp;IF((--MID(TEXT(RIGHT(nilai,6),REPT("0",6)),2,2)+1)&lt;=20,IF(--LEFT(TEXT(RIGHT(nilai,6),REPT("0",6)),3)=1," seribu / ",INDEX('516_AGM_Surabaya'!idxSatuSampaiDuaPuluh,--LEFT(TEXT(RIGHT(nilai,5),REPT("0",5)),2)+1)),INDEX('516_AGM_Surabaya'!idxSatuSampaiDuaPuluh,--LEFT(RIGHT(nilai,5),1)+1)&amp;" puluh "&amp;INDEX('516_AGM_Surabaya'!idxSatuSampaiDuaPuluh,--LEFT(RIGHT(nilai,4),1)+1))&amp;IF(OR(LEN(nilai)&lt;=3,--LEFT(TEXT(RIGHT(nilai,6),REPT("0",6)),3)={0;1}),""," ribu / ")</definedName>
    <definedName name="ribu2" localSheetId="72">" "&amp;INDEX('516A_Bpk. Vedo_Banten'!idxRatusan,--LEFT(TEXT(RIGHT([0]!nilai,6),REPT("0",6)),1)+1)&amp;" "&amp;IF((--MID(TEXT(RIGHT([0]!nilai,6),REPT("0",6)),2,2)+1)&lt;=20,IF(--LEFT(TEXT(RIGHT([0]!nilai,6),REPT("0",6)),3)=1," seribu / ",INDEX('516A_Bpk. Vedo_Banten'!idxSatuSampaiDuaPuluh,--LEFT(TEXT(RIGHT([0]!nilai,5),REPT("0",5)),2)+1)),INDEX('516A_Bpk. Vedo_Banten'!idxSatuSampaiDuaPuluh,--LEFT(RIGHT([0]!nilai,5),1)+1)&amp;" puluh "&amp;INDEX('516A_Bpk. Vedo_Banten'!idxSatuSampaiDuaPuluh,--LEFT(RIGHT([0]!nilai,4),1)+1))&amp;IF(OR(LEN([0]!nilai)&lt;=3,--LEFT(TEXT(RIGHT([0]!nilai,6),REPT("0",6)),3)={0;1}),""," ribu / 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 localSheetId="3">" "&amp;INDEX('452_BBI_Makassar'!idxRatusan,--LEFT(TEXT(RIGHT('[2]Pos Log Serang 260721'!XFD1,6),REPT("0",6)),1)+1)&amp;" "&amp;IF((--MID(TEXT(RIGHT('[2]Pos Log Serang 260721'!XFD1,6),REPT("0",6)),2,2)+1)&lt;=20,IF(--LEFT(TEXT(RIGHT('[2]Pos Log Serang 260721'!XFD1,6),REPT("0",6)),3)=1," seribu",INDEX('452_BBI_Makassar'!idxSatuSampaiDuaPuluh,--LEFT(TEXT(RIGHT('[2]Pos Log Serang 260721'!XFD1,5),REPT("0",5)),2)+1)),INDEX('452_BBI_Makassar'!idxSatuSampaiDuaPuluh,--LEFT(RIGHT('[2]Pos Log Serang 260721'!XFD1,5),1)+1)&amp;" puluh "&amp;INDEX('452_BBI_Makassar'!idxSatuSampaiDuaPuluh,--LEFT(RIGHT('[2]Pos Log Serang 260721'!XFD1,4),1)+1))&amp;IF(OR(LEN('[2]Pos Log Serang 260721'!XFD1)&lt;=3,--LEFT(TEXT(RIGHT('[2]Pos Log Serang 260721'!XFD1,6),REPT("0",6)),3)={0;1}),""," ribu")</definedName>
    <definedName name="ribu3" localSheetId="4">" "&amp;INDEX('453_Ibu Feriyanti PCP_Lampung'!idxRatusan,--LEFT(TEXT(RIGHT('[2]Pos Log Serang 260721'!XFD1,6),REPT("0",6)),1)+1)&amp;" "&amp;IF((--MID(TEXT(RIGHT('[2]Pos Log Serang 260721'!XFD1,6),REPT("0",6)),2,2)+1)&lt;=20,IF(--LEFT(TEXT(RIGHT('[2]Pos Log Serang 260721'!XFD1,6),REPT("0",6)),3)=1," seribu",INDEX('453_Ibu Feriyanti PCP_Lampung'!idxSatuSampaiDuaPuluh,--LEFT(TEXT(RIGHT('[2]Pos Log Serang 260721'!XFD1,5),REPT("0",5)),2)+1)),INDEX('453_Ibu Feriyanti PCP_Lampung'!idxSatuSampaiDuaPuluh,--LEFT(RIGHT('[2]Pos Log Serang 260721'!XFD1,5),1)+1)&amp;" puluh "&amp;INDEX('453_Ibu Feriyanti PCP_Lampung'!idxSatuSampaiDuaPuluh,--LEFT(RIGHT('[2]Pos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5">" "&amp;INDEX('454_Bona_Lampung'!idxRatusan,--LEFT(TEXT(RIGHT('[2]Pos Log Serang 260721'!XFD1,6),REPT("0",6)),1)+1)&amp;" "&amp;IF((--MID(TEXT(RIGHT('[2]Pos Log Serang 260721'!XFD1,6),REPT("0",6)),2,2)+1)&lt;=20,IF(--LEFT(TEXT(RIGHT('[2]Pos Log Serang 260721'!XFD1,6),REPT("0",6)),3)=1," seribu",INDEX('454_Bona_Lampung'!idxSatuSampaiDuaPuluh,--LEFT(TEXT(RIGHT('[2]Pos Log Serang 260721'!XFD1,5),REPT("0",5)),2)+1)),INDEX('454_Bona_Lampung'!idxSatuSampaiDuaPuluh,--LEFT(RIGHT('[2]Pos Log Serang 260721'!XFD1,5),1)+1)&amp;" puluh "&amp;INDEX('454_Bona_Lampung'!idxSatuSampaiDuaPuluh,--LEFT(RIGHT('[2]Pos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6">" "&amp;INDEX('455_Buana Mandiri_ Jakarta'!idxRatusan,--LEFT(TEXT(RIGHT('[2]Pos Log Serang 260721'!XFD1,6),REPT("0",6)),1)+1)&amp;" "&amp;IF((--MID(TEXT(RIGHT('[2]Pos Log Serang 260721'!XFD1,6),REPT("0",6)),2,2)+1)&lt;=20,IF(--LEFT(TEXT(RIGHT('[2]Pos Log Serang 260721'!XFD1,6),REPT("0",6)),3)=1," seribu",INDEX('455_Buana Mandiri_ Jakarta'!idxSatuSampaiDuaPuluh,--LEFT(TEXT(RIGHT('[2]Pos Log Serang 260721'!XFD1,5),REPT("0",5)),2)+1)),INDEX('455_Buana Mandiri_ Jakarta'!idxSatuSampaiDuaPuluh,--LEFT(RIGHT('[2]Pos Log Serang 260721'!XFD1,5),1)+1)&amp;" puluh "&amp;INDEX('455_Buana Mandiri_ 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7">" "&amp;INDEX('456_Bpk. Sandro_Kupang'!idxRatusan,--LEFT(TEXT(RIGHT('[2]Pos Log Serang 260721'!XFD1,6),REPT("0",6)),1)+1)&amp;" "&amp;IF((--MID(TEXT(RIGHT('[2]Pos Log Serang 260721'!XFD1,6),REPT("0",6)),2,2)+1)&lt;=20,IF(--LEFT(TEXT(RIGHT('[2]Pos Log Serang 260721'!XFD1,6),REPT("0",6)),3)=1," seribu",INDEX('456_Bpk. Sandro_Kupang'!idxSatuSampaiDuaPuluh,--LEFT(TEXT(RIGHT('[2]Pos Log Serang 260721'!XFD1,5),REPT("0",5)),2)+1)),INDEX('456_Bpk. Sandro_Kupang'!idxSatuSampaiDuaPuluh,--LEFT(RIGHT('[2]Pos Log Serang 260721'!XFD1,5),1)+1)&amp;" puluh "&amp;INDEX('456_Bpk. Sandro_Kupang'!idxSatuSampaiDuaPuluh,--LEFT(RIGHT('[2]Pos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8">" "&amp;INDEX('457_Bpk. Ragil'!idxRatusan,--LEFT(TEXT(RIGHT('[2]Pos Log Serang 260721'!XFD1,6),REPT("0",6)),1)+1)&amp;" "&amp;IF((--MID(TEXT(RIGHT('[2]Pos Log Serang 260721'!XFD1,6),REPT("0",6)),2,2)+1)&lt;=20,IF(--LEFT(TEXT(RIGHT('[2]Pos Log Serang 260721'!XFD1,6),REPT("0",6)),3)=1," seribu",INDEX('457_Bpk. Ragil'!idxSatuSampaiDuaPuluh,--LEFT(TEXT(RIGHT('[2]Pos Log Serang 260721'!XFD1,5),REPT("0",5)),2)+1)),INDEX('457_Bpk. Ragil'!idxSatuSampaiDuaPuluh,--LEFT(RIGHT('[2]Pos Log Serang 260721'!XFD1,5),1)+1)&amp;" puluh "&amp;INDEX('457_Bpk. Ragil'!idxSatuSampaiDuaPuluh,--LEFT(RIGHT('[2]Pos Log Serang 260721'!XFD1,4),1)+1))&amp;IF(OR(LEN('[2]Pos Log Serang 260721'!XFD1)&lt;=3,--LEFT(TEXT(RIGHT('[2]Pos Log Serang 260721'!XFD1,6),REPT("0",6)),3)={0;1}),""," ribu")</definedName>
    <definedName name="ribu3" localSheetId="9">" "&amp;INDEX('457A_Bpk. Ragil Pelunasan'!idxRatusan,--LEFT(TEXT(RIGHT('[2]Pos Log Serang 260721'!XFD1,6),REPT("0",6)),1)+1)&amp;" "&amp;IF((--MID(TEXT(RIGHT('[2]Pos Log Serang 260721'!XFD1,6),REPT("0",6)),2,2)+1)&lt;=20,IF(--LEFT(TEXT(RIGHT('[2]Pos Log Serang 260721'!XFD1,6),REPT("0",6)),3)=1," seribu",INDEX('457A_Bpk. Ragil Pelunasan'!idxSatuSampaiDuaPuluh,--LEFT(TEXT(RIGHT('[2]Pos Log Serang 260721'!XFD1,5),REPT("0",5)),2)+1)),INDEX('457A_Bpk. Ragil Pelunasan'!idxSatuSampaiDuaPuluh,--LEFT(RIGHT('[2]Pos Log Serang 260721'!XFD1,5),1)+1)&amp;" puluh "&amp;INDEX('457A_Bpk. Ragil Pelunasan'!idxSatuSampaiDuaPuluh,--LEFT(RIGHT('[2]Pos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10">" "&amp;INDEX('458_Bpk.Joe_Jember'!idxRatusan,--LEFT(TEXT(RIGHT('[2]Pos Log Serang 260721'!XFD1,6),REPT("0",6)),1)+1)&amp;" "&amp;IF((--MID(TEXT(RIGHT('[2]Pos Log Serang 260721'!XFD1,6),REPT("0",6)),2,2)+1)&lt;=20,IF(--LEFT(TEXT(RIGHT('[2]Pos Log Serang 260721'!XFD1,6),REPT("0",6)),3)=1," seribu",INDEX('458_Bpk.Joe_Jember'!idxSatuSampaiDuaPuluh,--LEFT(TEXT(RIGHT('[2]Pos Log Serang 260721'!XFD1,5),REPT("0",5)),2)+1)),INDEX('458_Bpk.Joe_Jember'!idxSatuSampaiDuaPuluh,--LEFT(RIGHT('[2]Pos Log Serang 260721'!XFD1,5),1)+1)&amp;" puluh "&amp;INDEX('458_Bpk.Joe_Jember'!idxSatuSampaiDuaPuluh,--LEFT(RIGHT('[2]Pos Log Serang 260721'!XFD1,4),1)+1))&amp;IF(OR(LEN('[2]Pos Log Serang 260721'!XFD1)&lt;=3,--LEFT(TEXT(RIGHT('[2]Pos Log Serang 260721'!XFD1,6),REPT("0",6)),3)={0;1}),""," ribu")</definedName>
    <definedName name="ribu3" localSheetId="11">" "&amp;INDEX('459_Bpk.Madih_Jakarta'!idxRatusan,--LEFT(TEXT(RIGHT('[2]Pos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seribu",INDEX('459_Bpk.Madih_Jakarta'!idxSatuSampaiDuaPuluh,--LEFT(TEXT(RIGHT('[2]Pos Log Serang 260721'!XFD1,5),REPT("0",5)),2)+1)),INDEX('459_Bpk.Madih_Jakarta'!idxSatuSampaiDuaPuluh,--LEFT(RIGHT('[2]Pos Log Serang 260721'!XFD1,5),1)+1)&amp;" puluh "&amp;INDEX('459_Bpk.Madih_Jakarta'!idxSatuSampaiDuaPuluh,--LEFT(RIGHT('[2]Pos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12">" "&amp;INDEX('460_DN_Sumatera'!idxRatusan,--LEFT(TEXT(RIGHT('[2]Pos Log Serang 260721'!XFD1,6),REPT("0",6)),1)+1)&amp;" "&amp;IF((--MID(TEXT(RIGHT('[2]Pos Log Serang 260721'!XFD1,6),REPT("0",6)),2,2)+1)&lt;=20,IF(--LEFT(TEXT(RIGHT('[2]Pos Log Serang 260721'!XFD1,6),REPT("0",6)),3)=1," seribu",INDEX('460_DN_Sumatera'!idxSatuSampaiDuaPuluh,--LEFT(TEXT(RIGHT('[2]Pos Log Serang 260721'!XFD1,5),REPT("0",5)),2)+1)),INDEX('460_DN_Sumatera'!idxSatuSampaiDuaPuluh,--LEFT(RIGHT('[2]Pos Log Serang 260721'!XFD1,5),1)+1)&amp;" puluh "&amp;INDEX('460_DN_Sumatera'!idxSatuSampaiDuaPuluh,--LEFT(RIGHT('[2]Pos Log Serang 260721'!XFD1,4),1)+1))&amp;IF(OR(LEN('[2]Pos Log Serang 260721'!XFD1)&lt;=3,--LEFT(TEXT(RIGHT('[2]Pos Log Serang 260721'!XFD1,6),REPT("0",6)),3)={0;1}),""," ribu")</definedName>
    <definedName name="ribu3" localSheetId="81">" "&amp;INDEX('460A_DN_Fak2'!idxRatusan,--LEFT(TEXT(RIGHT('[2]Pos Log Serang 260721'!XFD1,6),REPT("0",6)),1)+1)&amp;" "&amp;IF((--MID(TEXT(RIGHT('[2]Pos Log Serang 260721'!XFD1,6),REPT("0",6)),2,2)+1)&lt;=20,IF(--LEFT(TEXT(RIGHT('[2]Pos Log Serang 260721'!XFD1,6),REPT("0",6)),3)=1," seribu",INDEX('460A_DN_Fak2'!idxSatuSampaiDuaPuluh,--LEFT(TEXT(RIGHT('[2]Pos Log Serang 260721'!XFD1,5),REPT("0",5)),2)+1)),INDEX('460A_DN_Fak2'!idxSatuSampaiDuaPuluh,--LEFT(RIGHT('[2]Pos Log Serang 260721'!XFD1,5),1)+1)&amp;" puluh "&amp;INDEX('460A_DN_Fak2'!idxSatuSampaiDuaPuluh,--LEFT(RIGHT('[2]Pos Log Serang 260721'!XFD1,4),1)+1))&amp;IF(OR(LEN('[2]Pos Log Serang 260721'!XFD1)&lt;=3,--LEFT(TEXT(RIGHT('[2]Pos Log Serang 260721'!XFD1,6),REPT("0",6)),3)={0;1}),""," ribu")</definedName>
    <definedName name="ribu3" localSheetId="82">" "&amp;INDEX('460B_DN_Fak2'!idxRatusan,--LEFT(TEXT(RIGHT('[2]Pos Log Serang 260721'!XFD1,6),REPT("0",6)),1)+1)&amp;" "&amp;IF((--MID(TEXT(RIGHT('[2]Pos Log Serang 260721'!XFD1,6),REPT("0",6)),2,2)+1)&lt;=20,IF(--LEFT(TEXT(RIGHT('[2]Pos Log Serang 260721'!XFD1,6),REPT("0",6)),3)=1," seribu",INDEX('460B_DN_Fak2'!idxSatuSampaiDuaPuluh,--LEFT(TEXT(RIGHT('[2]Pos Log Serang 260721'!XFD1,5),REPT("0",5)),2)+1)),INDEX('460B_DN_Fak2'!idxSatuSampaiDuaPuluh,--LEFT(RIGHT('[2]Pos Log Serang 260721'!XFD1,5),1)+1)&amp;" puluh "&amp;INDEX('460B_DN_Fak2'!idxSatuSampaiDuaPuluh,--LEFT(RIGHT('[2]Pos Log Serang 260721'!XFD1,4),1)+1))&amp;IF(OR(LEN('[2]Pos Log Serang 260721'!XFD1)&lt;=3,--LEFT(TEXT(RIGHT('[2]Pos Log Serang 260721'!XFD1,6),REPT("0",6)),3)={0;1}),""," ribu")</definedName>
    <definedName name="ribu3" localSheetId="83">" "&amp;INDEX('460C_DN_Humbang Hasudutan'!idxRatusan,--LEFT(TEXT(RIGHT('[2]Pos Log Serang 260721'!XFD1,6),REPT("0",6)),1)+1)&amp;" "&amp;IF((--MID(TEXT(RIGHT('[2]Pos Log Serang 260721'!XFD1,6),REPT("0",6)),2,2)+1)&lt;=20,IF(--LEFT(TEXT(RIGHT('[2]Pos Log Serang 260721'!XFD1,6),REPT("0",6)),3)=1," seribu",INDEX('460C_DN_Humbang Hasudutan'!idxSatuSampaiDuaPuluh,--LEFT(TEXT(RIGHT('[2]Pos Log Serang 260721'!XFD1,5),REPT("0",5)),2)+1)),INDEX('460C_DN_Humbang Hasudutan'!idxSatuSampaiDuaPuluh,--LEFT(RIGHT('[2]Pos Log Serang 260721'!XFD1,5),1)+1)&amp;" puluh "&amp;INDEX('460C_DN_Humbang Hasudutan'!idxSatuSampaiDuaPuluh,--LEFT(RIGHT('[2]Pos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84">" "&amp;INDEX('460D_DN_Humbang Hasudutan'!idxRatusan,--LEFT(TEXT(RIGHT('[2]Pos Log Serang 260721'!XFD1,6),REPT("0",6)),1)+1)&amp;" "&amp;IF((--MID(TEXT(RIGHT('[2]Pos Log Serang 260721'!XFD1,6),REPT("0",6)),2,2)+1)&lt;=20,IF(--LEFT(TEXT(RIGHT('[2]Pos Log Serang 260721'!XFD1,6),REPT("0",6)),3)=1," seribu",INDEX('460D_DN_Humbang Hasudutan'!idxSatuSampaiDuaPuluh,--LEFT(TEXT(RIGHT('[2]Pos Log Serang 260721'!XFD1,5),REPT("0",5)),2)+1)),INDEX('460D_DN_Humbang Hasudutan'!idxSatuSampaiDuaPuluh,--LEFT(RIGHT('[2]Pos Log Serang 260721'!XFD1,5),1)+1)&amp;" puluh "&amp;INDEX('460D_DN_Humbang Hasudutan'!idxSatuSampaiDuaPuluh,--LEFT(RIGHT('[2]Pos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85">" "&amp;INDEX('460E_DN_Samosir'!idxRatusan,--LEFT(TEXT(RIGHT('[2]Pos Log Serang 260721'!XFD1,6),REPT("0",6)),1)+1)&amp;" "&amp;IF((--MID(TEXT(RIGHT('[2]Pos Log Serang 260721'!XFD1,6),REPT("0",6)),2,2)+1)&lt;=20,IF(--LEFT(TEXT(RIGHT('[2]Pos Log Serang 260721'!XFD1,6),REPT("0",6)),3)=1," seribu",INDEX('460E_DN_Samosir'!idxSatuSampaiDuaPuluh,--LEFT(TEXT(RIGHT('[2]Pos Log Serang 260721'!XFD1,5),REPT("0",5)),2)+1)),INDEX('460E_DN_Samosir'!idxSatuSampaiDuaPuluh,--LEFT(RIGHT('[2]Pos Log Serang 260721'!XFD1,5),1)+1)&amp;" puluh "&amp;INDEX('460E_DN_Samosir'!idxSatuSampaiDuaPuluh,--LEFT(RIGHT('[2]Pos Log Serang 260721'!XFD1,4),1)+1))&amp;IF(OR(LEN('[2]Pos Log Serang 260721'!XFD1)&lt;=3,--LEFT(TEXT(RIGHT('[2]Pos Log Serang 260721'!XFD1,6),REPT("0",6)),3)={0;1}),""," ribu")</definedName>
    <definedName name="ribu3" localSheetId="86">" "&amp;INDEX('460F_DN_Samosir'!idxRatusan,--LEFT(TEXT(RIGHT('[2]Pos Log Serang 260721'!XFD1,6),REPT("0",6)),1)+1)&amp;" "&amp;IF((--MID(TEXT(RIGHT('[2]Pos Log Serang 260721'!XFD1,6),REPT("0",6)),2,2)+1)&lt;=20,IF(--LEFT(TEXT(RIGHT('[2]Pos Log Serang 260721'!XFD1,6),REPT("0",6)),3)=1," seribu",INDEX('460F_DN_Samosir'!idxSatuSampaiDuaPuluh,--LEFT(TEXT(RIGHT('[2]Pos Log Serang 260721'!XFD1,5),REPT("0",5)),2)+1)),INDEX('460F_DN_Samosir'!idxSatuSampaiDuaPuluh,--LEFT(RIGHT('[2]Pos Log Serang 260721'!XFD1,5),1)+1)&amp;" puluh "&amp;INDEX('460F_DN_Samosir'!idxSatuSampaiDuaPuluh,--LEFT(RIGHT('[2]Pos Log Serang 260721'!XFD1,4),1)+1))&amp;IF(OR(LEN('[2]Pos Log Serang 260721'!XFD1)&lt;=3,--LEFT(TEXT(RIGHT('[2]Pos Log Serang 260721'!XFD1,6),REPT("0",6)),3)={0;1}),""," ribu")</definedName>
    <definedName name="ribu3" localSheetId="13">" "&amp;INDEX('461_DN_Bima'!idxRatusan,--LEFT(TEXT(RIGHT('[2]Pos Log Serang 260721'!XFD1,6),REPT("0",6)),1)+1)&amp;" "&amp;IF((--MID(TEXT(RIGHT('[2]Pos Log Serang 260721'!XFD1,6),REPT("0",6)),2,2)+1)&lt;=20,IF(--LEFT(TEXT(RIGHT('[2]Pos Log Serang 260721'!XFD1,6),REPT("0",6)),3)=1," seribu",INDEX('461_DN_Bima'!idxSatuSampaiDuaPuluh,--LEFT(TEXT(RIGHT('[2]Pos Log Serang 260721'!XFD1,5),REPT("0",5)),2)+1)),INDEX('461_DN_Bima'!idxSatuSampaiDuaPuluh,--LEFT(RIGHT('[2]Pos Log Serang 260721'!XFD1,5),1)+1)&amp;" puluh "&amp;INDEX('461_DN_Bima'!idxSatuSampaiDuaPuluh,--LEFT(RIGHT('[2]Pos Log Serang 260721'!XFD1,4),1)+1))&amp;IF(OR(LEN('[2]Pos Log Serang 260721'!XFD1)&lt;=3,--LEFT(TEXT(RIGHT('[2]Pos Log Serang 260721'!XFD1,6),REPT("0",6)),3)={0;1}),""," ribu")</definedName>
    <definedName name="ribu3" localSheetId="78">" "&amp;INDEX('461A_DN_Bima'!idxRatusan,--LEFT(TEXT(RIGHT('[2]Pos Log Serang 260721'!XFD1,6),REPT("0",6)),1)+1)&amp;" "&amp;IF((--MID(TEXT(RIGHT('[2]Pos Log Serang 260721'!XFD1,6),REPT("0",6)),2,2)+1)&lt;=20,IF(--LEFT(TEXT(RIGHT('[2]Pos Log Serang 260721'!XFD1,6),REPT("0",6)),3)=1," seribu",INDEX('461A_DN_Bima'!idxSatuSampaiDuaPuluh,--LEFT(TEXT(RIGHT('[2]Pos Log Serang 260721'!XFD1,5),REPT("0",5)),2)+1)),INDEX('461A_DN_Bima'!idxSatuSampaiDuaPuluh,--LEFT(RIGHT('[2]Pos Log Serang 260721'!XFD1,5),1)+1)&amp;" puluh "&amp;INDEX('461A_DN_Bima'!idxSatuSampaiDuaPuluh,--LEFT(RIGHT('[2]Pos Log Serang 260721'!XFD1,4),1)+1))&amp;IF(OR(LEN('[2]Pos Log Serang 260721'!XFD1)&lt;=3,--LEFT(TEXT(RIGHT('[2]Pos Log Serang 260721'!XFD1,6),REPT("0",6)),3)={0;1}),""," ribu")</definedName>
    <definedName name="ribu3" localSheetId="79">" "&amp;INDEX('461B_DN_Kampar'!idxRatusan,--LEFT(TEXT(RIGHT('[2]Pos Log Serang 260721'!XFD1,6),REPT("0",6)),1)+1)&amp;" "&amp;IF((--MID(TEXT(RIGHT('[2]Pos Log Serang 260721'!XFD1,6),REPT("0",6)),2,2)+1)&lt;=20,IF(--LEFT(TEXT(RIGHT('[2]Pos Log Serang 260721'!XFD1,6),REPT("0",6)),3)=1," seribu",INDEX('461B_DN_Kampar'!idxSatuSampaiDuaPuluh,--LEFT(TEXT(RIGHT('[2]Pos Log Serang 260721'!XFD1,5),REPT("0",5)),2)+1)),INDEX('461B_DN_Kampar'!idxSatuSampaiDuaPuluh,--LEFT(RIGHT('[2]Pos Log Serang 260721'!XFD1,5),1)+1)&amp;" puluh "&amp;INDEX('461B_DN_Kampar'!idxSatuSampaiDuaPuluh,--LEFT(RIGHT('[2]Pos Log Serang 260721'!XFD1,4),1)+1))&amp;IF(OR(LEN('[2]Pos Log Serang 260721'!XFD1)&lt;=3,--LEFT(TEXT(RIGHT('[2]Pos Log Serang 260721'!XFD1,6),REPT("0",6)),3)={0;1}),""," ribu")</definedName>
    <definedName name="ribu3" localSheetId="80">" "&amp;INDEX('461C_DN_Kampar'!idxRatusan,--LEFT(TEXT(RIGHT('[2]Pos Log Serang 260721'!XFD1,6),REPT("0",6)),1)+1)&amp;" "&amp;IF((--MID(TEXT(RIGHT('[2]Pos Log Serang 260721'!XFD1,6),REPT("0",6)),2,2)+1)&lt;=20,IF(--LEFT(TEXT(RIGHT('[2]Pos Log Serang 260721'!XFD1,6),REPT("0",6)),3)=1," seribu",INDEX('461C_DN_Kampar'!idxSatuSampaiDuaPuluh,--LEFT(TEXT(RIGHT('[2]Pos Log Serang 260721'!XFD1,5),REPT("0",5)),2)+1)),INDEX('461C_DN_Kampar'!idxSatuSampaiDuaPuluh,--LEFT(RIGHT('[2]Pos Log Serang 260721'!XFD1,5),1)+1)&amp;" puluh "&amp;INDEX('461C_DN_Kampar'!idxSatuSampaiDuaPuluh,--LEFT(RIGHT('[2]Pos Log Serang 260721'!XFD1,4),1)+1))&amp;IF(OR(LEN('[2]Pos Log Serang 260721'!XFD1)&lt;=3,--LEFT(TEXT(RIGHT('[2]Pos Log Serang 260721'!XFD1,6),REPT("0",6)),3)={0;1}),""," ribu")</definedName>
    <definedName name="ribu3" localSheetId="14">" "&amp;INDEX('462_DN_Bengkulu&amp;Indrapuri'!idxRatusan,--LEFT(TEXT(RIGHT('[2]Pos Log Serang 260721'!XFD1,6),REPT("0",6)),1)+1)&amp;" "&amp;IF((--MID(TEXT(RIGHT('[2]Pos Log Serang 260721'!XFD1,6),REPT("0",6)),2,2)+1)&lt;=20,IF(--LEFT(TEXT(RIGHT('[2]Pos Log Serang 260721'!XFD1,6),REPT("0",6)),3)=1," seribu",INDEX('462_DN_Bengkulu&amp;Indrapuri'!idxSatuSampaiDuaPuluh,--LEFT(TEXT(RIGHT('[2]Pos Log Serang 260721'!XFD1,5),REPT("0",5)),2)+1)),INDEX('462_DN_Bengkulu&amp;Indrapuri'!idxSatuSampaiDuaPuluh,--LEFT(RIGHT('[2]Pos Log Serang 260721'!XFD1,5),1)+1)&amp;" puluh "&amp;INDEX('462_DN_Bengkulu&amp;Indrapuri'!idxSatuSampaiDuaPuluh,--LEFT(RIGHT('[2]Pos Log Serang 260721'!XFD1,4),1)+1))&amp;IF(OR(LEN('[2]Pos Log Serang 260721'!XFD1)&lt;=3,--LEFT(TEXT(RIGHT('[2]Pos Log Serang 260721'!XFD1,6),REPT("0",6)),3)={0;1}),""," ribu")</definedName>
    <definedName name="ribu3" localSheetId="15">" "&amp;INDEX('463_DN_tanahtidung&amp;Sulawesi'!idxRatusan,--LEFT(TEXT(RIGHT('[2]Pos Log Serang 260721'!XFD1,6),REPT("0",6)),1)+1)&amp;" "&amp;IF((--MID(TEXT(RIGHT('[2]Pos Log Serang 260721'!XFD1,6),REPT("0",6)),2,2)+1)&lt;=20,IF(--LEFT(TEXT(RIGHT('[2]Pos Log Serang 260721'!XFD1,6),REPT("0",6)),3)=1," seribu",INDEX('463_DN_tanahtidung&amp;Sulawesi'!idxSatuSampaiDuaPuluh,--LEFT(TEXT(RIGHT('[2]Pos Log Serang 260721'!XFD1,5),REPT("0",5)),2)+1)),INDEX('463_DN_tanahtidung&amp;Sulawesi'!idxSatuSampaiDuaPuluh,--LEFT(RIGHT('[2]Pos Log Serang 260721'!XFD1,5),1)+1)&amp;" puluh "&amp;INDEX('463_DN_tanahtidung&amp;Sulawesi'!idxSatuSampaiDuaPuluh,--LEFT(RIGHT('[2]Pos Log Serang 260721'!XFD1,4),1)+1))&amp;IF(OR(LEN('[2]Pos Log Serang 260721'!XFD1)&lt;=3,--LEFT(TEXT(RIGHT('[2]Pos Log Serang 260721'!XFD1,6),REPT("0",6)),3)={0;1}),""," ribu")</definedName>
    <definedName name="ribu3" localSheetId="74">" "&amp;INDEX('463A_DN_tanahtidung'!idxRatusan,--LEFT(TEXT(RIGHT('[2]Pos Log Serang 260721'!XFD1,6),REPT("0",6)),1)+1)&amp;" "&amp;IF((--MID(TEXT(RIGHT('[2]Pos Log Serang 260721'!XFD1,6),REPT("0",6)),2,2)+1)&lt;=20,IF(--LEFT(TEXT(RIGHT('[2]Pos Log Serang 260721'!XFD1,6),REPT("0",6)),3)=1," seribu",INDEX('463A_DN_tanahtidung'!idxSatuSampaiDuaPuluh,--LEFT(TEXT(RIGHT('[2]Pos Log Serang 260721'!XFD1,5),REPT("0",5)),2)+1)),INDEX('463A_DN_tanahtidung'!idxSatuSampaiDuaPuluh,--LEFT(RIGHT('[2]Pos Log Serang 260721'!XFD1,5),1)+1)&amp;" puluh "&amp;INDEX('463A_DN_tanahtidung'!idxSatuSampaiDuaPuluh,--LEFT(RIGHT('[2]Pos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75">" "&amp;INDEX('463B_DN_tanahtidung'!idxRatusan,--LEFT(TEXT(RIGHT('[2]Pos Log Serang 260721'!XFD1,6),REPT("0",6)),1)+1)&amp;" "&amp;IF((--MID(TEXT(RIGHT('[2]Pos Log Serang 260721'!XFD1,6),REPT("0",6)),2,2)+1)&lt;=20,IF(--LEFT(TEXT(RIGHT('[2]Pos Log Serang 260721'!XFD1,6),REPT("0",6)),3)=1," seribu",INDEX('463B_DN_tanahtidung'!idxSatuSampaiDuaPuluh,--LEFT(TEXT(RIGHT('[2]Pos Log Serang 260721'!XFD1,5),REPT("0",5)),2)+1)),INDEX('463B_DN_tanahtidung'!idxSatuSampaiDuaPuluh,--LEFT(RIGHT('[2]Pos Log Serang 260721'!XFD1,5),1)+1)&amp;" puluh "&amp;INDEX('463B_DN_tanahtidung'!idxSatuSampaiDuaPuluh,--LEFT(RIGHT('[2]Pos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76">" "&amp;INDEX('463C_DN_Pasang Kayu'!idxRatusan,--LEFT(TEXT(RIGHT('[2]Pos Log Serang 260721'!XFD1,6),REPT("0",6)),1)+1)&amp;" "&amp;IF((--MID(TEXT(RIGHT('[2]Pos Log Serang 260721'!XFD1,6),REPT("0",6)),2,2)+1)&lt;=20,IF(--LEFT(TEXT(RIGHT('[2]Pos Log Serang 260721'!XFD1,6),REPT("0",6)),3)=1," seribu",INDEX('463C_DN_Pasang Kayu'!idxSatuSampaiDuaPuluh,--LEFT(TEXT(RIGHT('[2]Pos Log Serang 260721'!XFD1,5),REPT("0",5)),2)+1)),INDEX('463C_DN_Pasang Kayu'!idxSatuSampaiDuaPuluh,--LEFT(RIGHT('[2]Pos Log Serang 260721'!XFD1,5),1)+1)&amp;" puluh "&amp;INDEX('463C_DN_Pasang Kayu'!idxSatuSampaiDuaPuluh,--LEFT(RIGHT('[2]Pos Log Serang 260721'!XFD1,4),1)+1))&amp;IF(OR(LEN('[2]Pos Log Serang 260721'!XFD1)&lt;=3,--LEFT(TEXT(RIGHT('[2]Pos Log Serang 260721'!XFD1,6),REPT("0",6)),3)={0;1}),""," ribu")</definedName>
    <definedName name="ribu3" localSheetId="77">" "&amp;INDEX('463D_DN_Pasang Kayu'!idxRatusan,--LEFT(TEXT(RIGHT('[2]Pos Log Serang 260721'!XFD1,6),REPT("0",6)),1)+1)&amp;" "&amp;IF((--MID(TEXT(RIGHT('[2]Pos Log Serang 260721'!XFD1,6),REPT("0",6)),2,2)+1)&lt;=20,IF(--LEFT(TEXT(RIGHT('[2]Pos Log Serang 260721'!XFD1,6),REPT("0",6)),3)=1," seribu",INDEX('463D_DN_Pasang Kayu'!idxSatuSampaiDuaPuluh,--LEFT(TEXT(RIGHT('[2]Pos Log Serang 260721'!XFD1,5),REPT("0",5)),2)+1)),INDEX('463D_DN_Pasang Kayu'!idxSatuSampaiDuaPuluh,--LEFT(RIGHT('[2]Pos Log Serang 260721'!XFD1,5),1)+1)&amp;" puluh "&amp;INDEX('463D_DN_Pasang Kayu'!idxSatuSampaiDuaPuluh,--LEFT(RIGHT('[2]Pos Log Serang 260721'!XFD1,4),1)+1))&amp;IF(OR(LEN('[2]Pos Log Serang 260721'!XFD1)&lt;=3,--LEFT(TEXT(RIGHT('[2]Pos Log Serang 260721'!XFD1,6),REPT("0",6)),3)={0;1}),""," ribu")</definedName>
    <definedName name="ribu3" localSheetId="17">" "&amp;INDEX('465_Bpk.Faufik_Banjarmasin'!idxRatusan,--LEFT(TEXT(RIGHT('[2]Pos Log Serang 260721'!XFD1,6),REPT("0",6)),1)+1)&amp;" "&amp;IF((--MID(TEXT(RIGHT('[2]Pos Log Serang 260721'!XFD1,6),REPT("0",6)),2,2)+1)&lt;=20,IF(--LEFT(TEXT(RIGHT('[2]Pos Log Serang 260721'!XFD1,6),REPT("0",6)),3)=1," seribu",INDEX('465_Bpk.Faufik_Banjarmasin'!idxSatuSampaiDuaPuluh,--LEFT(TEXT(RIGHT('[2]Pos Log Serang 260721'!XFD1,5),REPT("0",5)),2)+1)),INDEX('465_Bpk.Faufik_Banjarmasin'!idxSatuSampaiDuaPuluh,--LEFT(RIGHT('[2]Pos Log Serang 260721'!XFD1,5),1)+1)&amp;" puluh "&amp;INDEX('465_Bpk.Faufik_Banjarmasin'!idxSatuSampaiDuaPuluh,--LEFT(RIGHT('[2]Pos Log Serang 260721'!XFD1,4),1)+1))&amp;IF(OR(LEN('[2]Pos Log Serang 260721'!XFD1)&lt;=3,--LEFT(TEXT(RIGHT('[2]Pos Log Serang 260721'!XFD1,6),REPT("0",6)),3)={0;1}),""," ribu")</definedName>
    <definedName name="ribu3" localSheetId="18">" "&amp;INDEX('466_Bpk. Agus_Pare2'!idxRatusan,--LEFT(TEXT(RIGHT('[2]Pos Log Serang 260721'!XFD1,6),REPT("0",6)),1)+1)&amp;" "&amp;IF((--MID(TEXT(RIGHT('[2]Pos Log Serang 260721'!XFD1,6),REPT("0",6)),2,2)+1)&lt;=20,IF(--LEFT(TEXT(RIGHT('[2]Pos Log Serang 260721'!XFD1,6),REPT("0",6)),3)=1," seribu",INDEX('466_Bpk. Agus_Pare2'!idxSatuSampaiDuaPuluh,--LEFT(TEXT(RIGHT('[2]Pos Log Serang 260721'!XFD1,5),REPT("0",5)),2)+1)),INDEX('466_Bpk. Agus_Pare2'!idxSatuSampaiDuaPuluh,--LEFT(RIGHT('[2]Pos Log Serang 260721'!XFD1,5),1)+1)&amp;" puluh "&amp;INDEX('466_Bpk. Agus_Pare2'!idxSatuSampaiDuaPuluh,--LEFT(RIGHT('[2]Pos Log Serang 260721'!XFD1,4),1)+1))&amp;IF(OR(LEN('[2]Pos Log Serang 260721'!XFD1)&lt;=3,--LEFT(TEXT(RIGHT('[2]Pos Log Serang 260721'!XFD1,6),REPT("0",6)),3)={0;1}),""," ribu")</definedName>
    <definedName name="ribu3" localSheetId="19">" "&amp;INDEX('466A_Bpk. Agus_Pare2 (2)'!idxRatusan,--LEFT(TEXT(RIGHT('[2]Pos Log Serang 260721'!XFD1,6),REPT("0",6)),1)+1)&amp;" "&amp;IF((--MID(TEXT(RIGHT('[2]Pos Log Serang 260721'!XFD1,6),REPT("0",6)),2,2)+1)&lt;=20,IF(--LEFT(TEXT(RIGHT('[2]Pos Log Serang 260721'!XFD1,6),REPT("0",6)),3)=1," seribu",INDEX('466A_Bpk. Agus_Pare2 (2)'!idxSatuSampaiDuaPuluh,--LEFT(TEXT(RIGHT('[2]Pos Log Serang 260721'!XFD1,5),REPT("0",5)),2)+1)),INDEX('466A_Bpk. Agus_Pare2 (2)'!idxSatuSampaiDuaPuluh,--LEFT(RIGHT('[2]Pos Log Serang 260721'!XFD1,5),1)+1)&amp;" puluh "&amp;INDEX('466A_Bpk. Agus_Pare2 (2)'!idxSatuSampaiDuaPuluh,--LEFT(RIGHT('[2]Pos Log Serang 260721'!XFD1,4),1)+1))&amp;IF(OR(LEN('[2]Pos Log Serang 260721'!XFD1)&lt;=3,--LEFT(TEXT(RIGHT('[2]Pos Log Serang 260721'!XFD1,6),REPT("0",6)),3)={0;1}),""," ribu")</definedName>
    <definedName name="ribu3" localSheetId="20">" "&amp;INDEX('467_BBI_MEDAN'!idxRatusan,--LEFT(TEXT(RIGHT('[2]Pos Log Serang 260721'!XFD1,6),REPT("0",6)),1)+1)&amp;" "&amp;IF((--MID(TEXT(RIGHT('[2]Pos Log Serang 260721'!XFD1,6),REPT("0",6)),2,2)+1)&lt;=20,IF(--LEFT(TEXT(RIGHT('[2]Pos Log Serang 260721'!XFD1,6),REPT("0",6)),3)=1," seribu",INDEX('467_BBI_MEDAN'!idxSatuSampaiDuaPuluh,--LEFT(TEXT(RIGHT('[2]Pos Log Serang 260721'!XFD1,5),REPT("0",5)),2)+1)),INDEX('467_BBI_MEDAN'!idxSatuSampaiDuaPuluh,--LEFT(RIGHT('[2]Pos Log Serang 260721'!XFD1,5),1)+1)&amp;" puluh "&amp;INDEX('467_BBI_MEDAN'!idxSatuSampaiDuaPuluh,--LEFT(RIGHT('[2]Pos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21">" "&amp;INDEX('467_BBI_MEDAN_Pelunasan'!idxRatusan,--LEFT(TEXT(RIGHT('[2]Pos Log Serang 260721'!XFD1,6),REPT("0",6)),1)+1)&amp;" "&amp;IF((--MID(TEXT(RIGHT('[2]Pos Log Serang 260721'!XFD1,6),REPT("0",6)),2,2)+1)&lt;=20,IF(--LEFT(TEXT(RIGHT('[2]Pos Log Serang 260721'!XFD1,6),REPT("0",6)),3)=1," seribu",INDEX('467_BBI_MEDAN_Pelunasan'!idxSatuSampaiDuaPuluh,--LEFT(TEXT(RIGHT('[2]Pos Log Serang 260721'!XFD1,5),REPT("0",5)),2)+1)),INDEX('467_BBI_MEDAN_Pelunasan'!idxSatuSampaiDuaPuluh,--LEFT(RIGHT('[2]Pos Log Serang 260721'!XFD1,5),1)+1)&amp;" puluh "&amp;INDEX('467_BBI_MEDAN_Pelunasan'!idxSatuSampaiDuaPuluh,--LEFT(RIGHT('[2]Pos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23">" "&amp;INDEX('468_Ndoang Raharjo_Pekanbar Pel'!idxRatusan,--LEFT(TEXT(RIGHT('[2]Pos Log Serang 260721'!XFD1,6),REPT("0",6)),1)+1)&amp;" "&amp;IF((--MID(TEXT(RIGHT('[2]Pos Log Serang 260721'!XFD1,6),REPT("0",6)),2,2)+1)&lt;=20,IF(--LEFT(TEXT(RIGHT('[2]Pos Log Serang 260721'!XFD1,6),REPT("0",6)),3)=1," seribu",INDEX('468_Ndoang Raharjo_Pekanbar Pel'!idxSatuSampaiDuaPuluh,--LEFT(TEXT(RIGHT('[2]Pos Log Serang 260721'!XFD1,5),REPT("0",5)),2)+1)),INDEX('468_Ndoang Raharjo_Pekanbar Pel'!idxSatuSampaiDuaPuluh,--LEFT(RIGHT('[2]Pos Log Serang 260721'!XFD1,5),1)+1)&amp;" puluh "&amp;INDEX('468_Ndoang Raharjo_Pekanbar Pel'!idxSatuSampaiDuaPuluh,--LEFT(RIGHT('[2]Pos Log Serang 260721'!XFD1,4),1)+1))&amp;IF(OR(LEN('[2]Pos Log Serang 260721'!XFD1)&lt;=3,--LEFT(TEXT(RIGHT('[2]Pos Log Serang 260721'!XFD1,6),REPT("0",6)),3)={0;1}),""," ribu")</definedName>
    <definedName name="ribu3" localSheetId="22">" "&amp;INDEX('468_Ndoang Raharjo_Pekanbaru'!idxRatusan,--LEFT(TEXT(RIGHT('[2]Pos Log Serang 260721'!XFD1,6),REPT("0",6)),1)+1)&amp;" "&amp;IF((--MID(TEXT(RIGHT('[2]Pos Log Serang 260721'!XFD1,6),REPT("0",6)),2,2)+1)&lt;=20,IF(--LEFT(TEXT(RIGHT('[2]Pos Log Serang 260721'!XFD1,6),REPT("0",6)),3)=1," seribu",INDEX('468_Ndoang Raharjo_Pekanbaru'!idxSatuSampaiDuaPuluh,--LEFT(TEXT(RIGHT('[2]Pos Log Serang 260721'!XFD1,5),REPT("0",5)),2)+1)),INDEX('468_Ndoang Raharjo_Pekanbaru'!idxSatuSampaiDuaPuluh,--LEFT(RIGHT('[2]Pos Log Serang 260721'!XFD1,5),1)+1)&amp;" puluh "&amp;INDEX('468_Ndoang Raharjo_Pekanbaru'!idxSatuSampaiDuaPuluh,--LEFT(RIGHT('[2]Pos Log Serang 260721'!XFD1,4),1)+1))&amp;IF(OR(LEN('[2]Pos Log Serang 260721'!XFD1)&lt;=3,--LEFT(TEXT(RIGHT('[2]Pos Log Serang 260721'!XFD1,6),REPT("0",6)),3)={0;1}),""," ribu")</definedName>
    <definedName name="ribu3" localSheetId="31">" "&amp;INDEX('476_Bona_Lampung '!idxRatusan,--LEFT(TEXT(RIGHT('[2]Pos Log Serang 260721'!XFD1,6),REPT("0",6)),1)+1)&amp;" "&amp;IF((--MID(TEXT(RIGHT('[2]Pos Log Serang 260721'!XFD1,6),REPT("0",6)),2,2)+1)&lt;=20,IF(--LEFT(TEXT(RIGHT('[2]Pos Log Serang 260721'!XFD1,6),REPT("0",6)),3)=1," seribu",INDEX('476_Bona_Lampung '!idxSatuSampaiDuaPuluh,--LEFT(TEXT(RIGHT('[2]Pos Log Serang 260721'!XFD1,5),REPT("0",5)),2)+1)),INDEX('476_Bona_Lampung '!idxSatuSampaiDuaPuluh,--LEFT(RIGHT('[2]Pos Log Serang 260721'!XFD1,5),1)+1)&amp;" puluh "&amp;INDEX('476_Bona_Lampung '!idxSatuSampaiDuaPuluh,--LEFT(RIGHT('[2]Pos Log Serang 260721'!XFD1,4),1)+1))&amp;IF(OR(LEN('[2]Pos Log Serang 260721'!XFD1)&lt;=3,--LEFT(TEXT(RIGHT('[2]Pos Log Serang 260721'!XFD1,6),REPT("0",6)),3)={0;1}),""," ribu")</definedName>
    <definedName name="ribu3" localSheetId="34">" "&amp;INDEX('479_Bpk. Wahyu_Banjarmasin'!idxRatusan,--LEFT(TEXT(RIGHT('[2]Pos Log Serang 260721'!XFD1,6),REPT("0",6)),1)+1)&amp;" "&amp;IF((--MID(TEXT(RIGHT('[2]Pos Log Serang 260721'!XFD1,6),REPT("0",6)),2,2)+1)&lt;=20,IF(--LEFT(TEXT(RIGHT('[2]Pos Log Serang 260721'!XFD1,6),REPT("0",6)),3)=1," seribu",INDEX('479_Bpk. Wahyu_Banjarmasin'!idxSatuSampaiDuaPuluh,--LEFT(TEXT(RIGHT('[2]Pos Log Serang 260721'!XFD1,5),REPT("0",5)),2)+1)),INDEX('479_Bpk. Wahyu_Banjarmasin'!idxSatuSampaiDuaPuluh,--LEFT(RIGHT('[2]Pos Log Serang 260721'!XFD1,5),1)+1)&amp;" puluh "&amp;INDEX('479_Bpk. Wahyu_Banjarmasin'!idxSatuSampaiDuaPuluh,--LEFT(RIGHT('[2]Pos Log Serang 260721'!XFD1,4),1)+1))&amp;IF(OR(LEN('[2]Pos Log Serang 260721'!XFD1)&lt;=3,--LEFT(TEXT(RIGHT('[2]Pos Log Serang 260721'!XFD1,6),REPT("0",6)),3)={0;1}),""," ribu")</definedName>
    <definedName name="ribu3" localSheetId="35">" "&amp;INDEX('480_Bpk. Yopi_Jakarta'!idxRatusan,--LEFT(TEXT(RIGHT('[2]Pos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seribu",INDEX('480_Bpk. Yopi_Jakarta'!idxSatuSampaiDuaPuluh,--LEFT(TEXT(RIGHT('[2]Pos Log Serang 260721'!XFD1,5),REPT("0",5)),2)+1)),INDEX('480_Bpk. Yopi_Jakarta'!idxSatuSampaiDuaPuluh,--LEFT(RIGHT('[2]Pos Log Serang 260721'!XFD1,5),1)+1)&amp;" puluh "&amp;INDEX('480_Bpk. Yopi_Jakarta'!idxSatuSampaiDuaPuluh,--LEFT(RIGHT('[2]Pos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36">" "&amp;INDEX('481_Tensindo_Manggarai'!idxRatusan,--LEFT(TEXT(RIGHT('[2]Pos Log Serang 260721'!XFD1,6),REPT("0",6)),1)+1)&amp;" "&amp;IF((--MID(TEXT(RIGHT('[2]Pos Log Serang 260721'!XFD1,6),REPT("0",6)),2,2)+1)&lt;=20,IF(--LEFT(TEXT(RIGHT('[2]Pos Log Serang 260721'!XFD1,6),REPT("0",6)),3)=1," seribu",INDEX('481_Tensindo_Manggarai'!idxSatuSampaiDuaPuluh,--LEFT(TEXT(RIGHT('[2]Pos Log Serang 260721'!XFD1,5),REPT("0",5)),2)+1)),INDEX('481_Tensindo_Manggarai'!idxSatuSampaiDuaPuluh,--LEFT(RIGHT('[2]Pos Log Serang 260721'!XFD1,5),1)+1)&amp;" puluh "&amp;INDEX('481_Tensindo_Manggarai'!idxSatuSampaiDuaPuluh,--LEFT(RIGHT('[2]Pos Log Serang 260721'!XFD1,4),1)+1))&amp;IF(OR(LEN('[2]Pos Log Serang 260721'!XFD1)&lt;=3,--LEFT(TEXT(RIGHT('[2]Pos Log Serang 260721'!XFD1,6),REPT("0",6)),3)={0;1}),""," ribu")</definedName>
    <definedName name="ribu3" localSheetId="37">" "&amp;INDEX('482_DN_Malang'!idxRatusan,--LEFT(TEXT(RIGHT('[2]Pos Log Serang 260721'!XFD1,6),REPT("0",6)),1)+1)&amp;" "&amp;IF((--MID(TEXT(RIGHT('[2]Pos Log Serang 260721'!XFD1,6),REPT("0",6)),2,2)+1)&lt;=20,IF(--LEFT(TEXT(RIGHT('[2]Pos Log Serang 260721'!XFD1,6),REPT("0",6)),3)=1," seribu",INDEX('482_DN_Malang'!idxSatuSampaiDuaPuluh,--LEFT(TEXT(RIGHT('[2]Pos Log Serang 260721'!XFD1,5),REPT("0",5)),2)+1)),INDEX('482_DN_Malang'!idxSatuSampaiDuaPuluh,--LEFT(RIGHT('[2]Pos Log Serang 260721'!XFD1,5),1)+1)&amp;" puluh "&amp;INDEX('482_DN_Malang'!idxSatuSampaiDuaPuluh,--LEFT(RIGHT('[2]Pos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38">" "&amp;INDEX('483_DN_Lamongan'!idxRatusan,--LEFT(TEXT(RIGHT('[2]Pos Log Serang 260721'!XFD1,6),REPT("0",6)),1)+1)&amp;" "&amp;IF((--MID(TEXT(RIGHT('[2]Pos Log Serang 260721'!XFD1,6),REPT("0",6)),2,2)+1)&lt;=20,IF(--LEFT(TEXT(RIGHT('[2]Pos Log Serang 260721'!XFD1,6),REPT("0",6)),3)=1," seribu",INDEX('483_DN_Lamongan'!idxSatuSampaiDuaPuluh,--LEFT(TEXT(RIGHT('[2]Pos Log Serang 260721'!XFD1,5),REPT("0",5)),2)+1)),INDEX('483_DN_Lamongan'!idxSatuSampaiDuaPuluh,--LEFT(RIGHT('[2]Pos Log Serang 260721'!XFD1,5),1)+1)&amp;" puluh "&amp;INDEX('483_DN_Lamongan'!idxSatuSampaiDuaPuluh,--LEFT(RIGHT('[2]Pos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39">" "&amp;INDEX('484_DN_Probolinggo'!idxRatusan,--LEFT(TEXT(RIGHT('[2]Pos Log Serang 260721'!XFD1,6),REPT("0",6)),1)+1)&amp;" "&amp;IF((--MID(TEXT(RIGHT('[2]Pos Log Serang 260721'!XFD1,6),REPT("0",6)),2,2)+1)&lt;=20,IF(--LEFT(TEXT(RIGHT('[2]Pos Log Serang 260721'!XFD1,6),REPT("0",6)),3)=1," seribu",INDEX('484_DN_Probolinggo'!idxSatuSampaiDuaPuluh,--LEFT(TEXT(RIGHT('[2]Pos Log Serang 260721'!XFD1,5),REPT("0",5)),2)+1)),INDEX('484_DN_Probolinggo'!idxSatuSampaiDuaPuluh,--LEFT(RIGHT('[2]Pos Log Serang 260721'!XFD1,5),1)+1)&amp;" puluh "&amp;INDEX('484_DN_Probolinggo'!idxSatuSampaiDuaPuluh,--LEFT(RIGHT('[2]Pos Log Serang 260721'!XFD1,4),1)+1))&amp;IF(OR(LEN('[2]Pos Log Serang 260721'!XFD1)&lt;=3,--LEFT(TEXT(RIGHT('[2]Pos Log Serang 260721'!XFD1,6),REPT("0",6)),3)={0;1}),""," ribu")</definedName>
    <definedName name="ribu3" localSheetId="40">" "&amp;INDEX('485_DN_Mix'!idxRatusan,--LEFT(TEXT(RIGHT('[2]Pos Log Serang 260721'!XFD1,6),REPT("0",6)),1)+1)&amp;" "&amp;IF((--MID(TEXT(RIGHT('[2]Pos Log Serang 260721'!XFD1,6),REPT("0",6)),2,2)+1)&lt;=20,IF(--LEFT(TEXT(RIGHT('[2]Pos Log Serang 260721'!XFD1,6),REPT("0",6)),3)=1," seribu",INDEX('485_DN_Mix'!idxSatuSampaiDuaPuluh,--LEFT(TEXT(RIGHT('[2]Pos Log Serang 260721'!XFD1,5),REPT("0",5)),2)+1)),INDEX('485_DN_Mix'!idxSatuSampaiDuaPuluh,--LEFT(RIGHT('[2]Pos Log Serang 260721'!XFD1,5),1)+1)&amp;" puluh "&amp;INDEX('485_DN_Mix'!idxSatuSampaiDuaPuluh,--LEFT(RIGHT('[2]Pos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87">" "&amp;INDEX('485A_DN_Bangka'!idxRatusan,--LEFT(TEXT(RIGHT('[2]Pos Log Serang 260721'!XFD1,6),REPT("0",6)),1)+1)&amp;" "&amp;IF((--MID(TEXT(RIGHT('[2]Pos Log Serang 260721'!XFD1,6),REPT("0",6)),2,2)+1)&lt;=20,IF(--LEFT(TEXT(RIGHT('[2]Pos Log Serang 260721'!XFD1,6),REPT("0",6)),3)=1," seribu",INDEX('485A_DN_Bangka'!idxSatuSampaiDuaPuluh,--LEFT(TEXT(RIGHT('[2]Pos Log Serang 260721'!XFD1,5),REPT("0",5)),2)+1)),INDEX('485A_DN_Bangka'!idxSatuSampaiDuaPuluh,--LEFT(RIGHT('[2]Pos Log Serang 260721'!XFD1,5),1)+1)&amp;" puluh "&amp;INDEX('485A_DN_Bangka'!idxSatuSampaiDuaPuluh,--LEFT(RIGHT('[2]Pos Log Serang 260721'!XFD1,4),1)+1))&amp;IF(OR(LEN('[2]Pos Log Serang 260721'!XFD1)&lt;=3,--LEFT(TEXT(RIGHT('[2]Pos Log Serang 260721'!XFD1,6),REPT("0",6)),3)={0;1}),""," ribu")</definedName>
    <definedName name="ribu3" localSheetId="88">" "&amp;INDEX('485B_DN_Bangka'!idxRatusan,--LEFT(TEXT(RIGHT('[2]Pos Log Serang 260721'!XFD1,6),REPT("0",6)),1)+1)&amp;" "&amp;IF((--MID(TEXT(RIGHT('[2]Pos Log Serang 260721'!XFD1,6),REPT("0",6)),2,2)+1)&lt;=20,IF(--LEFT(TEXT(RIGHT('[2]Pos Log Serang 260721'!XFD1,6),REPT("0",6)),3)=1," seribu",INDEX('485B_DN_Bangka'!idxSatuSampaiDuaPuluh,--LEFT(TEXT(RIGHT('[2]Pos Log Serang 260721'!XFD1,5),REPT("0",5)),2)+1)),INDEX('485B_DN_Bangka'!idxSatuSampaiDuaPuluh,--LEFT(RIGHT('[2]Pos Log Serang 260721'!XFD1,5),1)+1)&amp;" puluh "&amp;INDEX('485B_DN_Bangka'!idxSatuSampaiDuaPuluh,--LEFT(RIGHT('[2]Pos Log Serang 260721'!XFD1,4),1)+1))&amp;IF(OR(LEN('[2]Pos Log Serang 260721'!XFD1)&lt;=3,--LEFT(TEXT(RIGHT('[2]Pos Log Serang 260721'!XFD1,6),REPT("0",6)),3)={0;1}),""," ribu")</definedName>
    <definedName name="ribu3" localSheetId="89">" "&amp;INDEX('485C_DN_Bintan'!idxRatusan,--LEFT(TEXT(RIGHT('[2]Pos Log Serang 260721'!XFD1,6),REPT("0",6)),1)+1)&amp;" "&amp;IF((--MID(TEXT(RIGHT('[2]Pos Log Serang 260721'!XFD1,6),REPT("0",6)),2,2)+1)&lt;=20,IF(--LEFT(TEXT(RIGHT('[2]Pos Log Serang 260721'!XFD1,6),REPT("0",6)),3)=1," seribu",INDEX('485C_DN_Bintan'!idxSatuSampaiDuaPuluh,--LEFT(TEXT(RIGHT('[2]Pos Log Serang 260721'!XFD1,5),REPT("0",5)),2)+1)),INDEX('485C_DN_Bintan'!idxSatuSampaiDuaPuluh,--LEFT(RIGHT('[2]Pos Log Serang 260721'!XFD1,5),1)+1)&amp;" puluh "&amp;INDEX('485C_DN_Bintan'!idxSatuSampaiDuaPuluh,--LEFT(RIGHT('[2]Pos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90">" "&amp;INDEX('485D_DN_Bintan'!idxRatusan,--LEFT(TEXT(RIGHT('[2]Pos Log Serang 260721'!XFD1,6),REPT("0",6)),1)+1)&amp;" "&amp;IF((--MID(TEXT(RIGHT('[2]Pos Log Serang 260721'!XFD1,6),REPT("0",6)),2,2)+1)&lt;=20,IF(--LEFT(TEXT(RIGHT('[2]Pos Log Serang 260721'!XFD1,6),REPT("0",6)),3)=1," seribu",INDEX('485D_DN_Bintan'!idxSatuSampaiDuaPuluh,--LEFT(TEXT(RIGHT('[2]Pos Log Serang 260721'!XFD1,5),REPT("0",5)),2)+1)),INDEX('485D_DN_Bintan'!idxSatuSampaiDuaPuluh,--LEFT(RIGHT('[2]Pos Log Serang 260721'!XFD1,5),1)+1)&amp;" puluh "&amp;INDEX('485D_DN_Bintan'!idxSatuSampaiDuaPuluh,--LEFT(RIGHT('[2]Pos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91">" "&amp;INDEX('485E_DN_Pekalongan'!idxRatusan,--LEFT(TEXT(RIGHT('[2]Pos Log Serang 260721'!XFD1,6),REPT("0",6)),1)+1)&amp;" "&amp;IF((--MID(TEXT(RIGHT('[2]Pos Log Serang 260721'!XFD1,6),REPT("0",6)),2,2)+1)&lt;=20,IF(--LEFT(TEXT(RIGHT('[2]Pos Log Serang 260721'!XFD1,6),REPT("0",6)),3)=1," seribu",INDEX('485E_DN_Pekalongan'!idxSatuSampaiDuaPuluh,--LEFT(TEXT(RIGHT('[2]Pos Log Serang 260721'!XFD1,5),REPT("0",5)),2)+1)),INDEX('485E_DN_Pekalongan'!idxSatuSampaiDuaPuluh,--LEFT(RIGHT('[2]Pos Log Serang 260721'!XFD1,5),1)+1)&amp;" puluh "&amp;INDEX('485E_DN_Pekalongan'!idxSatuSampaiDuaPuluh,--LEFT(RIGHT('[2]Pos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92">" "&amp;INDEX('485F_DN_Pekalongan'!idxRatusan,--LEFT(TEXT(RIGHT('[2]Pos Log Serang 260721'!XFD1,6),REPT("0",6)),1)+1)&amp;" "&amp;IF((--MID(TEXT(RIGHT('[2]Pos Log Serang 260721'!XFD1,6),REPT("0",6)),2,2)+1)&lt;=20,IF(--LEFT(TEXT(RIGHT('[2]Pos Log Serang 260721'!XFD1,6),REPT("0",6)),3)=1," seribu",INDEX('485F_DN_Pekalongan'!idxSatuSampaiDuaPuluh,--LEFT(TEXT(RIGHT('[2]Pos Log Serang 260721'!XFD1,5),REPT("0",5)),2)+1)),INDEX('485F_DN_Pekalongan'!idxSatuSampaiDuaPuluh,--LEFT(RIGHT('[2]Pos Log Serang 260721'!XFD1,5),1)+1)&amp;" puluh "&amp;INDEX('485F_DN_Pekalongan'!idxSatuSampaiDuaPuluh,--LEFT(RIGHT('[2]Pos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93">" "&amp;INDEX('485G_DN_Probolinggo'!idxRatusan,--LEFT(TEXT(RIGHT('[2]Pos Log Serang 260721'!XFD1,6),REPT("0",6)),1)+1)&amp;" "&amp;IF((--MID(TEXT(RIGHT('[2]Pos Log Serang 260721'!XFD1,6),REPT("0",6)),2,2)+1)&lt;=20,IF(--LEFT(TEXT(RIGHT('[2]Pos Log Serang 260721'!XFD1,6),REPT("0",6)),3)=1," seribu",INDEX('485G_DN_Probolinggo'!idxSatuSampaiDuaPuluh,--LEFT(TEXT(RIGHT('[2]Pos Log Serang 260721'!XFD1,5),REPT("0",5)),2)+1)),INDEX('485G_DN_Probolinggo'!idxSatuSampaiDuaPuluh,--LEFT(RIGHT('[2]Pos Log Serang 260721'!XFD1,5),1)+1)&amp;" puluh "&amp;INDEX('485G_DN_Probolinggo'!idxSatuSampaiDuaPuluh,--LEFT(RIGHT('[2]Pos Log Serang 260721'!XFD1,4),1)+1))&amp;IF(OR(LEN('[2]Pos Log Serang 260721'!XFD1)&lt;=3,--LEFT(TEXT(RIGHT('[2]Pos Log Serang 260721'!XFD1,6),REPT("0",6)),3)={0;1}),""," ribu")</definedName>
    <definedName name="ribu3" localSheetId="94">" "&amp;INDEX('485H_DN_Probolinggo'!idxRatusan,--LEFT(TEXT(RIGHT('[2]Pos Log Serang 260721'!XFD1,6),REPT("0",6)),1)+1)&amp;" "&amp;IF((--MID(TEXT(RIGHT('[2]Pos Log Serang 260721'!XFD1,6),REPT("0",6)),2,2)+1)&lt;=20,IF(--LEFT(TEXT(RIGHT('[2]Pos Log Serang 260721'!XFD1,6),REPT("0",6)),3)=1," seribu",INDEX('485H_DN_Probolinggo'!idxSatuSampaiDuaPuluh,--LEFT(TEXT(RIGHT('[2]Pos Log Serang 260721'!XFD1,5),REPT("0",5)),2)+1)),INDEX('485H_DN_Probolinggo'!idxSatuSampaiDuaPuluh,--LEFT(RIGHT('[2]Pos Log Serang 260721'!XFD1,5),1)+1)&amp;" puluh "&amp;INDEX('485H_DN_Probolinggo'!idxSatuSampaiDuaPuluh,--LEFT(RIGHT('[2]Pos Log Serang 260721'!XFD1,4),1)+1))&amp;IF(OR(LEN('[2]Pos Log Serang 260721'!XFD1)&lt;=3,--LEFT(TEXT(RIGHT('[2]Pos Log Serang 260721'!XFD1,6),REPT("0",6)),3)={0;1}),""," ribu")</definedName>
    <definedName name="ribu3" localSheetId="95">" "&amp;INDEX('485I_DN_Semarang'!idxRatusan,--LEFT(TEXT(RIGHT('[2]Pos Log Serang 260721'!XFD1,6),REPT("0",6)),1)+1)&amp;" "&amp;IF((--MID(TEXT(RIGHT('[2]Pos Log Serang 260721'!XFD1,6),REPT("0",6)),2,2)+1)&lt;=20,IF(--LEFT(TEXT(RIGHT('[2]Pos Log Serang 260721'!XFD1,6),REPT("0",6)),3)=1," seribu",INDEX('485I_DN_Semarang'!idxSatuSampaiDuaPuluh,--LEFT(TEXT(RIGHT('[2]Pos Log Serang 260721'!XFD1,5),REPT("0",5)),2)+1)),INDEX('485I_DN_Semarang'!idxSatuSampaiDuaPuluh,--LEFT(RIGHT('[2]Pos Log Serang 260721'!XFD1,5),1)+1)&amp;" puluh "&amp;INDEX('485I_DN_Semarang'!idxSatuSampaiDuaPuluh,--LEFT(RIGHT('[2]Pos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96">" "&amp;INDEX('485J_DN_Wonosobo'!idxRatusan,--LEFT(TEXT(RIGHT('[2]Pos Log Serang 260721'!XFD1,6),REPT("0",6)),1)+1)&amp;" "&amp;IF((--MID(TEXT(RIGHT('[2]Pos Log Serang 260721'!XFD1,6),REPT("0",6)),2,2)+1)&lt;=20,IF(--LEFT(TEXT(RIGHT('[2]Pos Log Serang 260721'!XFD1,6),REPT("0",6)),3)=1," seribu",INDEX('485J_DN_Wonosobo'!idxSatuSampaiDuaPuluh,--LEFT(TEXT(RIGHT('[2]Pos Log Serang 260721'!XFD1,5),REPT("0",5)),2)+1)),INDEX('485J_DN_Wonosobo'!idxSatuSampaiDuaPuluh,--LEFT(RIGHT('[2]Pos Log Serang 260721'!XFD1,5),1)+1)&amp;" puluh "&amp;INDEX('485J_DN_Wonosobo'!idxSatuSampaiDuaPuluh,--LEFT(RIGHT('[2]Pos Log Serang 260721'!XFD1,4),1)+1))&amp;IF(OR(LEN('[2]Pos Log Serang 260721'!XFD1)&lt;=3,--LEFT(TEXT(RIGHT('[2]Pos Log Serang 260721'!XFD1,6),REPT("0",6)),3)={0;1}),""," ribu")</definedName>
    <definedName name="ribu3" localSheetId="97">" "&amp;INDEX('485K_DN_Wonosobo'!idxRatusan,--LEFT(TEXT(RIGHT('[2]Pos Log Serang 260721'!XFD1,6),REPT("0",6)),1)+1)&amp;" "&amp;IF((--MID(TEXT(RIGHT('[2]Pos Log Serang 260721'!XFD1,6),REPT("0",6)),2,2)+1)&lt;=20,IF(--LEFT(TEXT(RIGHT('[2]Pos Log Serang 260721'!XFD1,6),REPT("0",6)),3)=1," seribu",INDEX('485K_DN_Wonosobo'!idxSatuSampaiDuaPuluh,--LEFT(TEXT(RIGHT('[2]Pos Log Serang 260721'!XFD1,5),REPT("0",5)),2)+1)),INDEX('485K_DN_Wonosobo'!idxSatuSampaiDuaPuluh,--LEFT(RIGHT('[2]Pos Log Serang 260721'!XFD1,5),1)+1)&amp;" puluh "&amp;INDEX('485K_DN_Wonosobo'!idxSatuSampaiDuaPuluh,--LEFT(RIGHT('[2]Pos Log Serang 260721'!XFD1,4),1)+1))&amp;IF(OR(LEN('[2]Pos Log Serang 260721'!XFD1)&lt;=3,--LEFT(TEXT(RIGHT('[2]Pos Log Serang 260721'!XFD1,6),REPT("0",6)),3)={0;1}),""," ribu")</definedName>
    <definedName name="ribu3" localSheetId="41">" "&amp;INDEX('486_DN_Mix '!idxRatusan,--LEFT(TEXT(RIGHT('[2]Pos Log Serang 260721'!XFD1,6),REPT("0",6)),1)+1)&amp;" "&amp;IF((--MID(TEXT(RIGHT('[2]Pos Log Serang 260721'!XFD1,6),REPT("0",6)),2,2)+1)&lt;=20,IF(--LEFT(TEXT(RIGHT('[2]Pos Log Serang 260721'!XFD1,6),REPT("0",6)),3)=1," seribu",INDEX('486_DN_Mix '!idxSatuSampaiDuaPuluh,--LEFT(TEXT(RIGHT('[2]Pos Log Serang 260721'!XFD1,5),REPT("0",5)),2)+1)),INDEX('486_DN_Mix '!idxSatuSampaiDuaPuluh,--LEFT(RIGHT('[2]Pos Log Serang 260721'!XFD1,5),1)+1)&amp;" puluh "&amp;INDEX('486_DN_Mix '!idxSatuSampaiDuaPuluh,--LEFT(RIGHT('[2]Pos Log Serang 260721'!XFD1,4),1)+1))&amp;IF(OR(LEN('[2]Pos Log Serang 260721'!XFD1)&lt;=3,--LEFT(TEXT(RIGHT('[2]Pos Log Serang 260721'!XFD1,6),REPT("0",6)),3)={0;1}),""," ribu")</definedName>
    <definedName name="ribu3" localSheetId="98">" "&amp;INDEX('486A_DN_Tapanuli Utara'!idxRatusan,--LEFT(TEXT(RIGHT('[2]Pos Log Serang 260721'!XFD1,6),REPT("0",6)),1)+1)&amp;" "&amp;IF((--MID(TEXT(RIGHT('[2]Pos Log Serang 260721'!XFD1,6),REPT("0",6)),2,2)+1)&lt;=20,IF(--LEFT(TEXT(RIGHT('[2]Pos Log Serang 260721'!XFD1,6),REPT("0",6)),3)=1," seribu",INDEX('486A_DN_Tapanuli Utara'!idxSatuSampaiDuaPuluh,--LEFT(TEXT(RIGHT('[2]Pos Log Serang 260721'!XFD1,5),REPT("0",5)),2)+1)),INDEX('486A_DN_Tapanuli Utara'!idxSatuSampaiDuaPuluh,--LEFT(RIGHT('[2]Pos Log Serang 260721'!XFD1,5),1)+1)&amp;" puluh "&amp;INDEX('486A_DN_Tapanuli Utara'!idxSatuSampaiDuaPuluh,--LEFT(RIGHT('[2]Pos Log Serang 260721'!XFD1,4),1)+1))&amp;IF(OR(LEN('[2]Pos Log Serang 260721'!XFD1)&lt;=3,--LEFT(TEXT(RIGHT('[2]Pos Log Serang 260721'!XFD1,6),REPT("0",6)),3)={0;1}),""," ribu")</definedName>
    <definedName name="ribu3" localSheetId="99">" "&amp;INDEX('486B_DN_Tapanuli Utara'!idxRatusan,--LEFT(TEXT(RIGHT('[2]Pos Log Serang 260721'!XFD1,6),REPT("0",6)),1)+1)&amp;" "&amp;IF((--MID(TEXT(RIGHT('[2]Pos Log Serang 260721'!XFD1,6),REPT("0",6)),2,2)+1)&lt;=20,IF(--LEFT(TEXT(RIGHT('[2]Pos Log Serang 260721'!XFD1,6),REPT("0",6)),3)=1," seribu",INDEX('486B_DN_Tapanuli Utara'!idxSatuSampaiDuaPuluh,--LEFT(TEXT(RIGHT('[2]Pos Log Serang 260721'!XFD1,5),REPT("0",5)),2)+1)),INDEX('486B_DN_Tapanuli Utara'!idxSatuSampaiDuaPuluh,--LEFT(RIGHT('[2]Pos Log Serang 260721'!XFD1,5),1)+1)&amp;" puluh "&amp;INDEX('486B_DN_Tapanuli Utara'!idxSatuSampaiDuaPuluh,--LEFT(RIGHT('[2]Pos Log Serang 260721'!XFD1,4),1)+1))&amp;IF(OR(LEN('[2]Pos Log Serang 260721'!XFD1)&lt;=3,--LEFT(TEXT(RIGHT('[2]Pos Log Serang 260721'!XFD1,6),REPT("0",6)),3)={0;1}),""," ribu")</definedName>
    <definedName name="ribu3" localSheetId="100">" "&amp;INDEX('486C_DN_Rokan Hulu'!idxRatusan,--LEFT(TEXT(RIGHT('[2]Pos Log Serang 260721'!XFD1,6),REPT("0",6)),1)+1)&amp;" "&amp;IF((--MID(TEXT(RIGHT('[2]Pos Log Serang 260721'!XFD1,6),REPT("0",6)),2,2)+1)&lt;=20,IF(--LEFT(TEXT(RIGHT('[2]Pos Log Serang 260721'!XFD1,6),REPT("0",6)),3)=1," seribu",INDEX('486C_DN_Rokan Hulu'!idxSatuSampaiDuaPuluh,--LEFT(TEXT(RIGHT('[2]Pos Log Serang 260721'!XFD1,5),REPT("0",5)),2)+1)),INDEX('486C_DN_Rokan Hulu'!idxSatuSampaiDuaPuluh,--LEFT(RIGHT('[2]Pos Log Serang 260721'!XFD1,5),1)+1)&amp;" puluh "&amp;INDEX('486C_DN_Rokan Hulu'!idxSatuSampaiDuaPuluh,--LEFT(RIGHT('[2]Pos Log Serang 260721'!XFD1,4),1)+1))&amp;IF(OR(LEN('[2]Pos Log Serang 260721'!XFD1)&lt;=3,--LEFT(TEXT(RIGHT('[2]Pos Log Serang 260721'!XFD1,6),REPT("0",6)),3)={0;1}),""," ribu")</definedName>
    <definedName name="ribu3" localSheetId="101">" "&amp;INDEX('486D_DN_Rokan Hulu'!idxRatusan,--LEFT(TEXT(RIGHT('[2]Pos Log Serang 260721'!XFD1,6),REPT("0",6)),1)+1)&amp;" "&amp;IF((--MID(TEXT(RIGHT('[2]Pos Log Serang 260721'!XFD1,6),REPT("0",6)),2,2)+1)&lt;=20,IF(--LEFT(TEXT(RIGHT('[2]Pos Log Serang 260721'!XFD1,6),REPT("0",6)),3)=1," seribu",INDEX('486D_DN_Rokan Hulu'!idxSatuSampaiDuaPuluh,--LEFT(TEXT(RIGHT('[2]Pos Log Serang 260721'!XFD1,5),REPT("0",5)),2)+1)),INDEX('486D_DN_Rokan Hulu'!idxSatuSampaiDuaPuluh,--LEFT(RIGHT('[2]Pos Log Serang 260721'!XFD1,5),1)+1)&amp;" puluh "&amp;INDEX('486D_DN_Rokan Hulu'!idxSatuSampaiDuaPuluh,--LEFT(RIGHT('[2]Pos Log Serang 260721'!XFD1,4),1)+1))&amp;IF(OR(LEN('[2]Pos Log Serang 260721'!XFD1)&lt;=3,--LEFT(TEXT(RIGHT('[2]Pos Log Serang 260721'!XFD1,6),REPT("0",6)),3)={0;1}),""," ribu")</definedName>
    <definedName name="ribu3" localSheetId="102">" "&amp;INDEX('486E_DN_Kuantan Sengingi'!idxRatusan,--LEFT(TEXT(RIGHT('[2]Pos Log Serang 260721'!XFD1,6),REPT("0",6)),1)+1)&amp;" "&amp;IF((--MID(TEXT(RIGHT('[2]Pos Log Serang 260721'!XFD1,6),REPT("0",6)),2,2)+1)&lt;=20,IF(--LEFT(TEXT(RIGHT('[2]Pos Log Serang 260721'!XFD1,6),REPT("0",6)),3)=1," seribu",INDEX('486E_DN_Kuantan Sengingi'!idxSatuSampaiDuaPuluh,--LEFT(TEXT(RIGHT('[2]Pos Log Serang 260721'!XFD1,5),REPT("0",5)),2)+1)),INDEX('486E_DN_Kuantan Sengingi'!idxSatuSampaiDuaPuluh,--LEFT(RIGHT('[2]Pos Log Serang 260721'!XFD1,5),1)+1)&amp;" puluh "&amp;INDEX('486E_DN_Kuantan Sengingi'!idxSatuSampaiDuaPuluh,--LEFT(RIGHT('[2]Pos Log Serang 260721'!XFD1,4),1)+1))&amp;IF(OR(LEN('[2]Pos Log Serang 260721'!XFD1)&lt;=3,--LEFT(TEXT(RIGHT('[2]Pos Log Serang 260721'!XFD1,6),REPT("0",6)),3)={0;1}),""," ribu")</definedName>
    <definedName name="ribu3" localSheetId="103">" "&amp;INDEX('486F_DN_Kuantan Sengingi'!idxRatusan,--LEFT(TEXT(RIGHT('[2]Pos Log Serang 260721'!XFD1,6),REPT("0",6)),1)+1)&amp;" "&amp;IF((--MID(TEXT(RIGHT('[2]Pos Log Serang 260721'!XFD1,6),REPT("0",6)),2,2)+1)&lt;=20,IF(--LEFT(TEXT(RIGHT('[2]Pos Log Serang 260721'!XFD1,6),REPT("0",6)),3)=1," seribu",INDEX('486F_DN_Kuantan Sengingi'!idxSatuSampaiDuaPuluh,--LEFT(TEXT(RIGHT('[2]Pos Log Serang 260721'!XFD1,5),REPT("0",5)),2)+1)),INDEX('486F_DN_Kuantan Sengingi'!idxSatuSampaiDuaPuluh,--LEFT(RIGHT('[2]Pos Log Serang 260721'!XFD1,5),1)+1)&amp;" puluh "&amp;INDEX('486F_DN_Kuantan Sengingi'!idxSatuSampaiDuaPuluh,--LEFT(RIGHT('[2]Pos Log Serang 260721'!XFD1,4),1)+1))&amp;IF(OR(LEN('[2]Pos Log Serang 260721'!XFD1)&lt;=3,--LEFT(TEXT(RIGHT('[2]Pos Log Serang 260721'!XFD1,6),REPT("0",6)),3)={0;1}),""," ribu")</definedName>
    <definedName name="ribu3" localSheetId="42">" "&amp;INDEX('487_DN_Mix '!idxRatusan,--LEFT(TEXT(RIGHT('[2]Pos Log Serang 260721'!XFD1,6),REPT("0",6)),1)+1)&amp;" "&amp;IF((--MID(TEXT(RIGHT('[2]Pos Log Serang 260721'!XFD1,6),REPT("0",6)),2,2)+1)&lt;=20,IF(--LEFT(TEXT(RIGHT('[2]Pos Log Serang 260721'!XFD1,6),REPT("0",6)),3)=1," seribu",INDEX('487_DN_Mix '!idxSatuSampaiDuaPuluh,--LEFT(TEXT(RIGHT('[2]Pos Log Serang 260721'!XFD1,5),REPT("0",5)),2)+1)),INDEX('487_DN_Mix '!idxSatuSampaiDuaPuluh,--LEFT(RIGHT('[2]Pos Log Serang 260721'!XFD1,5),1)+1)&amp;" puluh "&amp;INDEX('487_DN_Mix '!idxSatuSampaiDuaPuluh,--LEFT(RIGHT('[2]Pos Log Serang 260721'!XFD1,4),1)+1))&amp;IF(OR(LEN('[2]Pos Log Serang 260721'!XFD1)&lt;=3,--LEFT(TEXT(RIGHT('[2]Pos Log Serang 260721'!XFD1,6),REPT("0",6)),3)={0;1}),""," ribu")</definedName>
    <definedName name="ribu3" localSheetId="104">" "&amp;INDEX('487A_DN_Tebo'!idxRatusan,--LEFT(TEXT(RIGHT('[2]Pos Log Serang 260721'!XFD1,6),REPT("0",6)),1)+1)&amp;" "&amp;IF((--MID(TEXT(RIGHT('[2]Pos Log Serang 260721'!XFD1,6),REPT("0",6)),2,2)+1)&lt;=20,IF(--LEFT(TEXT(RIGHT('[2]Pos Log Serang 260721'!XFD1,6),REPT("0",6)),3)=1," seribu",INDEX('487A_DN_Tebo'!idxSatuSampaiDuaPuluh,--LEFT(TEXT(RIGHT('[2]Pos Log Serang 260721'!XFD1,5),REPT("0",5)),2)+1)),INDEX('487A_DN_Tebo'!idxSatuSampaiDuaPuluh,--LEFT(RIGHT('[2]Pos Log Serang 260721'!XFD1,5),1)+1)&amp;" puluh "&amp;INDEX('487A_DN_Tebo'!idxSatuSampaiDuaPuluh,--LEFT(RIGHT('[2]Pos Log Serang 260721'!XFD1,4),1)+1))&amp;IF(OR(LEN('[2]Pos Log Serang 260721'!XFD1)&lt;=3,--LEFT(TEXT(RIGHT('[2]Pos Log Serang 260721'!XFD1,6),REPT("0",6)),3)={0;1}),""," ribu")</definedName>
    <definedName name="ribu3" localSheetId="105">" "&amp;INDEX('487B_DN_TEBO'!idxRatusan,--LEFT(TEXT(RIGHT('[2]Pos Log Serang 260721'!XFD1,6),REPT("0",6)),1)+1)&amp;" "&amp;IF((--MID(TEXT(RIGHT('[2]Pos Log Serang 260721'!XFD1,6),REPT("0",6)),2,2)+1)&lt;=20,IF(--LEFT(TEXT(RIGHT('[2]Pos Log Serang 260721'!XFD1,6),REPT("0",6)),3)=1," seribu",INDEX('487B_DN_TEBO'!idxSatuSampaiDuaPuluh,--LEFT(TEXT(RIGHT('[2]Pos Log Serang 260721'!XFD1,5),REPT("0",5)),2)+1)),INDEX('487B_DN_TEBO'!idxSatuSampaiDuaPuluh,--LEFT(RIGHT('[2]Pos Log Serang 260721'!XFD1,5),1)+1)&amp;" puluh "&amp;INDEX('487B_DN_TEBO'!idxSatuSampaiDuaPuluh,--LEFT(RIGHT('[2]Pos Log Serang 260721'!XFD1,4),1)+1))&amp;IF(OR(LEN('[2]Pos Log Serang 260721'!XFD1)&lt;=3,--LEFT(TEXT(RIGHT('[2]Pos Log Serang 260721'!XFD1,6),REPT("0",6)),3)={0;1}),""," ribu")</definedName>
    <definedName name="ribu3" localSheetId="106">" "&amp;INDEX('487C_DN_OGAN KOMERING ULU'!idxRatusan,--LEFT(TEXT(RIGHT('[2]Pos Log Serang 260721'!XFD1,6),REPT("0",6)),1)+1)&amp;" "&amp;IF((--MID(TEXT(RIGHT('[2]Pos Log Serang 260721'!XFD1,6),REPT("0",6)),2,2)+1)&lt;=20,IF(--LEFT(TEXT(RIGHT('[2]Pos Log Serang 260721'!XFD1,6),REPT("0",6)),3)=1," seribu",INDEX('487C_DN_OGAN KOMERING ULU'!idxSatuSampaiDuaPuluh,--LEFT(TEXT(RIGHT('[2]Pos Log Serang 260721'!XFD1,5),REPT("0",5)),2)+1)),INDEX('487C_DN_OGAN KOMERING ULU'!idxSatuSampaiDuaPuluh,--LEFT(RIGHT('[2]Pos Log Serang 260721'!XFD1,5),1)+1)&amp;" puluh "&amp;INDEX('487C_DN_OGAN KOMERING ULU'!idxSatuSampaiDuaPuluh,--LEFT(RIGHT('[2]Pos Log Serang 260721'!XFD1,4),1)+1))&amp;IF(OR(LEN('[2]Pos Log Serang 260721'!XFD1)&lt;=3,--LEFT(TEXT(RIGHT('[2]Pos Log Serang 260721'!XFD1,6),REPT("0",6)),3)={0;1}),""," ribu")</definedName>
    <definedName name="ribu3" localSheetId="107">" "&amp;INDEX('487D_DN_OGAN KOMERING ULU'!idxRatusan,--LEFT(TEXT(RIGHT('[2]Pos Log Serang 260721'!XFD1,6),REPT("0",6)),1)+1)&amp;" "&amp;IF((--MID(TEXT(RIGHT('[2]Pos Log Serang 260721'!XFD1,6),REPT("0",6)),2,2)+1)&lt;=20,IF(--LEFT(TEXT(RIGHT('[2]Pos Log Serang 260721'!XFD1,6),REPT("0",6)),3)=1," seribu",INDEX('487D_DN_OGAN KOMERING ULU'!idxSatuSampaiDuaPuluh,--LEFT(TEXT(RIGHT('[2]Pos Log Serang 260721'!XFD1,5),REPT("0",5)),2)+1)),INDEX('487D_DN_OGAN KOMERING ULU'!idxSatuSampaiDuaPuluh,--LEFT(RIGHT('[2]Pos Log Serang 260721'!XFD1,5),1)+1)&amp;" puluh "&amp;INDEX('487D_DN_OGAN KOMERING ULU'!idxSatuSampaiDuaPuluh,--LEFT(RIGHT('[2]Pos Log Serang 260721'!XFD1,4),1)+1))&amp;IF(OR(LEN('[2]Pos Log Serang 260721'!XFD1)&lt;=3,--LEFT(TEXT(RIGHT('[2]Pos Log Serang 260721'!XFD1,6),REPT("0",6)),3)={0;1}),""," ribu")</definedName>
    <definedName name="ribu3" localSheetId="108">" "&amp;INDEX('487E_DN_OGAN KOMERING ILIR'!idxRatusan,--LEFT(TEXT(RIGHT('[2]Pos Log Serang 260721'!XFD1,6),REPT("0",6)),1)+1)&amp;" "&amp;IF((--MID(TEXT(RIGHT('[2]Pos Log Serang 260721'!XFD1,6),REPT("0",6)),2,2)+1)&lt;=20,IF(--LEFT(TEXT(RIGHT('[2]Pos Log Serang 260721'!XFD1,6),REPT("0",6)),3)=1," seribu",INDEX('487E_DN_OGAN KOMERING ILIR'!idxSatuSampaiDuaPuluh,--LEFT(TEXT(RIGHT('[2]Pos Log Serang 260721'!XFD1,5),REPT("0",5)),2)+1)),INDEX('487E_DN_OGAN KOMERING ILIR'!idxSatuSampaiDuaPuluh,--LEFT(RIGHT('[2]Pos Log Serang 260721'!XFD1,5),1)+1)&amp;" puluh "&amp;INDEX('487E_DN_OGAN KOMERING ILIR'!idxSatuSampaiDuaPuluh,--LEFT(RIGHT('[2]Pos Log Serang 260721'!XFD1,4),1)+1))&amp;IF(OR(LEN('[2]Pos Log Serang 260721'!XFD1)&lt;=3,--LEFT(TEXT(RIGHT('[2]Pos Log Serang 260721'!XFD1,6),REPT("0",6)),3)={0;1}),""," ribu")</definedName>
    <definedName name="ribu3" localSheetId="109">" "&amp;INDEX('487F_DN_OGAN KOMERING ILIR'!idxRatusan,--LEFT(TEXT(RIGHT('[2]Pos Log Serang 260721'!XFD1,6),REPT("0",6)),1)+1)&amp;" "&amp;IF((--MID(TEXT(RIGHT('[2]Pos Log Serang 260721'!XFD1,6),REPT("0",6)),2,2)+1)&lt;=20,IF(--LEFT(TEXT(RIGHT('[2]Pos Log Serang 260721'!XFD1,6),REPT("0",6)),3)=1," seribu",INDEX('487F_DN_OGAN KOMERING ILIR'!idxSatuSampaiDuaPuluh,--LEFT(TEXT(RIGHT('[2]Pos Log Serang 260721'!XFD1,5),REPT("0",5)),2)+1)),INDEX('487F_DN_OGAN KOMERING ILIR'!idxSatuSampaiDuaPuluh,--LEFT(RIGHT('[2]Pos Log Serang 260721'!XFD1,5),1)+1)&amp;" puluh "&amp;INDEX('487F_DN_OGAN KOMERING ILIR'!idxSatuSampaiDuaPuluh,--LEFT(RIGHT('[2]Pos Log Serang 260721'!XFD1,4),1)+1))&amp;IF(OR(LEN('[2]Pos Log Serang 260721'!XFD1)&lt;=3,--LEFT(TEXT(RIGHT('[2]Pos Log Serang 260721'!XFD1,6),REPT("0",6)),3)={0;1}),""," ribu")</definedName>
    <definedName name="ribu3" localSheetId="43">" "&amp;INDEX('488_DN_Mix'!idxRatusan,--LEFT(TEXT(RIGHT('[2]Pos Log Serang 260721'!XFD1,6),REPT("0",6)),1)+1)&amp;" "&amp;IF((--MID(TEXT(RIGHT('[2]Pos Log Serang 260721'!XFD1,6),REPT("0",6)),2,2)+1)&lt;=20,IF(--LEFT(TEXT(RIGHT('[2]Pos Log Serang 260721'!XFD1,6),REPT("0",6)),3)=1," seribu",INDEX('488_DN_Mix'!idxSatuSampaiDuaPuluh,--LEFT(TEXT(RIGHT('[2]Pos Log Serang 260721'!XFD1,5),REPT("0",5)),2)+1)),INDEX('488_DN_Mix'!idxSatuSampaiDuaPuluh,--LEFT(RIGHT('[2]Pos Log Serang 260721'!XFD1,5),1)+1)&amp;" puluh "&amp;INDEX('488_DN_Mix'!idxSatuSampaiDuaPuluh,--LEFT(RIGHT('[2]Pos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110">" "&amp;INDEX('488A_DN_Sunagi Penuh'!idxRatusan,--LEFT(TEXT(RIGHT('[2]Pos Log Serang 260721'!XFD1,6),REPT("0",6)),1)+1)&amp;" "&amp;IF((--MID(TEXT(RIGHT('[2]Pos Log Serang 260721'!XFD1,6),REPT("0",6)),2,2)+1)&lt;=20,IF(--LEFT(TEXT(RIGHT('[2]Pos Log Serang 260721'!XFD1,6),REPT("0",6)),3)=1," seribu",INDEX('488A_DN_Sunagi Penuh'!idxSatuSampaiDuaPuluh,--LEFT(TEXT(RIGHT('[2]Pos Log Serang 260721'!XFD1,5),REPT("0",5)),2)+1)),INDEX('488A_DN_Sunagi Penuh'!idxSatuSampaiDuaPuluh,--LEFT(RIGHT('[2]Pos Log Serang 260721'!XFD1,5),1)+1)&amp;" puluh "&amp;INDEX('488A_DN_Sunagi Penuh'!idxSatuSampaiDuaPuluh,--LEFT(RIGHT('[2]Pos Log Serang 260721'!XFD1,4),1)+1))&amp;IF(OR(LEN('[2]Pos Log Serang 260721'!XFD1)&lt;=3,--LEFT(TEXT(RIGHT('[2]Pos Log Serang 260721'!XFD1,6),REPT("0",6)),3)={0;1}),""," ribu")</definedName>
    <definedName name="ribu3" localSheetId="111">" "&amp;INDEX('488B_DN_Sunagi Penuh'!idxRatusan,--LEFT(TEXT(RIGHT('[2]Pos Log Serang 260721'!XFD1,6),REPT("0",6)),1)+1)&amp;" "&amp;IF((--MID(TEXT(RIGHT('[2]Pos Log Serang 260721'!XFD1,6),REPT("0",6)),2,2)+1)&lt;=20,IF(--LEFT(TEXT(RIGHT('[2]Pos Log Serang 260721'!XFD1,6),REPT("0",6)),3)=1," seribu",INDEX('488B_DN_Sunagi Penuh'!idxSatuSampaiDuaPuluh,--LEFT(TEXT(RIGHT('[2]Pos Log Serang 260721'!XFD1,5),REPT("0",5)),2)+1)),INDEX('488B_DN_Sunagi Penuh'!idxSatuSampaiDuaPuluh,--LEFT(RIGHT('[2]Pos Log Serang 260721'!XFD1,5),1)+1)&amp;" puluh "&amp;INDEX('488B_DN_Sunagi Penuh'!idxSatuSampaiDuaPuluh,--LEFT(RIGHT('[2]Pos Log Serang 260721'!XFD1,4),1)+1))&amp;IF(OR(LEN('[2]Pos Log Serang 260721'!XFD1)&lt;=3,--LEFT(TEXT(RIGHT('[2]Pos Log Serang 260721'!XFD1,6),REPT("0",6)),3)={0;1}),""," ribu")</definedName>
    <definedName name="ribu3" localSheetId="112">" "&amp;INDEX('488C_DN_Jambi'!idxRatusan,--LEFT(TEXT(RIGHT('[2]Pos Log Serang 260721'!XFD1,6),REPT("0",6)),1)+1)&amp;" "&amp;IF((--MID(TEXT(RIGHT('[2]Pos Log Serang 260721'!XFD1,6),REPT("0",6)),2,2)+1)&lt;=20,IF(--LEFT(TEXT(RIGHT('[2]Pos Log Serang 260721'!XFD1,6),REPT("0",6)),3)=1," seribu",INDEX('488C_DN_Jambi'!idxSatuSampaiDuaPuluh,--LEFT(TEXT(RIGHT('[2]Pos Log Serang 260721'!XFD1,5),REPT("0",5)),2)+1)),INDEX('488C_DN_Jambi'!idxSatuSampaiDuaPuluh,--LEFT(RIGHT('[2]Pos Log Serang 260721'!XFD1,5),1)+1)&amp;" puluh "&amp;INDEX('488C_DN_Jambi'!idxSatuSampaiDuaPuluh,--LEFT(RIGHT('[2]Pos Log Serang 260721'!XFD1,4),1)+1))&amp;IF(OR(LEN('[2]Pos Log Serang 260721'!XFD1)&lt;=3,--LEFT(TEXT(RIGHT('[2]Pos Log Serang 260721'!XFD1,6),REPT("0",6)),3)={0;1}),""," ribu")</definedName>
    <definedName name="ribu3" localSheetId="113">" "&amp;INDEX('488D_DN_Jambi'!idxRatusan,--LEFT(TEXT(RIGHT('[2]Pos Log Serang 260721'!XFD1,6),REPT("0",6)),1)+1)&amp;" "&amp;IF((--MID(TEXT(RIGHT('[2]Pos Log Serang 260721'!XFD1,6),REPT("0",6)),2,2)+1)&lt;=20,IF(--LEFT(TEXT(RIGHT('[2]Pos Log Serang 260721'!XFD1,6),REPT("0",6)),3)=1," seribu",INDEX('488D_DN_Jambi'!idxSatuSampaiDuaPuluh,--LEFT(TEXT(RIGHT('[2]Pos Log Serang 260721'!XFD1,5),REPT("0",5)),2)+1)),INDEX('488D_DN_Jambi'!idxSatuSampaiDuaPuluh,--LEFT(RIGHT('[2]Pos Log Serang 260721'!XFD1,5),1)+1)&amp;" puluh "&amp;INDEX('488D_DN_Jambi'!idxSatuSampaiDuaPuluh,--LEFT(RIGHT('[2]Pos Log Serang 260721'!XFD1,4),1)+1))&amp;IF(OR(LEN('[2]Pos Log Serang 260721'!XFD1)&lt;=3,--LEFT(TEXT(RIGHT('[2]Pos Log Serang 260721'!XFD1,6),REPT("0",6)),3)={0;1}),""," ribu")</definedName>
    <definedName name="ribu3" localSheetId="114">" "&amp;INDEX('488E_DN_Kaur'!idxRatusan,--LEFT(TEXT(RIGHT('[2]Pos Log Serang 260721'!XFD1,6),REPT("0",6)),1)+1)&amp;" "&amp;IF((--MID(TEXT(RIGHT('[2]Pos Log Serang 260721'!XFD1,6),REPT("0",6)),2,2)+1)&lt;=20,IF(--LEFT(TEXT(RIGHT('[2]Pos Log Serang 260721'!XFD1,6),REPT("0",6)),3)=1," seribu",INDEX('488E_DN_Kaur'!idxSatuSampaiDuaPuluh,--LEFT(TEXT(RIGHT('[2]Pos Log Serang 260721'!XFD1,5),REPT("0",5)),2)+1)),INDEX('488E_DN_Kaur'!idxSatuSampaiDuaPuluh,--LEFT(RIGHT('[2]Pos Log Serang 260721'!XFD1,5),1)+1)&amp;" puluh "&amp;INDEX('488E_DN_Kaur'!idxSatuSampaiDuaPuluh,--LEFT(RIGHT('[2]Pos Log Serang 260721'!XFD1,4),1)+1))&amp;IF(OR(LEN('[2]Pos Log Serang 260721'!XFD1)&lt;=3,--LEFT(TEXT(RIGHT('[2]Pos Log Serang 260721'!XFD1,6),REPT("0",6)),3)={0;1}),""," ribu")</definedName>
    <definedName name="ribu3" localSheetId="115">" "&amp;INDEX('488F_DN_Kaur'!idxRatusan,--LEFT(TEXT(RIGHT('[2]Pos Log Serang 260721'!XFD1,6),REPT("0",6)),1)+1)&amp;" "&amp;IF((--MID(TEXT(RIGHT('[2]Pos Log Serang 260721'!XFD1,6),REPT("0",6)),2,2)+1)&lt;=20,IF(--LEFT(TEXT(RIGHT('[2]Pos Log Serang 260721'!XFD1,6),REPT("0",6)),3)=1," seribu",INDEX('488F_DN_Kaur'!idxSatuSampaiDuaPuluh,--LEFT(TEXT(RIGHT('[2]Pos Log Serang 260721'!XFD1,5),REPT("0",5)),2)+1)),INDEX('488F_DN_Kaur'!idxSatuSampaiDuaPuluh,--LEFT(RIGHT('[2]Pos Log Serang 260721'!XFD1,5),1)+1)&amp;" puluh "&amp;INDEX('488F_DN_Kaur'!idxSatuSampaiDuaPuluh,--LEFT(RIGHT('[2]Pos Log Serang 260721'!XFD1,4),1)+1))&amp;IF(OR(LEN('[2]Pos Log Serang 260721'!XFD1)&lt;=3,--LEFT(TEXT(RIGHT('[2]Pos Log Serang 260721'!XFD1,6),REPT("0",6)),3)={0;1}),""," ribu")</definedName>
    <definedName name="ribu3" localSheetId="44">" "&amp;INDEX('489_DN_Sunagi Penuh'!idxRatusan,--LEFT(TEXT(RIGHT('[2]Pos Log Serang 260721'!XFD1,6),REPT("0",6)),1)+1)&amp;" "&amp;IF((--MID(TEXT(RIGHT('[2]Pos Log Serang 260721'!XFD1,6),REPT("0",6)),2,2)+1)&lt;=20,IF(--LEFT(TEXT(RIGHT('[2]Pos Log Serang 260721'!XFD1,6),REPT("0",6)),3)=1," seribu",INDEX('489_DN_Sunagi Penuh'!idxSatuSampaiDuaPuluh,--LEFT(TEXT(RIGHT('[2]Pos Log Serang 260721'!XFD1,5),REPT("0",5)),2)+1)),INDEX('489_DN_Sunagi Penuh'!idxSatuSampaiDuaPuluh,--LEFT(RIGHT('[2]Pos Log Serang 260721'!XFD1,5),1)+1)&amp;" puluh "&amp;INDEX('489_DN_Sunagi Penuh'!idxSatuSampaiDuaPuluh,--LEFT(RIGHT('[2]Pos Log Serang 260721'!XFD1,4),1)+1))&amp;IF(OR(LEN('[2]Pos Log Serang 260721'!XFD1)&lt;=3,--LEFT(TEXT(RIGHT('[2]Pos Log Serang 260721'!XFD1,6),REPT("0",6)),3)={0;1}),""," ribu")</definedName>
    <definedName name="ribu3" localSheetId="45">" "&amp;INDEX('490_Ibu caca_Jakarta'!idxRatusan,--LEFT(TEXT(RIGHT('[2]Pos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seribu",INDEX('490_Ibu caca_Jakarta'!idxSatuSampaiDuaPuluh,--LEFT(TEXT(RIGHT('[2]Pos Log Serang 260721'!XFD1,5),REPT("0",5)),2)+1)),INDEX('490_Ibu caca_Jakarta'!idxSatuSampaiDuaPuluh,--LEFT(RIGHT('[2]Pos Log Serang 260721'!XFD1,5),1)+1)&amp;" puluh "&amp;INDEX('490_Ibu caca_Jakarta'!idxSatuSampaiDuaPuluh,--LEFT(RIGHT('[2]Pos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46">" "&amp;INDEX('491_Bpk. Rahman_Pulogebang'!idxRatusan,--LEFT(TEXT(RIGHT('[2]Pos Log Serang 260721'!XFD1,6),REPT("0",6)),1)+1)&amp;" "&amp;IF((--MID(TEXT(RIGHT('[2]Pos Log Serang 260721'!XFD1,6),REPT("0",6)),2,2)+1)&lt;=20,IF(--LEFT(TEXT(RIGHT('[2]Pos Log Serang 260721'!XFD1,6),REPT("0",6)),3)=1," seribu",INDEX('491_Bpk. Rahman_Pulogebang'!idxSatuSampaiDuaPuluh,--LEFT(TEXT(RIGHT('[2]Pos Log Serang 260721'!XFD1,5),REPT("0",5)),2)+1)),INDEX('491_Bpk. Rahman_Pulogebang'!idxSatuSampaiDuaPuluh,--LEFT(RIGHT('[2]Pos Log Serang 260721'!XFD1,5),1)+1)&amp;" puluh "&amp;INDEX('491_Bpk. Rahman_Pulogebang'!idxSatuSampaiDuaPuluh,--LEFT(RIGHT('[2]Pos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47">" "&amp;INDEX('492_Nafastindo_Glodok'!idxRatusan,--LEFT(TEXT(RIGHT('[2]Pos Log Serang 260721'!XFD1,6),REPT("0",6)),1)+1)&amp;" "&amp;IF((--MID(TEXT(RIGHT('[2]Pos Log Serang 260721'!XFD1,6),REPT("0",6)),2,2)+1)&lt;=20,IF(--LEFT(TEXT(RIGHT('[2]Pos Log Serang 260721'!XFD1,6),REPT("0",6)),3)=1," seribu",INDEX('492_Nafastindo_Glodok'!idxSatuSampaiDuaPuluh,--LEFT(TEXT(RIGHT('[2]Pos Log Serang 260721'!XFD1,5),REPT("0",5)),2)+1)),INDEX('492_Nafastindo_Glodok'!idxSatuSampaiDuaPuluh,--LEFT(RIGHT('[2]Pos Log Serang 260721'!XFD1,5),1)+1)&amp;" puluh "&amp;INDEX('492_Nafastindo_Glodok'!idxSatuSampaiDuaPuluh,--LEFT(RIGHT('[2]Pos Log Serang 260721'!XFD1,4),1)+1))&amp;IF(OR(LEN('[2]Pos Log Serang 260721'!XFD1)&lt;=3,--LEFT(TEXT(RIGHT('[2]Pos Log Serang 260721'!XFD1,6),REPT("0",6)),3)={0;1}),""," ribu")</definedName>
    <definedName name="ribu3" localSheetId="48">" "&amp;INDEX('493_Mutiara Hati_Jakarta'!idxRatusan,--LEFT(TEXT(RIGHT('[2]Pos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seribu",INDEX('493_Mutiara Hati_Jakarta'!idxSatuSampaiDuaPuluh,--LEFT(TEXT(RIGHT('[2]Pos Log Serang 260721'!XFD1,5),REPT("0",5)),2)+1)),INDEX('493_Mutiara Hati_Jakarta'!idxSatuSampaiDuaPuluh,--LEFT(RIGHT('[2]Pos Log Serang 260721'!XFD1,5),1)+1)&amp;" puluh "&amp;INDEX('493_Mutiara Hati_Jakarta'!idxSatuSampaiDuaPuluh,--LEFT(RIGHT('[2]Pos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49">" "&amp;INDEX('494_Ibu Dian_Batam'!idxRatusan,--LEFT(TEXT(RIGHT('[2]Pos Log Serang 260721'!XFD1,6),REPT("0",6)),1)+1)&amp;" "&amp;IF((--MID(TEXT(RIGHT('[2]Pos Log Serang 260721'!XFD1,6),REPT("0",6)),2,2)+1)&lt;=20,IF(--LEFT(TEXT(RIGHT('[2]Pos Log Serang 260721'!XFD1,6),REPT("0",6)),3)=1," seribu",INDEX('494_Ibu Dian_Batam'!idxSatuSampaiDuaPuluh,--LEFT(TEXT(RIGHT('[2]Pos Log Serang 260721'!XFD1,5),REPT("0",5)),2)+1)),INDEX('494_Ibu Dian_Batam'!idxSatuSampaiDuaPuluh,--LEFT(RIGHT('[2]Pos Log Serang 260721'!XFD1,5),1)+1)&amp;" puluh "&amp;INDEX('494_Ibu Dian_Batam'!idxSatuSampaiDuaPuluh,--LEFT(RIGHT('[2]Pos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50">" "&amp;INDEX('495_PT.Siagang_Makasar'!idxRatusan,--LEFT(TEXT(RIGHT('[2]Pos Log Serang 260721'!XFD1,6),REPT("0",6)),1)+1)&amp;" "&amp;IF((--MID(TEXT(RIGHT('[2]Pos Log Serang 260721'!XFD1,6),REPT("0",6)),2,2)+1)&lt;=20,IF(--LEFT(TEXT(RIGHT('[2]Pos Log Serang 260721'!XFD1,6),REPT("0",6)),3)=1," seribu",INDEX('495_PT.Siagang_Makasar'!idxSatuSampaiDuaPuluh,--LEFT(TEXT(RIGHT('[2]Pos Log Serang 260721'!XFD1,5),REPT("0",5)),2)+1)),INDEX('495_PT.Siagang_Makasar'!idxSatuSampaiDuaPuluh,--LEFT(RIGHT('[2]Pos Log Serang 260721'!XFD1,5),1)+1)&amp;" puluh "&amp;INDEX('495_PT.Siagang_Makasar'!idxSatuSampaiDuaPuluh,--LEFT(RIGHT('[2]Pos Log Serang 260721'!XFD1,4),1)+1))&amp;IF(OR(LEN('[2]Pos Log Serang 260721'!XFD1)&lt;=3,--LEFT(TEXT(RIGHT('[2]Pos Log Serang 260721'!XFD1,6),REPT("0",6)),3)={0;1}),""," ribu")</definedName>
    <definedName name="ribu3" localSheetId="51">" "&amp;INDEX('496_Mitraindo_Batam'!idxRatusan,--LEFT(TEXT(RIGHT('[2]Pos Log Serang 260721'!XFD1,6),REPT("0",6)),1)+1)&amp;" "&amp;IF((--MID(TEXT(RIGHT('[2]Pos Log Serang 260721'!XFD1,6),REPT("0",6)),2,2)+1)&lt;=20,IF(--LEFT(TEXT(RIGHT('[2]Pos Log Serang 260721'!XFD1,6),REPT("0",6)),3)=1," seribu",INDEX('496_Mitraindo_Batam'!idxSatuSampaiDuaPuluh,--LEFT(TEXT(RIGHT('[2]Pos Log Serang 260721'!XFD1,5),REPT("0",5)),2)+1)),INDEX('496_Mitraindo_Batam'!idxSatuSampaiDuaPuluh,--LEFT(RIGHT('[2]Pos Log Serang 260721'!XFD1,5),1)+1)&amp;" puluh "&amp;INDEX('496_Mitraindo_Batam'!idxSatuSampaiDuaPuluh,--LEFT(RIGHT('[2]Pos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52">" "&amp;INDEX('497_Toko Acit_Pontianak'!idxRatusan,--LEFT(TEXT(RIGHT('[2]Pos Log Serang 260721'!XFD1,6),REPT("0",6)),1)+1)&amp;" "&amp;IF((--MID(TEXT(RIGHT('[2]Pos Log Serang 260721'!XFD1,6),REPT("0",6)),2,2)+1)&lt;=20,IF(--LEFT(TEXT(RIGHT('[2]Pos Log Serang 260721'!XFD1,6),REPT("0",6)),3)=1," seribu",INDEX('497_Toko Acit_Pontianak'!idxSatuSampaiDuaPuluh,--LEFT(TEXT(RIGHT('[2]Pos Log Serang 260721'!XFD1,5),REPT("0",5)),2)+1)),INDEX('497_Toko Acit_Pontianak'!idxSatuSampaiDuaPuluh,--LEFT(RIGHT('[2]Pos Log Serang 260721'!XFD1,5),1)+1)&amp;" puluh "&amp;INDEX('497_Toko Acit_Pontianak'!idxSatuSampaiDuaPuluh,--LEFT(RIGHT('[2]Pos Log Serang 260721'!XFD1,4),1)+1))&amp;IF(OR(LEN('[2]Pos Log Serang 260721'!XFD1)&lt;=3,--LEFT(TEXT(RIGHT('[2]Pos Log Serang 260721'!XFD1,6),REPT("0",6)),3)={0;1}),""," ribu")</definedName>
    <definedName name="ribu3" localSheetId="53">" "&amp;INDEX('498_Bpk Jimy_Kandangan'!idxRatusan,--LEFT(TEXT(RIGHT('[2]Pos Log Serang 260721'!XFD1,6),REPT("0",6)),1)+1)&amp;" "&amp;IF((--MID(TEXT(RIGHT('[2]Pos Log Serang 260721'!XFD1,6),REPT("0",6)),2,2)+1)&lt;=20,IF(--LEFT(TEXT(RIGHT('[2]Pos Log Serang 260721'!XFD1,6),REPT("0",6)),3)=1," seribu",INDEX('498_Bpk Jimy_Kandangan'!idxSatuSampaiDuaPuluh,--LEFT(TEXT(RIGHT('[2]Pos Log Serang 260721'!XFD1,5),REPT("0",5)),2)+1)),INDEX('498_Bpk Jimy_Kandangan'!idxSatuSampaiDuaPuluh,--LEFT(RIGHT('[2]Pos Log Serang 260721'!XFD1,5),1)+1)&amp;" puluh "&amp;INDEX('498_Bpk Jimy_Kandangan'!idxSatuSampaiDuaPuluh,--LEFT(RIGHT('[2]Pos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54">" "&amp;INDEX('499_Fastindo_Bandung'!idxRatusan,--LEFT(TEXT(RIGHT('[2]Pos Log Serang 260721'!XFD1,6),REPT("0",6)),1)+1)&amp;" "&amp;IF((--MID(TEXT(RIGHT('[2]Pos Log Serang 260721'!XFD1,6),REPT("0",6)),2,2)+1)&lt;=20,IF(--LEFT(TEXT(RIGHT('[2]Pos Log Serang 260721'!XFD1,6),REPT("0",6)),3)=1," seribu",INDEX('499_Fastindo_Bandung'!idxSatuSampaiDuaPuluh,--LEFT(TEXT(RIGHT('[2]Pos Log Serang 260721'!XFD1,5),REPT("0",5)),2)+1)),INDEX('499_Fastindo_Bandung'!idxSatuSampaiDuaPuluh,--LEFT(RIGHT('[2]Pos Log Serang 260721'!XFD1,5),1)+1)&amp;" puluh "&amp;INDEX('499_Fastindo_Bandung'!idxSatuSampaiDuaPuluh,--LEFT(RIGHT('[2]Pos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55">" "&amp;INDEX('500_Tensindo_Samarinda'!idxRatusan,--LEFT(TEXT(RIGHT('[2]Pos Log Serang 260721'!XFD1,6),REPT("0",6)),1)+1)&amp;" "&amp;IF((--MID(TEXT(RIGHT('[2]Pos Log Serang 260721'!XFD1,6),REPT("0",6)),2,2)+1)&lt;=20,IF(--LEFT(TEXT(RIGHT('[2]Pos Log Serang 260721'!XFD1,6),REPT("0",6)),3)=1," seribu",INDEX('500_Tensindo_Samarinda'!idxSatuSampaiDuaPuluh,--LEFT(TEXT(RIGHT('[2]Pos Log Serang 260721'!XFD1,5),REPT("0",5)),2)+1)),INDEX('500_Tensindo_Samarinda'!idxSatuSampaiDuaPuluh,--LEFT(RIGHT('[2]Pos Log Serang 260721'!XFD1,5),1)+1)&amp;" puluh "&amp;INDEX('500_Tensindo_Samarinda'!idxSatuSampaiDuaPuluh,--LEFT(RIGHT('[2]Pos Log Serang 260721'!XFD1,4),1)+1))&amp;IF(OR(LEN('[2]Pos Log Serang 260721'!XFD1)&lt;=3,--LEFT(TEXT(RIGHT('[2]Pos Log Serang 260721'!XFD1,6),REPT("0",6)),3)={0;1}),""," ribu")</definedName>
    <definedName name="ribu3" localSheetId="56">" "&amp;INDEX('501_Mega Agro_Mix'!idxRatusan,--LEFT(TEXT(RIGHT('[2]Pos Log Serang 260721'!XFD1,6),REPT("0",6)),1)+1)&amp;" "&amp;IF((--MID(TEXT(RIGHT('[2]Pos Log Serang 260721'!XFD1,6),REPT("0",6)),2,2)+1)&lt;=20,IF(--LEFT(TEXT(RIGHT('[2]Pos Log Serang 260721'!XFD1,6),REPT("0",6)),3)=1," seribu",INDEX('501_Mega Agro_Mix'!idxSatuSampaiDuaPuluh,--LEFT(TEXT(RIGHT('[2]Pos Log Serang 260721'!XFD1,5),REPT("0",5)),2)+1)),INDEX('501_Mega Agro_Mix'!idxSatuSampaiDuaPuluh,--LEFT(RIGHT('[2]Pos Log Serang 260721'!XFD1,5),1)+1)&amp;" puluh "&amp;INDEX('501_Mega Agro_Mix'!idxSatuSampaiDuaPuluh,--LEFT(RIGHT('[2]Pos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57">" "&amp;INDEX('502_PT. Wirya_Tarakan'!idxRatusan,--LEFT(TEXT(RIGHT('[2]Pos Log Serang 260721'!XFD1,6),REPT("0",6)),1)+1)&amp;" "&amp;IF((--MID(TEXT(RIGHT('[2]Pos Log Serang 260721'!XFD1,6),REPT("0",6)),2,2)+1)&lt;=20,IF(--LEFT(TEXT(RIGHT('[2]Pos Log Serang 260721'!XFD1,6),REPT("0",6)),3)=1," seribu",INDEX('502_PT. Wirya_Tarakan'!idxSatuSampaiDuaPuluh,--LEFT(TEXT(RIGHT('[2]Pos Log Serang 260721'!XFD1,5),REPT("0",5)),2)+1)),INDEX('502_PT. Wirya_Tarakan'!idxSatuSampaiDuaPuluh,--LEFT(RIGHT('[2]Pos Log Serang 260721'!XFD1,5),1)+1)&amp;" puluh "&amp;INDEX('502_PT. Wirya_Tarakan'!idxSatuSampaiDuaPuluh,--LEFT(RIGHT('[2]Pos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58">" "&amp;INDEX('503_Alkesindo_Mix'!idxRatusan,--LEFT(TEXT(RIGHT('[2]Pos Log Serang 260721'!XFD1,6),REPT("0",6)),1)+1)&amp;" "&amp;IF((--MID(TEXT(RIGHT('[2]Pos Log Serang 260721'!XFD1,6),REPT("0",6)),2,2)+1)&lt;=20,IF(--LEFT(TEXT(RIGHT('[2]Pos Log Serang 260721'!XFD1,6),REPT("0",6)),3)=1," seribu",INDEX('503_Alkesindo_Mix'!idxSatuSampaiDuaPuluh,--LEFT(TEXT(RIGHT('[2]Pos Log Serang 260721'!XFD1,5),REPT("0",5)),2)+1)),INDEX('503_Alkesindo_Mix'!idxSatuSampaiDuaPuluh,--LEFT(RIGHT('[2]Pos Log Serang 260721'!XFD1,5),1)+1)&amp;" puluh "&amp;INDEX('503_Alkesindo_Mix'!idxSatuSampaiDuaPuluh,--LEFT(RIGHT('[2]Pos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59">" "&amp;INDEX('504_Pandawa_Mix'!idxRatusan,--LEFT(TEXT(RIGHT('[2]Pos Log Serang 260721'!XFD1,6),REPT("0",6)),1)+1)&amp;" "&amp;IF((--MID(TEXT(RIGHT('[2]Pos Log Serang 260721'!XFD1,6),REPT("0",6)),2,2)+1)&lt;=20,IF(--LEFT(TEXT(RIGHT('[2]Pos Log Serang 260721'!XFD1,6),REPT("0",6)),3)=1," seribu",INDEX('504_Pandawa_Mix'!idxSatuSampaiDuaPuluh,--LEFT(TEXT(RIGHT('[2]Pos Log Serang 260721'!XFD1,5),REPT("0",5)),2)+1)),INDEX('504_Pandawa_Mix'!idxSatuSampaiDuaPuluh,--LEFT(RIGHT('[2]Pos Log Serang 260721'!XFD1,5),1)+1)&amp;" puluh "&amp;INDEX('504_Pandawa_Mix'!idxSatuSampaiDuaPuluh,--LEFT(RIGHT('[2]Pos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61">" "&amp;INDEX('506_Fastindo_Cikarang'!idxRatusan,--LEFT(TEXT(RIGHT('[2]Pos Log Serang 260721'!XFD1,6),REPT("0",6)),1)+1)&amp;" "&amp;IF((--MID(TEXT(RIGHT('[2]Pos Log Serang 260721'!XFD1,6),REPT("0",6)),2,2)+1)&lt;=20,IF(--LEFT(TEXT(RIGHT('[2]Pos Log Serang 260721'!XFD1,6),REPT("0",6)),3)=1," seribu",INDEX('506_Fastindo_Cikarang'!idxSatuSampaiDuaPuluh,--LEFT(TEXT(RIGHT('[2]Pos Log Serang 260721'!XFD1,5),REPT("0",5)),2)+1)),INDEX('506_Fastindo_Cikarang'!idxSatuSampaiDuaPuluh,--LEFT(RIGHT('[2]Pos Log Serang 260721'!XFD1,5),1)+1)&amp;" puluh "&amp;INDEX('506_Fastindo_Cikarang'!idxSatuSampaiDuaPuluh,--LEFT(RIGHT('[2]Pos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62">" "&amp;INDEX('507_Lion_Bangka+Musi Rawas'!idxRatusan,--LEFT(TEXT(RIGHT('[2]Pos Log Serang 260721'!XFD1,6),REPT("0",6)),1)+1)&amp;" "&amp;IF((--MID(TEXT(RIGHT('[2]Pos Log Serang 260721'!XFD1,6),REPT("0",6)),2,2)+1)&lt;=20,IF(--LEFT(TEXT(RIGHT('[2]Pos Log Serang 260721'!XFD1,6),REPT("0",6)),3)=1," seribu",INDEX('507_Lion_Bangka+Musi Rawas'!idxSatuSampaiDuaPuluh,--LEFT(TEXT(RIGHT('[2]Pos Log Serang 260721'!XFD1,5),REPT("0",5)),2)+1)),INDEX('507_Lion_Bangka+Musi Rawas'!idxSatuSampaiDuaPuluh,--LEFT(RIGHT('[2]Pos Log Serang 260721'!XFD1,5),1)+1)&amp;" puluh "&amp;INDEX('507_Lion_Bangka+Musi Rawas'!idxSatuSampaiDuaPuluh,--LEFT(RIGHT('[2]Pos Log Serang 260721'!XFD1,4),1)+1))&amp;IF(OR(LEN('[2]Pos Log Serang 260721'!XFD1)&lt;=3,--LEFT(TEXT(RIGHT('[2]Pos Log Serang 260721'!XFD1,6),REPT("0",6)),3)={0;1}),""," ribu")</definedName>
    <definedName name="ribu3" localSheetId="63">" "&amp;INDEX('508_BBI_Mix'!idxRatusan,--LEFT(TEXT(RIGHT('[2]Pos Log Serang 260721'!XFD1,6),REPT("0",6)),1)+1)&amp;" "&amp;IF((--MID(TEXT(RIGHT('[2]Pos Log Serang 260721'!XFD1,6),REPT("0",6)),2,2)+1)&lt;=20,IF(--LEFT(TEXT(RIGHT('[2]Pos Log Serang 260721'!XFD1,6),REPT("0",6)),3)=1," seribu",INDEX('508_BBI_Mix'!idxSatuSampaiDuaPuluh,--LEFT(TEXT(RIGHT('[2]Pos Log Serang 260721'!XFD1,5),REPT("0",5)),2)+1)),INDEX('508_BBI_Mix'!idxSatuSampaiDuaPuluh,--LEFT(RIGHT('[2]Pos Log Serang 260721'!XFD1,5),1)+1)&amp;" puluh "&amp;INDEX('508_BBI_Mix'!idxSatuSampaiDuaPuluh,--LEFT(RIGHT('[2]Pos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66">" "&amp;INDEX('511_Bpk. Rahman_CHARTER fUSO'!idxRatusan,--LEFT(TEXT(RIGHT('[2]Pos Log Serang 260721'!XFD1,6),REPT("0",6)),1)+1)&amp;" "&amp;IF((--MID(TEXT(RIGHT('[2]Pos Log Serang 260721'!XFD1,6),REPT("0",6)),2,2)+1)&lt;=20,IF(--LEFT(TEXT(RIGHT('[2]Pos Log Serang 260721'!XFD1,6),REPT("0",6)),3)=1," seribu",INDEX('511_Bpk. Rahman_CHARTER fUSO'!idxSatuSampaiDuaPuluh,--LEFT(TEXT(RIGHT('[2]Pos Log Serang 260721'!XFD1,5),REPT("0",5)),2)+1)),INDEX('511_Bpk. Rahman_CHARTER fUSO'!idxSatuSampaiDuaPuluh,--LEFT(RIGHT('[2]Pos Log Serang 260721'!XFD1,5),1)+1)&amp;" puluh "&amp;INDEX('511_Bpk. Rahman_CHARTER fUSO'!idxSatuSampaiDuaPuluh,--LEFT(RIGHT('[2]Pos Log Serang 260721'!XFD1,4),1)+1))&amp;IF(OR(LEN('[2]Pos Log Serang 260721'!XFD1)&lt;=3,--LEFT(TEXT(RIGHT('[2]Pos Log Serang 260721'!XFD1,6),REPT("0",6)),3)={0;1}),""," ribu")</definedName>
    <definedName name="ribu3" localSheetId="68">" "&amp;INDEX('513_Venindo_Lampung'!idxRatusan,--LEFT(TEXT(RIGHT('[2]Pos Log Serang 260721'!XFD1,6),REPT("0",6)),1)+1)&amp;" "&amp;IF((--MID(TEXT(RIGHT('[2]Pos Log Serang 260721'!XFD1,6),REPT("0",6)),2,2)+1)&lt;=20,IF(--LEFT(TEXT(RIGHT('[2]Pos Log Serang 260721'!XFD1,6),REPT("0",6)),3)=1," seribu",INDEX('513_Venindo_Lampung'!idxSatuSampaiDuaPuluh,--LEFT(TEXT(RIGHT('[2]Pos Log Serang 260721'!XFD1,5),REPT("0",5)),2)+1)),INDEX('513_Venindo_Lampung'!idxSatuSampaiDuaPuluh,--LEFT(RIGHT('[2]Pos Log Serang 260721'!XFD1,5),1)+1)&amp;" puluh "&amp;INDEX('513_Venindo_Lampung'!idxSatuSampaiDuaPuluh,--LEFT(RIGHT('[2]Pos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69">" "&amp;INDEX('514_Bpk. Pras_Binjai'!idxRatusan,--LEFT(TEXT(RIGHT('[2]Pos Log Serang 260721'!XFD1,6),REPT("0",6)),1)+1)&amp;" "&amp;IF((--MID(TEXT(RIGHT('[2]Pos Log Serang 260721'!XFD1,6),REPT("0",6)),2,2)+1)&lt;=20,IF(--LEFT(TEXT(RIGHT('[2]Pos Log Serang 260721'!XFD1,6),REPT("0",6)),3)=1," seribu",INDEX('514_Bpk. Pras_Binjai'!idxSatuSampaiDuaPuluh,--LEFT(TEXT(RIGHT('[2]Pos Log Serang 260721'!XFD1,5),REPT("0",5)),2)+1)),INDEX('514_Bpk. Pras_Binjai'!idxSatuSampaiDuaPuluh,--LEFT(RIGHT('[2]Pos Log Serang 260721'!XFD1,5),1)+1)&amp;" puluh "&amp;INDEX('514_Bpk. Pras_Binjai'!idxSatuSampaiDuaPuluh,--LEFT(RIGHT('[2]Pos Log Serang 260721'!XFD1,4),1)+1))&amp;IF(OR(LEN('[2]Pos Log Serang 260721'!XFD1)&lt;=3,--LEFT(TEXT(RIGHT('[2]Pos Log Serang 260721'!XFD1,6),REPT("0",6)),3)={0;1}),""," ribu")</definedName>
    <definedName name="ribu3" localSheetId="70">" "&amp;INDEX('515_Bpk. Pras_Aceh'!idxRatusan,--LEFT(TEXT(RIGHT('[2]Pos Log Serang 260721'!XFD1,6),REPT("0",6)),1)+1)&amp;" "&amp;IF((--MID(TEXT(RIGHT('[2]Pos Log Serang 260721'!XFD1,6),REPT("0",6)),2,2)+1)&lt;=20,IF(--LEFT(TEXT(RIGHT('[2]Pos Log Serang 260721'!XFD1,6),REPT("0",6)),3)=1," seribu",INDEX('515_Bpk. Pras_Aceh'!idxSatuSampaiDuaPuluh,--LEFT(TEXT(RIGHT('[2]Pos Log Serang 260721'!XFD1,5),REPT("0",5)),2)+1)),INDEX('515_Bpk. Pras_Aceh'!idxSatuSampaiDuaPuluh,--LEFT(RIGHT('[2]Pos Log Serang 260721'!XFD1,5),1)+1)&amp;" puluh "&amp;INDEX('515_Bpk. Pras_Aceh'!idxSatuSampaiDuaPuluh,--LEFT(RIGHT('[2]Pos Log Serang 260721'!XFD1,4),1)+1))&amp;IF(OR(LEN('[2]Pos Log Serang 260721'!XFD1)&lt;=3,--LEFT(TEXT(RIGHT('[2]Pos Log Serang 260721'!XFD1,6),REPT("0",6)),3)={0;1}),""," ribu")</definedName>
    <definedName name="ribu3" localSheetId="71">" "&amp;INDEX('516_AGM_Surabaya'!idxRatusan,--LEFT(TEXT(RIGHT('[2]Pos Log Serang 260721'!XFD1,6),REPT("0",6)),1)+1)&amp;" "&amp;IF((--MID(TEXT(RIGHT('[2]Pos Log Serang 260721'!XFD1,6),REPT("0",6)),2,2)+1)&lt;=20,IF(--LEFT(TEXT(RIGHT('[2]Pos Log Serang 260721'!XFD1,6),REPT("0",6)),3)=1," seribu",INDEX('516_AGM_Surabaya'!idxSatuSampaiDuaPuluh,--LEFT(TEXT(RIGHT('[2]Pos Log Serang 260721'!XFD1,5),REPT("0",5)),2)+1)),INDEX('516_AGM_Surabaya'!idxSatuSampaiDuaPuluh,--LEFT(RIGHT('[2]Pos Log Serang 260721'!XFD1,5),1)+1)&amp;" puluh "&amp;INDEX('516_AGM_Surabaya'!idxSatuSampaiDuaPuluh,--LEFT(RIGHT('[2]Pos Log Serang 260721'!XFD1,4),1)+1))&amp;IF(OR(LEN('[2]Pos Log Serang 260721'!XFD1)&lt;=3,--LEFT(TEXT(RIGHT('[2]Pos Log Serang 260721'!XFD1,6),REPT("0",6)),3)={0;1}),""," ribu")</definedName>
    <definedName name="ribu3" localSheetId="72">" "&amp;INDEX('516A_Bpk. Vedo_Banten'!idxRatusan,--LEFT(TEXT(RIGHT('[2]Pos Log Serang 260721'!XFD1,6),REPT("0",6)),1)+1)&amp;" "&amp;IF((--MID(TEXT(RIGHT('[2]Pos Log Serang 260721'!XFD1,6),REPT("0",6)),2,2)+1)&lt;=20,IF(--LEFT(TEXT(RIGHT('[2]Pos Log Serang 260721'!XFD1,6),REPT("0",6)),3)=1," seribu",INDEX('516A_Bpk. Vedo_Banten'!idxSatuSampaiDuaPuluh,--LEFT(TEXT(RIGHT('[2]Pos Log Serang 260721'!XFD1,5),REPT("0",5)),2)+1)),INDEX('516A_Bpk. Vedo_Banten'!idxSatuSampaiDuaPuluh,--LEFT(RIGHT('[2]Pos Log Serang 260721'!XFD1,5),1)+1)&amp;" puluh "&amp;INDEX('516A_Bpk. Vedo_Banten'!idxSatuSampaiDuaPuluh,--LEFT(RIGHT('[2]Pos Log Serang 260721'!XFD1,4),1)+1))&amp;IF(OR(LEN('[2]Pos Log Serang 260721'!XFD1)&lt;=3,--LEFT(TEXT(RIGHT('[2]Pos Log Serang 260721'!XFD1,6),REPT("0",6)),3)={0;1}),""," ribu")</definedName>
    <definedName name="ribu3">" "&amp;INDEX(idxRatusan,--LEFT(TEXT(RIGHT('[2]Pos Log Serang 260721'!XFD1,6),REPT("0",6)),1)+1)&amp;" "&amp;IF((--MID(TEXT(RIGHT('[2]Pos Log Serang 260721'!XFD1,6),REPT("0",6)),2,2)+1)&lt;=20,IF(--LEFT(TEXT(RIGHT('[2]Pos Log Serang 260721'!XFD1,6),REPT("0",6)),3)=1," seribu",INDEX(idxSatuSampaiDuaPuluh,--LEFT(TEXT(RIGHT('[2]Pos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ribu")</definedName>
    <definedName name="ribu4" localSheetId="3">" "&amp;INDEX('452_BBI_Makassar'!idxRatusan,--LEFT(TEXT(RIGHT('[2]Pos Log Serang 260721'!XFD1,6),REPT("0",6)),1)+1)&amp;" "&amp;IF((--MID(TEXT(RIGHT('[2]Pos Log Serang 260721'!XFD1,6),REPT("0",6)),2,2)+1)&lt;=20,IF(--LEFT(TEXT(RIGHT('[2]Pos Log Serang 260721'!XFD1,6),REPT("0",6)),3)=1," seribu / ",INDEX('452_BBI_Makassar'!idxSatuSampaiDuaPuluh,--LEFT(TEXT(RIGHT('[2]Pos Log Serang 260721'!XFD1,5),REPT("0",5)),2)+1)),INDEX('452_BBI_Makassar'!idxSatuSampaiDuaPuluh,--LEFT(RIGHT('[2]Pos Log Serang 260721'!XFD1,5),1)+1)&amp;" puluh "&amp;INDEX('452_BBI_Makassar'!idxSatuSampaiDuaPuluh,--LEFT(RIGHT('[2]Pos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">" "&amp;INDEX('453_Ibu Feriyanti PCP_Lampung'!idxRatusan,--LEFT(TEXT(RIGHT('[2]Pos Log Serang 260721'!XFD1,6),REPT("0",6)),1)+1)&amp;" "&amp;IF((--MID(TEXT(RIGHT('[2]Pos Log Serang 260721'!XFD1,6),REPT("0",6)),2,2)+1)&lt;=20,IF(--LEFT(TEXT(RIGHT('[2]Pos Log Serang 260721'!XFD1,6),REPT("0",6)),3)=1," seribu / ",INDEX('453_Ibu Feriyanti PCP_Lampung'!idxSatuSampaiDuaPuluh,--LEFT(TEXT(RIGHT('[2]Pos Log Serang 260721'!XFD1,5),REPT("0",5)),2)+1)),INDEX('453_Ibu Feriyanti PCP_Lampung'!idxSatuSampaiDuaPuluh,--LEFT(RIGHT('[2]Pos Log Serang 260721'!XFD1,5),1)+1)&amp;" puluh "&amp;INDEX('453_Ibu Feriyanti PCP_Lampung'!idxSatuSampaiDuaPuluh,--LEFT(RIGHT('[2]Pos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">" "&amp;INDEX('454_Bona_Lampung'!idxRatusan,--LEFT(TEXT(RIGHT('[2]Pos Log Serang 260721'!XFD1,6),REPT("0",6)),1)+1)&amp;" "&amp;IF((--MID(TEXT(RIGHT('[2]Pos Log Serang 260721'!XFD1,6),REPT("0",6)),2,2)+1)&lt;=20,IF(--LEFT(TEXT(RIGHT('[2]Pos Log Serang 260721'!XFD1,6),REPT("0",6)),3)=1," seribu / ",INDEX('454_Bona_Lampung'!idxSatuSampaiDuaPuluh,--LEFT(TEXT(RIGHT('[2]Pos Log Serang 260721'!XFD1,5),REPT("0",5)),2)+1)),INDEX('454_Bona_Lampung'!idxSatuSampaiDuaPuluh,--LEFT(RIGHT('[2]Pos Log Serang 260721'!XFD1,5),1)+1)&amp;" puluh "&amp;INDEX('454_Bona_Lampung'!idxSatuSampaiDuaPuluh,--LEFT(RIGHT('[2]Pos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">" "&amp;INDEX('455_Buana Mandiri_ 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",INDEX('455_Buana Mandiri_ Jakarta'!idxSatuSampaiDuaPuluh,--LEFT(TEXT(RIGHT('[2]Pos Log Serang 260721'!XFD1,5),REPT("0",5)),2)+1)),INDEX('455_Buana Mandiri_ Jakarta'!idxSatuSampaiDuaPuluh,--LEFT(RIGHT('[2]Pos Log Serang 260721'!XFD1,5),1)+1)&amp;" puluh "&amp;INDEX('455_Buana Mandiri_ 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">" "&amp;INDEX('456_Bpk. Sandro_Kupang'!idxRatusan,--LEFT(TEXT(RIGHT('[2]Pos Log Serang 260721'!XFD1,6),REPT("0",6)),1)+1)&amp;" "&amp;IF((--MID(TEXT(RIGHT('[2]Pos Log Serang 260721'!XFD1,6),REPT("0",6)),2,2)+1)&lt;=20,IF(--LEFT(TEXT(RIGHT('[2]Pos Log Serang 260721'!XFD1,6),REPT("0",6)),3)=1," seribu / ",INDEX('456_Bpk. Sandro_Kupang'!idxSatuSampaiDuaPuluh,--LEFT(TEXT(RIGHT('[2]Pos Log Serang 260721'!XFD1,5),REPT("0",5)),2)+1)),INDEX('456_Bpk. Sandro_Kupang'!idxSatuSampaiDuaPuluh,--LEFT(RIGHT('[2]Pos Log Serang 260721'!XFD1,5),1)+1)&amp;" puluh "&amp;INDEX('456_Bpk. Sandro_Kupang'!idxSatuSampaiDuaPuluh,--LEFT(RIGHT('[2]Pos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">" "&amp;INDEX('457_Bpk. Ragil'!idxRatusan,--LEFT(TEXT(RIGHT('[2]Pos Log Serang 260721'!XFD1,6),REPT("0",6)),1)+1)&amp;" "&amp;IF((--MID(TEXT(RIGHT('[2]Pos Log Serang 260721'!XFD1,6),REPT("0",6)),2,2)+1)&lt;=20,IF(--LEFT(TEXT(RIGHT('[2]Pos Log Serang 260721'!XFD1,6),REPT("0",6)),3)=1," seribu / ",INDEX('457_Bpk. Ragil'!idxSatuSampaiDuaPuluh,--LEFT(TEXT(RIGHT('[2]Pos Log Serang 260721'!XFD1,5),REPT("0",5)),2)+1)),INDEX('457_Bpk. Ragil'!idxSatuSampaiDuaPuluh,--LEFT(RIGHT('[2]Pos Log Serang 260721'!XFD1,5),1)+1)&amp;" puluh "&amp;INDEX('457_Bpk. Ragil'!idxSatuSampaiDuaPuluh,--LEFT(RIGHT('[2]Pos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9">" "&amp;INDEX('457A_Bpk. Ragil Pelunasan'!idxRatusan,--LEFT(TEXT(RIGHT('[2]Pos Log Serang 260721'!XFD1,6),REPT("0",6)),1)+1)&amp;" "&amp;IF((--MID(TEXT(RIGHT('[2]Pos Log Serang 260721'!XFD1,6),REPT("0",6)),2,2)+1)&lt;=20,IF(--LEFT(TEXT(RIGHT('[2]Pos Log Serang 260721'!XFD1,6),REPT("0",6)),3)=1," seribu / ",INDEX('457A_Bpk. Ragil Pelunasan'!idxSatuSampaiDuaPuluh,--LEFT(TEXT(RIGHT('[2]Pos Log Serang 260721'!XFD1,5),REPT("0",5)),2)+1)),INDEX('457A_Bpk. Ragil Pelunasan'!idxSatuSampaiDuaPuluh,--LEFT(RIGHT('[2]Pos Log Serang 260721'!XFD1,5),1)+1)&amp;" puluh "&amp;INDEX('457A_Bpk. Ragil Pelunasan'!idxSatuSampaiDuaPuluh,--LEFT(RIGHT('[2]Pos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0">" "&amp;INDEX('458_Bpk.Joe_Jember'!idxRatusan,--LEFT(TEXT(RIGHT('[2]Pos Log Serang 260721'!XFD1,6),REPT("0",6)),1)+1)&amp;" "&amp;IF((--MID(TEXT(RIGHT('[2]Pos Log Serang 260721'!XFD1,6),REPT("0",6)),2,2)+1)&lt;=20,IF(--LEFT(TEXT(RIGHT('[2]Pos Log Serang 260721'!XFD1,6),REPT("0",6)),3)=1," seribu / ",INDEX('458_Bpk.Joe_Jember'!idxSatuSampaiDuaPuluh,--LEFT(TEXT(RIGHT('[2]Pos Log Serang 260721'!XFD1,5),REPT("0",5)),2)+1)),INDEX('458_Bpk.Joe_Jember'!idxSatuSampaiDuaPuluh,--LEFT(RIGHT('[2]Pos Log Serang 260721'!XFD1,5),1)+1)&amp;" puluh "&amp;INDEX('458_Bpk.Joe_Jember'!idxSatuSampaiDuaPuluh,--LEFT(RIGHT('[2]Pos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1">" "&amp;INDEX('459_Bpk.Madih_Jakarta'!idxRatusan,--LEFT(TEXT(RIGHT('[2]Pos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",INDEX('459_Bpk.Madih_Jakarta'!idxSatuSampaiDuaPuluh,--LEFT(TEXT(RIGHT('[2]Pos Log Serang 260721'!XFD1,5),REPT("0",5)),2)+1)),INDEX('459_Bpk.Madih_Jakarta'!idxSatuSampaiDuaPuluh,--LEFT(RIGHT('[2]Pos Log Serang 260721'!XFD1,5),1)+1)&amp;" puluh "&amp;INDEX('459_Bpk.Madih_Jakarta'!idxSatuSampaiDuaPuluh,--LEFT(RIGHT('[2]Pos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2">" "&amp;INDEX('460_DN_Sumatera'!idxRatusan,--LEFT(TEXT(RIGHT('[2]Pos Log Serang 260721'!XFD1,6),REPT("0",6)),1)+1)&amp;" "&amp;IF((--MID(TEXT(RIGHT('[2]Pos Log Serang 260721'!XFD1,6),REPT("0",6)),2,2)+1)&lt;=20,IF(--LEFT(TEXT(RIGHT('[2]Pos Log Serang 260721'!XFD1,6),REPT("0",6)),3)=1," seribu / ",INDEX('460_DN_Sumatera'!idxSatuSampaiDuaPuluh,--LEFT(TEXT(RIGHT('[2]Pos Log Serang 260721'!XFD1,5),REPT("0",5)),2)+1)),INDEX('460_DN_Sumatera'!idxSatuSampaiDuaPuluh,--LEFT(RIGHT('[2]Pos Log Serang 260721'!XFD1,5),1)+1)&amp;" puluh "&amp;INDEX('460_DN_Sumatera'!idxSatuSampaiDuaPuluh,--LEFT(RIGHT('[2]Pos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1">" "&amp;INDEX('460A_DN_Fak2'!idxRatusan,--LEFT(TEXT(RIGHT('[2]Pos Log Serang 260721'!XFD1,6),REPT("0",6)),1)+1)&amp;" "&amp;IF((--MID(TEXT(RIGHT('[2]Pos Log Serang 260721'!XFD1,6),REPT("0",6)),2,2)+1)&lt;=20,IF(--LEFT(TEXT(RIGHT('[2]Pos Log Serang 260721'!XFD1,6),REPT("0",6)),3)=1," seribu / ",INDEX('460A_DN_Fak2'!idxSatuSampaiDuaPuluh,--LEFT(TEXT(RIGHT('[2]Pos Log Serang 260721'!XFD1,5),REPT("0",5)),2)+1)),INDEX('460A_DN_Fak2'!idxSatuSampaiDuaPuluh,--LEFT(RIGHT('[2]Pos Log Serang 260721'!XFD1,5),1)+1)&amp;" puluh "&amp;INDEX('460A_DN_Fak2'!idxSatuSampaiDuaPuluh,--LEFT(RIGHT('[2]Pos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2">" "&amp;INDEX('460B_DN_Fak2'!idxRatusan,--LEFT(TEXT(RIGHT('[2]Pos Log Serang 260721'!XFD1,6),REPT("0",6)),1)+1)&amp;" "&amp;IF((--MID(TEXT(RIGHT('[2]Pos Log Serang 260721'!XFD1,6),REPT("0",6)),2,2)+1)&lt;=20,IF(--LEFT(TEXT(RIGHT('[2]Pos Log Serang 260721'!XFD1,6),REPT("0",6)),3)=1," seribu / ",INDEX('460B_DN_Fak2'!idxSatuSampaiDuaPuluh,--LEFT(TEXT(RIGHT('[2]Pos Log Serang 260721'!XFD1,5),REPT("0",5)),2)+1)),INDEX('460B_DN_Fak2'!idxSatuSampaiDuaPuluh,--LEFT(RIGHT('[2]Pos Log Serang 260721'!XFD1,5),1)+1)&amp;" puluh "&amp;INDEX('460B_DN_Fak2'!idxSatuSampaiDuaPuluh,--LEFT(RIGHT('[2]Pos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3">" "&amp;INDEX('460C_DN_Humbang Hasudutan'!idxRatusan,--LEFT(TEXT(RIGHT('[2]Pos Log Serang 260721'!XFD1,6),REPT("0",6)),1)+1)&amp;" "&amp;IF((--MID(TEXT(RIGHT('[2]Pos Log Serang 260721'!XFD1,6),REPT("0",6)),2,2)+1)&lt;=20,IF(--LEFT(TEXT(RIGHT('[2]Pos Log Serang 260721'!XFD1,6),REPT("0",6)),3)=1," seribu / ",INDEX('460C_DN_Humbang Hasudutan'!idxSatuSampaiDuaPuluh,--LEFT(TEXT(RIGHT('[2]Pos Log Serang 260721'!XFD1,5),REPT("0",5)),2)+1)),INDEX('460C_DN_Humbang Hasudutan'!idxSatuSampaiDuaPuluh,--LEFT(RIGHT('[2]Pos Log Serang 260721'!XFD1,5),1)+1)&amp;" puluh "&amp;INDEX('460C_DN_Humbang Hasudutan'!idxSatuSampaiDuaPuluh,--LEFT(RIGHT('[2]Pos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4">" "&amp;INDEX('460D_DN_Humbang Hasudutan'!idxRatusan,--LEFT(TEXT(RIGHT('[2]Pos Log Serang 260721'!XFD1,6),REPT("0",6)),1)+1)&amp;" "&amp;IF((--MID(TEXT(RIGHT('[2]Pos Log Serang 260721'!XFD1,6),REPT("0",6)),2,2)+1)&lt;=20,IF(--LEFT(TEXT(RIGHT('[2]Pos Log Serang 260721'!XFD1,6),REPT("0",6)),3)=1," seribu / ",INDEX('460D_DN_Humbang Hasudutan'!idxSatuSampaiDuaPuluh,--LEFT(TEXT(RIGHT('[2]Pos Log Serang 260721'!XFD1,5),REPT("0",5)),2)+1)),INDEX('460D_DN_Humbang Hasudutan'!idxSatuSampaiDuaPuluh,--LEFT(RIGHT('[2]Pos Log Serang 260721'!XFD1,5),1)+1)&amp;" puluh "&amp;INDEX('460D_DN_Humbang Hasudutan'!idxSatuSampaiDuaPuluh,--LEFT(RIGHT('[2]Pos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5">" "&amp;INDEX('460E_DN_Samosir'!idxRatusan,--LEFT(TEXT(RIGHT('[2]Pos Log Serang 260721'!XFD1,6),REPT("0",6)),1)+1)&amp;" "&amp;IF((--MID(TEXT(RIGHT('[2]Pos Log Serang 260721'!XFD1,6),REPT("0",6)),2,2)+1)&lt;=20,IF(--LEFT(TEXT(RIGHT('[2]Pos Log Serang 260721'!XFD1,6),REPT("0",6)),3)=1," seribu / ",INDEX('460E_DN_Samosir'!idxSatuSampaiDuaPuluh,--LEFT(TEXT(RIGHT('[2]Pos Log Serang 260721'!XFD1,5),REPT("0",5)),2)+1)),INDEX('460E_DN_Samosir'!idxSatuSampaiDuaPuluh,--LEFT(RIGHT('[2]Pos Log Serang 260721'!XFD1,5),1)+1)&amp;" puluh "&amp;INDEX('460E_DN_Samosir'!idxSatuSampaiDuaPuluh,--LEFT(RIGHT('[2]Pos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6">" "&amp;INDEX('460F_DN_Samosir'!idxRatusan,--LEFT(TEXT(RIGHT('[2]Pos Log Serang 260721'!XFD1,6),REPT("0",6)),1)+1)&amp;" "&amp;IF((--MID(TEXT(RIGHT('[2]Pos Log Serang 260721'!XFD1,6),REPT("0",6)),2,2)+1)&lt;=20,IF(--LEFT(TEXT(RIGHT('[2]Pos Log Serang 260721'!XFD1,6),REPT("0",6)),3)=1," seribu / ",INDEX('460F_DN_Samosir'!idxSatuSampaiDuaPuluh,--LEFT(TEXT(RIGHT('[2]Pos Log Serang 260721'!XFD1,5),REPT("0",5)),2)+1)),INDEX('460F_DN_Samosir'!idxSatuSampaiDuaPuluh,--LEFT(RIGHT('[2]Pos Log Serang 260721'!XFD1,5),1)+1)&amp;" puluh "&amp;INDEX('460F_DN_Samosir'!idxSatuSampaiDuaPuluh,--LEFT(RIGHT('[2]Pos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3">" "&amp;INDEX('461_DN_Bima'!idxRatusan,--LEFT(TEXT(RIGHT('[2]Pos Log Serang 260721'!XFD1,6),REPT("0",6)),1)+1)&amp;" "&amp;IF((--MID(TEXT(RIGHT('[2]Pos Log Serang 260721'!XFD1,6),REPT("0",6)),2,2)+1)&lt;=20,IF(--LEFT(TEXT(RIGHT('[2]Pos Log Serang 260721'!XFD1,6),REPT("0",6)),3)=1," seribu / ",INDEX('461_DN_Bima'!idxSatuSampaiDuaPuluh,--LEFT(TEXT(RIGHT('[2]Pos Log Serang 260721'!XFD1,5),REPT("0",5)),2)+1)),INDEX('461_DN_Bima'!idxSatuSampaiDuaPuluh,--LEFT(RIGHT('[2]Pos Log Serang 260721'!XFD1,5),1)+1)&amp;" puluh "&amp;INDEX('461_DN_Bima'!idxSatuSampaiDuaPuluh,--LEFT(RIGHT('[2]Pos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8">" "&amp;INDEX('461A_DN_Bima'!idxRatusan,--LEFT(TEXT(RIGHT('[2]Pos Log Serang 260721'!XFD1,6),REPT("0",6)),1)+1)&amp;" "&amp;IF((--MID(TEXT(RIGHT('[2]Pos Log Serang 260721'!XFD1,6),REPT("0",6)),2,2)+1)&lt;=20,IF(--LEFT(TEXT(RIGHT('[2]Pos Log Serang 260721'!XFD1,6),REPT("0",6)),3)=1," seribu / ",INDEX('461A_DN_Bima'!idxSatuSampaiDuaPuluh,--LEFT(TEXT(RIGHT('[2]Pos Log Serang 260721'!XFD1,5),REPT("0",5)),2)+1)),INDEX('461A_DN_Bima'!idxSatuSampaiDuaPuluh,--LEFT(RIGHT('[2]Pos Log Serang 260721'!XFD1,5),1)+1)&amp;" puluh "&amp;INDEX('461A_DN_Bima'!idxSatuSampaiDuaPuluh,--LEFT(RIGHT('[2]Pos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9">" "&amp;INDEX('461B_DN_Kampar'!idxRatusan,--LEFT(TEXT(RIGHT('[2]Pos Log Serang 260721'!XFD1,6),REPT("0",6)),1)+1)&amp;" "&amp;IF((--MID(TEXT(RIGHT('[2]Pos Log Serang 260721'!XFD1,6),REPT("0",6)),2,2)+1)&lt;=20,IF(--LEFT(TEXT(RIGHT('[2]Pos Log Serang 260721'!XFD1,6),REPT("0",6)),3)=1," seribu / ",INDEX('461B_DN_Kampar'!idxSatuSampaiDuaPuluh,--LEFT(TEXT(RIGHT('[2]Pos Log Serang 260721'!XFD1,5),REPT("0",5)),2)+1)),INDEX('461B_DN_Kampar'!idxSatuSampaiDuaPuluh,--LEFT(RIGHT('[2]Pos Log Serang 260721'!XFD1,5),1)+1)&amp;" puluh "&amp;INDEX('461B_DN_Kampar'!idxSatuSampaiDuaPuluh,--LEFT(RIGHT('[2]Pos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0">" "&amp;INDEX('461C_DN_Kampar'!idxRatusan,--LEFT(TEXT(RIGHT('[2]Pos Log Serang 260721'!XFD1,6),REPT("0",6)),1)+1)&amp;" "&amp;IF((--MID(TEXT(RIGHT('[2]Pos Log Serang 260721'!XFD1,6),REPT("0",6)),2,2)+1)&lt;=20,IF(--LEFT(TEXT(RIGHT('[2]Pos Log Serang 260721'!XFD1,6),REPT("0",6)),3)=1," seribu / ",INDEX('461C_DN_Kampar'!idxSatuSampaiDuaPuluh,--LEFT(TEXT(RIGHT('[2]Pos Log Serang 260721'!XFD1,5),REPT("0",5)),2)+1)),INDEX('461C_DN_Kampar'!idxSatuSampaiDuaPuluh,--LEFT(RIGHT('[2]Pos Log Serang 260721'!XFD1,5),1)+1)&amp;" puluh "&amp;INDEX('461C_DN_Kampar'!idxSatuSampaiDuaPuluh,--LEFT(RIGHT('[2]Pos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4">" "&amp;INDEX('462_DN_Bengkulu&amp;Indrapuri'!idxRatusan,--LEFT(TEXT(RIGHT('[2]Pos Log Serang 260721'!XFD1,6),REPT("0",6)),1)+1)&amp;" "&amp;IF((--MID(TEXT(RIGHT('[2]Pos Log Serang 260721'!XFD1,6),REPT("0",6)),2,2)+1)&lt;=20,IF(--LEFT(TEXT(RIGHT('[2]Pos Log Serang 260721'!XFD1,6),REPT("0",6)),3)=1," seribu / ",INDEX('462_DN_Bengkulu&amp;Indrapuri'!idxSatuSampaiDuaPuluh,--LEFT(TEXT(RIGHT('[2]Pos Log Serang 260721'!XFD1,5),REPT("0",5)),2)+1)),INDEX('462_DN_Bengkulu&amp;Indrapuri'!idxSatuSampaiDuaPuluh,--LEFT(RIGHT('[2]Pos Log Serang 260721'!XFD1,5),1)+1)&amp;" puluh "&amp;INDEX('462_DN_Bengkulu&amp;Indrapuri'!idxSatuSampaiDuaPuluh,--LEFT(RIGHT('[2]Pos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5">" "&amp;INDEX('463_DN_tanahtidung&amp;Sulawesi'!idxRatusan,--LEFT(TEXT(RIGHT('[2]Pos Log Serang 260721'!XFD1,6),REPT("0",6)),1)+1)&amp;" "&amp;IF((--MID(TEXT(RIGHT('[2]Pos Log Serang 260721'!XFD1,6),REPT("0",6)),2,2)+1)&lt;=20,IF(--LEFT(TEXT(RIGHT('[2]Pos Log Serang 260721'!XFD1,6),REPT("0",6)),3)=1," seribu / ",INDEX('463_DN_tanahtidung&amp;Sulawesi'!idxSatuSampaiDuaPuluh,--LEFT(TEXT(RIGHT('[2]Pos Log Serang 260721'!XFD1,5),REPT("0",5)),2)+1)),INDEX('463_DN_tanahtidung&amp;Sulawesi'!idxSatuSampaiDuaPuluh,--LEFT(RIGHT('[2]Pos Log Serang 260721'!XFD1,5),1)+1)&amp;" puluh "&amp;INDEX('463_DN_tanahtidung&amp;Sulawesi'!idxSatuSampaiDuaPuluh,--LEFT(RIGHT('[2]Pos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4">" "&amp;INDEX('463A_DN_tanahtidung'!idxRatusan,--LEFT(TEXT(RIGHT('[2]Pos Log Serang 260721'!XFD1,6),REPT("0",6)),1)+1)&amp;" "&amp;IF((--MID(TEXT(RIGHT('[2]Pos Log Serang 260721'!XFD1,6),REPT("0",6)),2,2)+1)&lt;=20,IF(--LEFT(TEXT(RIGHT('[2]Pos Log Serang 260721'!XFD1,6),REPT("0",6)),3)=1," seribu / ",INDEX('463A_DN_tanahtidung'!idxSatuSampaiDuaPuluh,--LEFT(TEXT(RIGHT('[2]Pos Log Serang 260721'!XFD1,5),REPT("0",5)),2)+1)),INDEX('463A_DN_tanahtidung'!idxSatuSampaiDuaPuluh,--LEFT(RIGHT('[2]Pos Log Serang 260721'!XFD1,5),1)+1)&amp;" puluh "&amp;INDEX('463A_DN_tanahtidung'!idxSatuSampaiDuaPuluh,--LEFT(RIGHT('[2]Pos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5">" "&amp;INDEX('463B_DN_tanahtidung'!idxRatusan,--LEFT(TEXT(RIGHT('[2]Pos Log Serang 260721'!XFD1,6),REPT("0",6)),1)+1)&amp;" "&amp;IF((--MID(TEXT(RIGHT('[2]Pos Log Serang 260721'!XFD1,6),REPT("0",6)),2,2)+1)&lt;=20,IF(--LEFT(TEXT(RIGHT('[2]Pos Log Serang 260721'!XFD1,6),REPT("0",6)),3)=1," seribu / ",INDEX('463B_DN_tanahtidung'!idxSatuSampaiDuaPuluh,--LEFT(TEXT(RIGHT('[2]Pos Log Serang 260721'!XFD1,5),REPT("0",5)),2)+1)),INDEX('463B_DN_tanahtidung'!idxSatuSampaiDuaPuluh,--LEFT(RIGHT('[2]Pos Log Serang 260721'!XFD1,5),1)+1)&amp;" puluh "&amp;INDEX('463B_DN_tanahtidung'!idxSatuSampaiDuaPuluh,--LEFT(RIGHT('[2]Pos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6">" "&amp;INDEX('463C_DN_Pasang Kayu'!idxRatusan,--LEFT(TEXT(RIGHT('[2]Pos Log Serang 260721'!XFD1,6),REPT("0",6)),1)+1)&amp;" "&amp;IF((--MID(TEXT(RIGHT('[2]Pos Log Serang 260721'!XFD1,6),REPT("0",6)),2,2)+1)&lt;=20,IF(--LEFT(TEXT(RIGHT('[2]Pos Log Serang 260721'!XFD1,6),REPT("0",6)),3)=1," seribu / ",INDEX('463C_DN_Pasang Kayu'!idxSatuSampaiDuaPuluh,--LEFT(TEXT(RIGHT('[2]Pos Log Serang 260721'!XFD1,5),REPT("0",5)),2)+1)),INDEX('463C_DN_Pasang Kayu'!idxSatuSampaiDuaPuluh,--LEFT(RIGHT('[2]Pos Log Serang 260721'!XFD1,5),1)+1)&amp;" puluh "&amp;INDEX('463C_DN_Pasang Kayu'!idxSatuSampaiDuaPuluh,--LEFT(RIGHT('[2]Pos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7">" "&amp;INDEX('463D_DN_Pasang Kayu'!idxRatusan,--LEFT(TEXT(RIGHT('[2]Pos Log Serang 260721'!XFD1,6),REPT("0",6)),1)+1)&amp;" "&amp;IF((--MID(TEXT(RIGHT('[2]Pos Log Serang 260721'!XFD1,6),REPT("0",6)),2,2)+1)&lt;=20,IF(--LEFT(TEXT(RIGHT('[2]Pos Log Serang 260721'!XFD1,6),REPT("0",6)),3)=1," seribu / ",INDEX('463D_DN_Pasang Kayu'!idxSatuSampaiDuaPuluh,--LEFT(TEXT(RIGHT('[2]Pos Log Serang 260721'!XFD1,5),REPT("0",5)),2)+1)),INDEX('463D_DN_Pasang Kayu'!idxSatuSampaiDuaPuluh,--LEFT(RIGHT('[2]Pos Log Serang 260721'!XFD1,5),1)+1)&amp;" puluh "&amp;INDEX('463D_DN_Pasang Kayu'!idxSatuSampaiDuaPuluh,--LEFT(RIGHT('[2]Pos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7">" "&amp;INDEX('465_Bpk.Faufik_Banjarmasin'!idxRatusan,--LEFT(TEXT(RIGHT('[2]Pos Log Serang 260721'!XFD1,6),REPT("0",6)),1)+1)&amp;" "&amp;IF((--MID(TEXT(RIGHT('[2]Pos Log Serang 260721'!XFD1,6),REPT("0",6)),2,2)+1)&lt;=20,IF(--LEFT(TEXT(RIGHT('[2]Pos Log Serang 260721'!XFD1,6),REPT("0",6)),3)=1," seribu / ",INDEX('465_Bpk.Faufik_Banjarmasin'!idxSatuSampaiDuaPuluh,--LEFT(TEXT(RIGHT('[2]Pos Log Serang 260721'!XFD1,5),REPT("0",5)),2)+1)),INDEX('465_Bpk.Faufik_Banjarmasin'!idxSatuSampaiDuaPuluh,--LEFT(RIGHT('[2]Pos Log Serang 260721'!XFD1,5),1)+1)&amp;" puluh "&amp;INDEX('465_Bpk.Faufik_Banjarmasin'!idxSatuSampaiDuaPuluh,--LEFT(RIGHT('[2]Pos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8">" "&amp;INDEX('466_Bpk. Agus_Pare2'!idxRatusan,--LEFT(TEXT(RIGHT('[2]Pos Log Serang 260721'!XFD1,6),REPT("0",6)),1)+1)&amp;" "&amp;IF((--MID(TEXT(RIGHT('[2]Pos Log Serang 260721'!XFD1,6),REPT("0",6)),2,2)+1)&lt;=20,IF(--LEFT(TEXT(RIGHT('[2]Pos Log Serang 260721'!XFD1,6),REPT("0",6)),3)=1," seribu / ",INDEX('466_Bpk. Agus_Pare2'!idxSatuSampaiDuaPuluh,--LEFT(TEXT(RIGHT('[2]Pos Log Serang 260721'!XFD1,5),REPT("0",5)),2)+1)),INDEX('466_Bpk. Agus_Pare2'!idxSatuSampaiDuaPuluh,--LEFT(RIGHT('[2]Pos Log Serang 260721'!XFD1,5),1)+1)&amp;" puluh "&amp;INDEX('466_Bpk. Agus_Pare2'!idxSatuSampaiDuaPuluh,--LEFT(RIGHT('[2]Pos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9">" "&amp;INDEX('466A_Bpk. Agus_Pare2 (2)'!idxRatusan,--LEFT(TEXT(RIGHT('[2]Pos Log Serang 260721'!XFD1,6),REPT("0",6)),1)+1)&amp;" "&amp;IF((--MID(TEXT(RIGHT('[2]Pos Log Serang 260721'!XFD1,6),REPT("0",6)),2,2)+1)&lt;=20,IF(--LEFT(TEXT(RIGHT('[2]Pos Log Serang 260721'!XFD1,6),REPT("0",6)),3)=1," seribu / ",INDEX('466A_Bpk. Agus_Pare2 (2)'!idxSatuSampaiDuaPuluh,--LEFT(TEXT(RIGHT('[2]Pos Log Serang 260721'!XFD1,5),REPT("0",5)),2)+1)),INDEX('466A_Bpk. Agus_Pare2 (2)'!idxSatuSampaiDuaPuluh,--LEFT(RIGHT('[2]Pos Log Serang 260721'!XFD1,5),1)+1)&amp;" puluh "&amp;INDEX('466A_Bpk. Agus_Pare2 (2)'!idxSatuSampaiDuaPuluh,--LEFT(RIGHT('[2]Pos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0">" "&amp;INDEX('467_BBI_MEDAN'!idxRatusan,--LEFT(TEXT(RIGHT('[2]Pos Log Serang 260721'!XFD1,6),REPT("0",6)),1)+1)&amp;" "&amp;IF((--MID(TEXT(RIGHT('[2]Pos Log Serang 260721'!XFD1,6),REPT("0",6)),2,2)+1)&lt;=20,IF(--LEFT(TEXT(RIGHT('[2]Pos Log Serang 260721'!XFD1,6),REPT("0",6)),3)=1," seribu / ",INDEX('467_BBI_MEDAN'!idxSatuSampaiDuaPuluh,--LEFT(TEXT(RIGHT('[2]Pos Log Serang 260721'!XFD1,5),REPT("0",5)),2)+1)),INDEX('467_BBI_MEDAN'!idxSatuSampaiDuaPuluh,--LEFT(RIGHT('[2]Pos Log Serang 260721'!XFD1,5),1)+1)&amp;" puluh "&amp;INDEX('467_BBI_MEDAN'!idxSatuSampaiDuaPuluh,--LEFT(RIGHT('[2]Pos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1">" "&amp;INDEX('467_BBI_MEDAN_Pelunasan'!idxRatusan,--LEFT(TEXT(RIGHT('[2]Pos Log Serang 260721'!XFD1,6),REPT("0",6)),1)+1)&amp;" "&amp;IF((--MID(TEXT(RIGHT('[2]Pos Log Serang 260721'!XFD1,6),REPT("0",6)),2,2)+1)&lt;=20,IF(--LEFT(TEXT(RIGHT('[2]Pos Log Serang 260721'!XFD1,6),REPT("0",6)),3)=1," seribu / ",INDEX('467_BBI_MEDAN_Pelunasan'!idxSatuSampaiDuaPuluh,--LEFT(TEXT(RIGHT('[2]Pos Log Serang 260721'!XFD1,5),REPT("0",5)),2)+1)),INDEX('467_BBI_MEDAN_Pelunasan'!idxSatuSampaiDuaPuluh,--LEFT(RIGHT('[2]Pos Log Serang 260721'!XFD1,5),1)+1)&amp;" puluh "&amp;INDEX('467_BBI_MEDAN_Pelunasan'!idxSatuSampaiDuaPuluh,--LEFT(RIGHT('[2]Pos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3">" "&amp;INDEX('468_Ndoang Raharjo_Pekanbar Pel'!idxRatusan,--LEFT(TEXT(RIGHT('[2]Pos Log Serang 260721'!XFD1,6),REPT("0",6)),1)+1)&amp;" "&amp;IF((--MID(TEXT(RIGHT('[2]Pos Log Serang 260721'!XFD1,6),REPT("0",6)),2,2)+1)&lt;=20,IF(--LEFT(TEXT(RIGHT('[2]Pos Log Serang 260721'!XFD1,6),REPT("0",6)),3)=1," seribu / ",INDEX('468_Ndoang Raharjo_Pekanbar Pel'!idxSatuSampaiDuaPuluh,--LEFT(TEXT(RIGHT('[2]Pos Log Serang 260721'!XFD1,5),REPT("0",5)),2)+1)),INDEX('468_Ndoang Raharjo_Pekanbar Pel'!idxSatuSampaiDuaPuluh,--LEFT(RIGHT('[2]Pos Log Serang 260721'!XFD1,5),1)+1)&amp;" puluh "&amp;INDEX('468_Ndoang Raharjo_Pekanbar Pel'!idxSatuSampaiDuaPuluh,--LEFT(RIGHT('[2]Pos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2">" "&amp;INDEX('468_Ndoang Raharjo_Pekanbaru'!idxRatusan,--LEFT(TEXT(RIGHT('[2]Pos Log Serang 260721'!XFD1,6),REPT("0",6)),1)+1)&amp;" "&amp;IF((--MID(TEXT(RIGHT('[2]Pos Log Serang 260721'!XFD1,6),REPT("0",6)),2,2)+1)&lt;=20,IF(--LEFT(TEXT(RIGHT('[2]Pos Log Serang 260721'!XFD1,6),REPT("0",6)),3)=1," seribu / ",INDEX('468_Ndoang Raharjo_Pekanbaru'!idxSatuSampaiDuaPuluh,--LEFT(TEXT(RIGHT('[2]Pos Log Serang 260721'!XFD1,5),REPT("0",5)),2)+1)),INDEX('468_Ndoang Raharjo_Pekanbaru'!idxSatuSampaiDuaPuluh,--LEFT(RIGHT('[2]Pos Log Serang 260721'!XFD1,5),1)+1)&amp;" puluh "&amp;INDEX('468_Ndoang Raharjo_Pekanbaru'!idxSatuSampaiDuaPuluh,--LEFT(RIGHT('[2]Pos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1">" "&amp;INDEX('476_Bona_Lampung '!idxRatusan,--LEFT(TEXT(RIGHT('[2]Pos Log Serang 260721'!XFD1,6),REPT("0",6)),1)+1)&amp;" "&amp;IF((--MID(TEXT(RIGHT('[2]Pos Log Serang 260721'!XFD1,6),REPT("0",6)),2,2)+1)&lt;=20,IF(--LEFT(TEXT(RIGHT('[2]Pos Log Serang 260721'!XFD1,6),REPT("0",6)),3)=1," seribu / ",INDEX('476_Bona_Lampung '!idxSatuSampaiDuaPuluh,--LEFT(TEXT(RIGHT('[2]Pos Log Serang 260721'!XFD1,5),REPT("0",5)),2)+1)),INDEX('476_Bona_Lampung '!idxSatuSampaiDuaPuluh,--LEFT(RIGHT('[2]Pos Log Serang 260721'!XFD1,5),1)+1)&amp;" puluh "&amp;INDEX('476_Bona_Lampung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4">" "&amp;INDEX('479_Bpk. Wahyu_Banjarmasin'!idxRatusan,--LEFT(TEXT(RIGHT('[2]Pos Log Serang 260721'!XFD1,6),REPT("0",6)),1)+1)&amp;" "&amp;IF((--MID(TEXT(RIGHT('[2]Pos Log Serang 260721'!XFD1,6),REPT("0",6)),2,2)+1)&lt;=20,IF(--LEFT(TEXT(RIGHT('[2]Pos Log Serang 260721'!XFD1,6),REPT("0",6)),3)=1," seribu / ",INDEX('479_Bpk. Wahyu_Banjarmasin'!idxSatuSampaiDuaPuluh,--LEFT(TEXT(RIGHT('[2]Pos Log Serang 260721'!XFD1,5),REPT("0",5)),2)+1)),INDEX('479_Bpk. Wahyu_Banjarmasin'!idxSatuSampaiDuaPuluh,--LEFT(RIGHT('[2]Pos Log Serang 260721'!XFD1,5),1)+1)&amp;" puluh "&amp;INDEX('479_Bpk. Wahyu_Banjarmasin'!idxSatuSampaiDuaPuluh,--LEFT(RIGHT('[2]Pos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5">" "&amp;INDEX('480_Bpk. Yopi_Jakarta'!idxRatusan,--LEFT(TEXT(RIGHT('[2]Pos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",INDEX('480_Bpk. Yopi_Jakarta'!idxSatuSampaiDuaPuluh,--LEFT(TEXT(RIGHT('[2]Pos Log Serang 260721'!XFD1,5),REPT("0",5)),2)+1)),INDEX('480_Bpk. Yopi_Jakarta'!idxSatuSampaiDuaPuluh,--LEFT(RIGHT('[2]Pos Log Serang 260721'!XFD1,5),1)+1)&amp;" puluh "&amp;INDEX('480_Bpk. Yopi_Jakarta'!idxSatuSampaiDuaPuluh,--LEFT(RIGHT('[2]Pos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6">" "&amp;INDEX('481_Tensindo_Manggarai'!idxRatusan,--LEFT(TEXT(RIGHT('[2]Pos Log Serang 260721'!XFD1,6),REPT("0",6)),1)+1)&amp;" "&amp;IF((--MID(TEXT(RIGHT('[2]Pos Log Serang 260721'!XFD1,6),REPT("0",6)),2,2)+1)&lt;=20,IF(--LEFT(TEXT(RIGHT('[2]Pos Log Serang 260721'!XFD1,6),REPT("0",6)),3)=1," seribu / ",INDEX('481_Tensindo_Manggarai'!idxSatuSampaiDuaPuluh,--LEFT(TEXT(RIGHT('[2]Pos Log Serang 260721'!XFD1,5),REPT("0",5)),2)+1)),INDEX('481_Tensindo_Manggarai'!idxSatuSampaiDuaPuluh,--LEFT(RIGHT('[2]Pos Log Serang 260721'!XFD1,5),1)+1)&amp;" puluh "&amp;INDEX('481_Tensindo_Manggarai'!idxSatuSampaiDuaPuluh,--LEFT(RIGHT('[2]Pos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7">" "&amp;INDEX('482_DN_Malang'!idxRatusan,--LEFT(TEXT(RIGHT('[2]Pos Log Serang 260721'!XFD1,6),REPT("0",6)),1)+1)&amp;" "&amp;IF((--MID(TEXT(RIGHT('[2]Pos Log Serang 260721'!XFD1,6),REPT("0",6)),2,2)+1)&lt;=20,IF(--LEFT(TEXT(RIGHT('[2]Pos Log Serang 260721'!XFD1,6),REPT("0",6)),3)=1," seribu / ",INDEX('482_DN_Malang'!idxSatuSampaiDuaPuluh,--LEFT(TEXT(RIGHT('[2]Pos Log Serang 260721'!XFD1,5),REPT("0",5)),2)+1)),INDEX('482_DN_Malang'!idxSatuSampaiDuaPuluh,--LEFT(RIGHT('[2]Pos Log Serang 260721'!XFD1,5),1)+1)&amp;" puluh "&amp;INDEX('482_DN_Malang'!idxSatuSampaiDuaPuluh,--LEFT(RIGHT('[2]Pos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8">" "&amp;INDEX('483_DN_Lamongan'!idxRatusan,--LEFT(TEXT(RIGHT('[2]Pos Log Serang 260721'!XFD1,6),REPT("0",6)),1)+1)&amp;" "&amp;IF((--MID(TEXT(RIGHT('[2]Pos Log Serang 260721'!XFD1,6),REPT("0",6)),2,2)+1)&lt;=20,IF(--LEFT(TEXT(RIGHT('[2]Pos Log Serang 260721'!XFD1,6),REPT("0",6)),3)=1," seribu / ",INDEX('483_DN_Lamongan'!idxSatuSampaiDuaPuluh,--LEFT(TEXT(RIGHT('[2]Pos Log Serang 260721'!XFD1,5),REPT("0",5)),2)+1)),INDEX('483_DN_Lamongan'!idxSatuSampaiDuaPuluh,--LEFT(RIGHT('[2]Pos Log Serang 260721'!XFD1,5),1)+1)&amp;" puluh "&amp;INDEX('483_DN_Lamongan'!idxSatuSampaiDuaPuluh,--LEFT(RIGHT('[2]Pos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9">" "&amp;INDEX('484_DN_Probolinggo'!idxRatusan,--LEFT(TEXT(RIGHT('[2]Pos Log Serang 260721'!XFD1,6),REPT("0",6)),1)+1)&amp;" "&amp;IF((--MID(TEXT(RIGHT('[2]Pos Log Serang 260721'!XFD1,6),REPT("0",6)),2,2)+1)&lt;=20,IF(--LEFT(TEXT(RIGHT('[2]Pos Log Serang 260721'!XFD1,6),REPT("0",6)),3)=1," seribu / ",INDEX('484_DN_Probolinggo'!idxSatuSampaiDuaPuluh,--LEFT(TEXT(RIGHT('[2]Pos Log Serang 260721'!XFD1,5),REPT("0",5)),2)+1)),INDEX('484_DN_Probolinggo'!idxSatuSampaiDuaPuluh,--LEFT(RIGHT('[2]Pos Log Serang 260721'!XFD1,5),1)+1)&amp;" puluh "&amp;INDEX('484_DN_Probolinggo'!idxSatuSampaiDuaPuluh,--LEFT(RIGHT('[2]Pos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0">" "&amp;INDEX('485_DN_Mix'!idxRatusan,--LEFT(TEXT(RIGHT('[2]Pos Log Serang 260721'!XFD1,6),REPT("0",6)),1)+1)&amp;" "&amp;IF((--MID(TEXT(RIGHT('[2]Pos Log Serang 260721'!XFD1,6),REPT("0",6)),2,2)+1)&lt;=20,IF(--LEFT(TEXT(RIGHT('[2]Pos Log Serang 260721'!XFD1,6),REPT("0",6)),3)=1," seribu / ",INDEX('485_DN_Mix'!idxSatuSampaiDuaPuluh,--LEFT(TEXT(RIGHT('[2]Pos Log Serang 260721'!XFD1,5),REPT("0",5)),2)+1)),INDEX('485_DN_Mix'!idxSatuSampaiDuaPuluh,--LEFT(RIGHT('[2]Pos Log Serang 260721'!XFD1,5),1)+1)&amp;" puluh "&amp;INDEX('485_DN_Mix'!idxSatuSampaiDuaPuluh,--LEFT(RIGHT('[2]Pos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7">" "&amp;INDEX('485A_DN_Bangka'!idxRatusan,--LEFT(TEXT(RIGHT('[2]Pos Log Serang 260721'!XFD1,6),REPT("0",6)),1)+1)&amp;" "&amp;IF((--MID(TEXT(RIGHT('[2]Pos Log Serang 260721'!XFD1,6),REPT("0",6)),2,2)+1)&lt;=20,IF(--LEFT(TEXT(RIGHT('[2]Pos Log Serang 260721'!XFD1,6),REPT("0",6)),3)=1," seribu / ",INDEX('485A_DN_Bangka'!idxSatuSampaiDuaPuluh,--LEFT(TEXT(RIGHT('[2]Pos Log Serang 260721'!XFD1,5),REPT("0",5)),2)+1)),INDEX('485A_DN_Bangka'!idxSatuSampaiDuaPuluh,--LEFT(RIGHT('[2]Pos Log Serang 260721'!XFD1,5),1)+1)&amp;" puluh "&amp;INDEX('485A_DN_Bangka'!idxSatuSampaiDuaPuluh,--LEFT(RIGHT('[2]Pos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8">" "&amp;INDEX('485B_DN_Bangka'!idxRatusan,--LEFT(TEXT(RIGHT('[2]Pos Log Serang 260721'!XFD1,6),REPT("0",6)),1)+1)&amp;" "&amp;IF((--MID(TEXT(RIGHT('[2]Pos Log Serang 260721'!XFD1,6),REPT("0",6)),2,2)+1)&lt;=20,IF(--LEFT(TEXT(RIGHT('[2]Pos Log Serang 260721'!XFD1,6),REPT("0",6)),3)=1," seribu / ",INDEX('485B_DN_Bangka'!idxSatuSampaiDuaPuluh,--LEFT(TEXT(RIGHT('[2]Pos Log Serang 260721'!XFD1,5),REPT("0",5)),2)+1)),INDEX('485B_DN_Bangka'!idxSatuSampaiDuaPuluh,--LEFT(RIGHT('[2]Pos Log Serang 260721'!XFD1,5),1)+1)&amp;" puluh "&amp;INDEX('485B_DN_Bangka'!idxSatuSampaiDuaPuluh,--LEFT(RIGHT('[2]Pos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9">" "&amp;INDEX('485C_DN_Bintan'!idxRatusan,--LEFT(TEXT(RIGHT('[2]Pos Log Serang 260721'!XFD1,6),REPT("0",6)),1)+1)&amp;" "&amp;IF((--MID(TEXT(RIGHT('[2]Pos Log Serang 260721'!XFD1,6),REPT("0",6)),2,2)+1)&lt;=20,IF(--LEFT(TEXT(RIGHT('[2]Pos Log Serang 260721'!XFD1,6),REPT("0",6)),3)=1," seribu / ",INDEX('485C_DN_Bintan'!idxSatuSampaiDuaPuluh,--LEFT(TEXT(RIGHT('[2]Pos Log Serang 260721'!XFD1,5),REPT("0",5)),2)+1)),INDEX('485C_DN_Bintan'!idxSatuSampaiDuaPuluh,--LEFT(RIGHT('[2]Pos Log Serang 260721'!XFD1,5),1)+1)&amp;" puluh "&amp;INDEX('485C_DN_Bintan'!idxSatuSampaiDuaPuluh,--LEFT(RIGHT('[2]Pos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90">" "&amp;INDEX('485D_DN_Bintan'!idxRatusan,--LEFT(TEXT(RIGHT('[2]Pos Log Serang 260721'!XFD1,6),REPT("0",6)),1)+1)&amp;" "&amp;IF((--MID(TEXT(RIGHT('[2]Pos Log Serang 260721'!XFD1,6),REPT("0",6)),2,2)+1)&lt;=20,IF(--LEFT(TEXT(RIGHT('[2]Pos Log Serang 260721'!XFD1,6),REPT("0",6)),3)=1," seribu / ",INDEX('485D_DN_Bintan'!idxSatuSampaiDuaPuluh,--LEFT(TEXT(RIGHT('[2]Pos Log Serang 260721'!XFD1,5),REPT("0",5)),2)+1)),INDEX('485D_DN_Bintan'!idxSatuSampaiDuaPuluh,--LEFT(RIGHT('[2]Pos Log Serang 260721'!XFD1,5),1)+1)&amp;" puluh "&amp;INDEX('485D_DN_Bintan'!idxSatuSampaiDuaPuluh,--LEFT(RIGHT('[2]Pos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91">" "&amp;INDEX('485E_DN_Pekalongan'!idxRatusan,--LEFT(TEXT(RIGHT('[2]Pos Log Serang 260721'!XFD1,6),REPT("0",6)),1)+1)&amp;" "&amp;IF((--MID(TEXT(RIGHT('[2]Pos Log Serang 260721'!XFD1,6),REPT("0",6)),2,2)+1)&lt;=20,IF(--LEFT(TEXT(RIGHT('[2]Pos Log Serang 260721'!XFD1,6),REPT("0",6)),3)=1," seribu / ",INDEX('485E_DN_Pekalongan'!idxSatuSampaiDuaPuluh,--LEFT(TEXT(RIGHT('[2]Pos Log Serang 260721'!XFD1,5),REPT("0",5)),2)+1)),INDEX('485E_DN_Pekalongan'!idxSatuSampaiDuaPuluh,--LEFT(RIGHT('[2]Pos Log Serang 260721'!XFD1,5),1)+1)&amp;" puluh "&amp;INDEX('485E_DN_Pekalongan'!idxSatuSampaiDuaPuluh,--LEFT(RIGHT('[2]Pos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92">" "&amp;INDEX('485F_DN_Pekalongan'!idxRatusan,--LEFT(TEXT(RIGHT('[2]Pos Log Serang 260721'!XFD1,6),REPT("0",6)),1)+1)&amp;" "&amp;IF((--MID(TEXT(RIGHT('[2]Pos Log Serang 260721'!XFD1,6),REPT("0",6)),2,2)+1)&lt;=20,IF(--LEFT(TEXT(RIGHT('[2]Pos Log Serang 260721'!XFD1,6),REPT("0",6)),3)=1," seribu / ",INDEX('485F_DN_Pekalongan'!idxSatuSampaiDuaPuluh,--LEFT(TEXT(RIGHT('[2]Pos Log Serang 260721'!XFD1,5),REPT("0",5)),2)+1)),INDEX('485F_DN_Pekalongan'!idxSatuSampaiDuaPuluh,--LEFT(RIGHT('[2]Pos Log Serang 260721'!XFD1,5),1)+1)&amp;" puluh "&amp;INDEX('485F_DN_Pekalongan'!idxSatuSampaiDuaPuluh,--LEFT(RIGHT('[2]Pos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93">" "&amp;INDEX('485G_DN_Probolinggo'!idxRatusan,--LEFT(TEXT(RIGHT('[2]Pos Log Serang 260721'!XFD1,6),REPT("0",6)),1)+1)&amp;" "&amp;IF((--MID(TEXT(RIGHT('[2]Pos Log Serang 260721'!XFD1,6),REPT("0",6)),2,2)+1)&lt;=20,IF(--LEFT(TEXT(RIGHT('[2]Pos Log Serang 260721'!XFD1,6),REPT("0",6)),3)=1," seribu / ",INDEX('485G_DN_Probolinggo'!idxSatuSampaiDuaPuluh,--LEFT(TEXT(RIGHT('[2]Pos Log Serang 260721'!XFD1,5),REPT("0",5)),2)+1)),INDEX('485G_DN_Probolinggo'!idxSatuSampaiDuaPuluh,--LEFT(RIGHT('[2]Pos Log Serang 260721'!XFD1,5),1)+1)&amp;" puluh "&amp;INDEX('485G_DN_Probolinggo'!idxSatuSampaiDuaPuluh,--LEFT(RIGHT('[2]Pos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94">" "&amp;INDEX('485H_DN_Probolinggo'!idxRatusan,--LEFT(TEXT(RIGHT('[2]Pos Log Serang 260721'!XFD1,6),REPT("0",6)),1)+1)&amp;" "&amp;IF((--MID(TEXT(RIGHT('[2]Pos Log Serang 260721'!XFD1,6),REPT("0",6)),2,2)+1)&lt;=20,IF(--LEFT(TEXT(RIGHT('[2]Pos Log Serang 260721'!XFD1,6),REPT("0",6)),3)=1," seribu / ",INDEX('485H_DN_Probolinggo'!idxSatuSampaiDuaPuluh,--LEFT(TEXT(RIGHT('[2]Pos Log Serang 260721'!XFD1,5),REPT("0",5)),2)+1)),INDEX('485H_DN_Probolinggo'!idxSatuSampaiDuaPuluh,--LEFT(RIGHT('[2]Pos Log Serang 260721'!XFD1,5),1)+1)&amp;" puluh "&amp;INDEX('485H_DN_Probolinggo'!idxSatuSampaiDuaPuluh,--LEFT(RIGHT('[2]Pos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95">" "&amp;INDEX('485I_DN_Semarang'!idxRatusan,--LEFT(TEXT(RIGHT('[2]Pos Log Serang 260721'!XFD1,6),REPT("0",6)),1)+1)&amp;" "&amp;IF((--MID(TEXT(RIGHT('[2]Pos Log Serang 260721'!XFD1,6),REPT("0",6)),2,2)+1)&lt;=20,IF(--LEFT(TEXT(RIGHT('[2]Pos Log Serang 260721'!XFD1,6),REPT("0",6)),3)=1," seribu / ",INDEX('485I_DN_Semarang'!idxSatuSampaiDuaPuluh,--LEFT(TEXT(RIGHT('[2]Pos Log Serang 260721'!XFD1,5),REPT("0",5)),2)+1)),INDEX('485I_DN_Semarang'!idxSatuSampaiDuaPuluh,--LEFT(RIGHT('[2]Pos Log Serang 260721'!XFD1,5),1)+1)&amp;" puluh "&amp;INDEX('485I_DN_Semarang'!idxSatuSampaiDuaPuluh,--LEFT(RIGHT('[2]Pos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96">" "&amp;INDEX('485J_DN_Wonosobo'!idxRatusan,--LEFT(TEXT(RIGHT('[2]Pos Log Serang 260721'!XFD1,6),REPT("0",6)),1)+1)&amp;" "&amp;IF((--MID(TEXT(RIGHT('[2]Pos Log Serang 260721'!XFD1,6),REPT("0",6)),2,2)+1)&lt;=20,IF(--LEFT(TEXT(RIGHT('[2]Pos Log Serang 260721'!XFD1,6),REPT("0",6)),3)=1," seribu / ",INDEX('485J_DN_Wonosobo'!idxSatuSampaiDuaPuluh,--LEFT(TEXT(RIGHT('[2]Pos Log Serang 260721'!XFD1,5),REPT("0",5)),2)+1)),INDEX('485J_DN_Wonosobo'!idxSatuSampaiDuaPuluh,--LEFT(RIGHT('[2]Pos Log Serang 260721'!XFD1,5),1)+1)&amp;" puluh "&amp;INDEX('485J_DN_Wonosobo'!idxSatuSampaiDuaPuluh,--LEFT(RIGHT('[2]Pos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97">" "&amp;INDEX('485K_DN_Wonosobo'!idxRatusan,--LEFT(TEXT(RIGHT('[2]Pos Log Serang 260721'!XFD1,6),REPT("0",6)),1)+1)&amp;" "&amp;IF((--MID(TEXT(RIGHT('[2]Pos Log Serang 260721'!XFD1,6),REPT("0",6)),2,2)+1)&lt;=20,IF(--LEFT(TEXT(RIGHT('[2]Pos Log Serang 260721'!XFD1,6),REPT("0",6)),3)=1," seribu / ",INDEX('485K_DN_Wonosobo'!idxSatuSampaiDuaPuluh,--LEFT(TEXT(RIGHT('[2]Pos Log Serang 260721'!XFD1,5),REPT("0",5)),2)+1)),INDEX('485K_DN_Wonosobo'!idxSatuSampaiDuaPuluh,--LEFT(RIGHT('[2]Pos Log Serang 260721'!XFD1,5),1)+1)&amp;" puluh "&amp;INDEX('485K_DN_Wonosobo'!idxSatuSampaiDuaPuluh,--LEFT(RIGHT('[2]Pos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1">" "&amp;INDEX('486_DN_Mix '!idxRatusan,--LEFT(TEXT(RIGHT('[2]Pos Log Serang 260721'!XFD1,6),REPT("0",6)),1)+1)&amp;" "&amp;IF((--MID(TEXT(RIGHT('[2]Pos Log Serang 260721'!XFD1,6),REPT("0",6)),2,2)+1)&lt;=20,IF(--LEFT(TEXT(RIGHT('[2]Pos Log Serang 260721'!XFD1,6),REPT("0",6)),3)=1," seribu / ",INDEX('486_DN_Mix '!idxSatuSampaiDuaPuluh,--LEFT(TEXT(RIGHT('[2]Pos Log Serang 260721'!XFD1,5),REPT("0",5)),2)+1)),INDEX('486_DN_Mix '!idxSatuSampaiDuaPuluh,--LEFT(RIGHT('[2]Pos Log Serang 260721'!XFD1,5),1)+1)&amp;" puluh "&amp;INDEX('486_DN_Mix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98">" "&amp;INDEX('486A_DN_Tapanuli Utara'!idxRatusan,--LEFT(TEXT(RIGHT('[2]Pos Log Serang 260721'!XFD1,6),REPT("0",6)),1)+1)&amp;" "&amp;IF((--MID(TEXT(RIGHT('[2]Pos Log Serang 260721'!XFD1,6),REPT("0",6)),2,2)+1)&lt;=20,IF(--LEFT(TEXT(RIGHT('[2]Pos Log Serang 260721'!XFD1,6),REPT("0",6)),3)=1," seribu / ",INDEX('486A_DN_Tapanuli Utara'!idxSatuSampaiDuaPuluh,--LEFT(TEXT(RIGHT('[2]Pos Log Serang 260721'!XFD1,5),REPT("0",5)),2)+1)),INDEX('486A_DN_Tapanuli Utara'!idxSatuSampaiDuaPuluh,--LEFT(RIGHT('[2]Pos Log Serang 260721'!XFD1,5),1)+1)&amp;" puluh "&amp;INDEX('486A_DN_Tapanuli Utara'!idxSatuSampaiDuaPuluh,--LEFT(RIGHT('[2]Pos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99">" "&amp;INDEX('486B_DN_Tapanuli Utara'!idxRatusan,--LEFT(TEXT(RIGHT('[2]Pos Log Serang 260721'!XFD1,6),REPT("0",6)),1)+1)&amp;" "&amp;IF((--MID(TEXT(RIGHT('[2]Pos Log Serang 260721'!XFD1,6),REPT("0",6)),2,2)+1)&lt;=20,IF(--LEFT(TEXT(RIGHT('[2]Pos Log Serang 260721'!XFD1,6),REPT("0",6)),3)=1," seribu / ",INDEX('486B_DN_Tapanuli Utara'!idxSatuSampaiDuaPuluh,--LEFT(TEXT(RIGHT('[2]Pos Log Serang 260721'!XFD1,5),REPT("0",5)),2)+1)),INDEX('486B_DN_Tapanuli Utara'!idxSatuSampaiDuaPuluh,--LEFT(RIGHT('[2]Pos Log Serang 260721'!XFD1,5),1)+1)&amp;" puluh "&amp;INDEX('486B_DN_Tapanuli Utara'!idxSatuSampaiDuaPuluh,--LEFT(RIGHT('[2]Pos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00">" "&amp;INDEX('486C_DN_Rokan Hulu'!idxRatusan,--LEFT(TEXT(RIGHT('[2]Pos Log Serang 260721'!XFD1,6),REPT("0",6)),1)+1)&amp;" "&amp;IF((--MID(TEXT(RIGHT('[2]Pos Log Serang 260721'!XFD1,6),REPT("0",6)),2,2)+1)&lt;=20,IF(--LEFT(TEXT(RIGHT('[2]Pos Log Serang 260721'!XFD1,6),REPT("0",6)),3)=1," seribu / ",INDEX('486C_DN_Rokan Hulu'!idxSatuSampaiDuaPuluh,--LEFT(TEXT(RIGHT('[2]Pos Log Serang 260721'!XFD1,5),REPT("0",5)),2)+1)),INDEX('486C_DN_Rokan Hulu'!idxSatuSampaiDuaPuluh,--LEFT(RIGHT('[2]Pos Log Serang 260721'!XFD1,5),1)+1)&amp;" puluh "&amp;INDEX('486C_DN_Rokan Hulu'!idxSatuSampaiDuaPuluh,--LEFT(RIGHT('[2]Pos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01">" "&amp;INDEX('486D_DN_Rokan Hulu'!idxRatusan,--LEFT(TEXT(RIGHT('[2]Pos Log Serang 260721'!XFD1,6),REPT("0",6)),1)+1)&amp;" "&amp;IF((--MID(TEXT(RIGHT('[2]Pos Log Serang 260721'!XFD1,6),REPT("0",6)),2,2)+1)&lt;=20,IF(--LEFT(TEXT(RIGHT('[2]Pos Log Serang 260721'!XFD1,6),REPT("0",6)),3)=1," seribu / ",INDEX('486D_DN_Rokan Hulu'!idxSatuSampaiDuaPuluh,--LEFT(TEXT(RIGHT('[2]Pos Log Serang 260721'!XFD1,5),REPT("0",5)),2)+1)),INDEX('486D_DN_Rokan Hulu'!idxSatuSampaiDuaPuluh,--LEFT(RIGHT('[2]Pos Log Serang 260721'!XFD1,5),1)+1)&amp;" puluh "&amp;INDEX('486D_DN_Rokan Hulu'!idxSatuSampaiDuaPuluh,--LEFT(RIGHT('[2]Pos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02">" "&amp;INDEX('486E_DN_Kuantan Sengingi'!idxRatusan,--LEFT(TEXT(RIGHT('[2]Pos Log Serang 260721'!XFD1,6),REPT("0",6)),1)+1)&amp;" "&amp;IF((--MID(TEXT(RIGHT('[2]Pos Log Serang 260721'!XFD1,6),REPT("0",6)),2,2)+1)&lt;=20,IF(--LEFT(TEXT(RIGHT('[2]Pos Log Serang 260721'!XFD1,6),REPT("0",6)),3)=1," seribu / ",INDEX('486E_DN_Kuantan Sengingi'!idxSatuSampaiDuaPuluh,--LEFT(TEXT(RIGHT('[2]Pos Log Serang 260721'!XFD1,5),REPT("0",5)),2)+1)),INDEX('486E_DN_Kuantan Sengingi'!idxSatuSampaiDuaPuluh,--LEFT(RIGHT('[2]Pos Log Serang 260721'!XFD1,5),1)+1)&amp;" puluh "&amp;INDEX('486E_DN_Kuantan Sengingi'!idxSatuSampaiDuaPuluh,--LEFT(RIGHT('[2]Pos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03">" "&amp;INDEX('486F_DN_Kuantan Sengingi'!idxRatusan,--LEFT(TEXT(RIGHT('[2]Pos Log Serang 260721'!XFD1,6),REPT("0",6)),1)+1)&amp;" "&amp;IF((--MID(TEXT(RIGHT('[2]Pos Log Serang 260721'!XFD1,6),REPT("0",6)),2,2)+1)&lt;=20,IF(--LEFT(TEXT(RIGHT('[2]Pos Log Serang 260721'!XFD1,6),REPT("0",6)),3)=1," seribu / ",INDEX('486F_DN_Kuantan Sengingi'!idxSatuSampaiDuaPuluh,--LEFT(TEXT(RIGHT('[2]Pos Log Serang 260721'!XFD1,5),REPT("0",5)),2)+1)),INDEX('486F_DN_Kuantan Sengingi'!idxSatuSampaiDuaPuluh,--LEFT(RIGHT('[2]Pos Log Serang 260721'!XFD1,5),1)+1)&amp;" puluh "&amp;INDEX('486F_DN_Kuantan Sengingi'!idxSatuSampaiDuaPuluh,--LEFT(RIGHT('[2]Pos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2">" "&amp;INDEX('487_DN_Mix '!idxRatusan,--LEFT(TEXT(RIGHT('[2]Pos Log Serang 260721'!XFD1,6),REPT("0",6)),1)+1)&amp;" "&amp;IF((--MID(TEXT(RIGHT('[2]Pos Log Serang 260721'!XFD1,6),REPT("0",6)),2,2)+1)&lt;=20,IF(--LEFT(TEXT(RIGHT('[2]Pos Log Serang 260721'!XFD1,6),REPT("0",6)),3)=1," seribu / ",INDEX('487_DN_Mix '!idxSatuSampaiDuaPuluh,--LEFT(TEXT(RIGHT('[2]Pos Log Serang 260721'!XFD1,5),REPT("0",5)),2)+1)),INDEX('487_DN_Mix '!idxSatuSampaiDuaPuluh,--LEFT(RIGHT('[2]Pos Log Serang 260721'!XFD1,5),1)+1)&amp;" puluh "&amp;INDEX('487_DN_Mix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04">" "&amp;INDEX('487A_DN_Tebo'!idxRatusan,--LEFT(TEXT(RIGHT('[2]Pos Log Serang 260721'!XFD1,6),REPT("0",6)),1)+1)&amp;" "&amp;IF((--MID(TEXT(RIGHT('[2]Pos Log Serang 260721'!XFD1,6),REPT("0",6)),2,2)+1)&lt;=20,IF(--LEFT(TEXT(RIGHT('[2]Pos Log Serang 260721'!XFD1,6),REPT("0",6)),3)=1," seribu / ",INDEX('487A_DN_Tebo'!idxSatuSampaiDuaPuluh,--LEFT(TEXT(RIGHT('[2]Pos Log Serang 260721'!XFD1,5),REPT("0",5)),2)+1)),INDEX('487A_DN_Tebo'!idxSatuSampaiDuaPuluh,--LEFT(RIGHT('[2]Pos Log Serang 260721'!XFD1,5),1)+1)&amp;" puluh "&amp;INDEX('487A_DN_Tebo'!idxSatuSampaiDuaPuluh,--LEFT(RIGHT('[2]Pos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05">" "&amp;INDEX('487B_DN_TEBO'!idxRatusan,--LEFT(TEXT(RIGHT('[2]Pos Log Serang 260721'!XFD1,6),REPT("0",6)),1)+1)&amp;" "&amp;IF((--MID(TEXT(RIGHT('[2]Pos Log Serang 260721'!XFD1,6),REPT("0",6)),2,2)+1)&lt;=20,IF(--LEFT(TEXT(RIGHT('[2]Pos Log Serang 260721'!XFD1,6),REPT("0",6)),3)=1," seribu / ",INDEX('487B_DN_TEBO'!idxSatuSampaiDuaPuluh,--LEFT(TEXT(RIGHT('[2]Pos Log Serang 260721'!XFD1,5),REPT("0",5)),2)+1)),INDEX('487B_DN_TEBO'!idxSatuSampaiDuaPuluh,--LEFT(RIGHT('[2]Pos Log Serang 260721'!XFD1,5),1)+1)&amp;" puluh "&amp;INDEX('487B_DN_TEBO'!idxSatuSampaiDuaPuluh,--LEFT(RIGHT('[2]Pos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06">" "&amp;INDEX('487C_DN_OGAN KOMERING ULU'!idxRatusan,--LEFT(TEXT(RIGHT('[2]Pos Log Serang 260721'!XFD1,6),REPT("0",6)),1)+1)&amp;" "&amp;IF((--MID(TEXT(RIGHT('[2]Pos Log Serang 260721'!XFD1,6),REPT("0",6)),2,2)+1)&lt;=20,IF(--LEFT(TEXT(RIGHT('[2]Pos Log Serang 260721'!XFD1,6),REPT("0",6)),3)=1," seribu / ",INDEX('487C_DN_OGAN KOMERING ULU'!idxSatuSampaiDuaPuluh,--LEFT(TEXT(RIGHT('[2]Pos Log Serang 260721'!XFD1,5),REPT("0",5)),2)+1)),INDEX('487C_DN_OGAN KOMERING ULU'!idxSatuSampaiDuaPuluh,--LEFT(RIGHT('[2]Pos Log Serang 260721'!XFD1,5),1)+1)&amp;" puluh "&amp;INDEX('487C_DN_OGAN KOMERING ULU'!idxSatuSampaiDuaPuluh,--LEFT(RIGHT('[2]Pos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07">" "&amp;INDEX('487D_DN_OGAN KOMERING ULU'!idxRatusan,--LEFT(TEXT(RIGHT('[2]Pos Log Serang 260721'!XFD1,6),REPT("0",6)),1)+1)&amp;" "&amp;IF((--MID(TEXT(RIGHT('[2]Pos Log Serang 260721'!XFD1,6),REPT("0",6)),2,2)+1)&lt;=20,IF(--LEFT(TEXT(RIGHT('[2]Pos Log Serang 260721'!XFD1,6),REPT("0",6)),3)=1," seribu / ",INDEX('487D_DN_OGAN KOMERING ULU'!idxSatuSampaiDuaPuluh,--LEFT(TEXT(RIGHT('[2]Pos Log Serang 260721'!XFD1,5),REPT("0",5)),2)+1)),INDEX('487D_DN_OGAN KOMERING ULU'!idxSatuSampaiDuaPuluh,--LEFT(RIGHT('[2]Pos Log Serang 260721'!XFD1,5),1)+1)&amp;" puluh "&amp;INDEX('487D_DN_OGAN KOMERING ULU'!idxSatuSampaiDuaPuluh,--LEFT(RIGHT('[2]Pos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08">" "&amp;INDEX('487E_DN_OGAN KOMERING ILIR'!idxRatusan,--LEFT(TEXT(RIGHT('[2]Pos Log Serang 260721'!XFD1,6),REPT("0",6)),1)+1)&amp;" "&amp;IF((--MID(TEXT(RIGHT('[2]Pos Log Serang 260721'!XFD1,6),REPT("0",6)),2,2)+1)&lt;=20,IF(--LEFT(TEXT(RIGHT('[2]Pos Log Serang 260721'!XFD1,6),REPT("0",6)),3)=1," seribu / ",INDEX('487E_DN_OGAN KOMERING ILIR'!idxSatuSampaiDuaPuluh,--LEFT(TEXT(RIGHT('[2]Pos Log Serang 260721'!XFD1,5),REPT("0",5)),2)+1)),INDEX('487E_DN_OGAN KOMERING ILIR'!idxSatuSampaiDuaPuluh,--LEFT(RIGHT('[2]Pos Log Serang 260721'!XFD1,5),1)+1)&amp;" puluh "&amp;INDEX('487E_DN_OGAN KOMERING ILIR'!idxSatuSampaiDuaPuluh,--LEFT(RIGHT('[2]Pos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09">" "&amp;INDEX('487F_DN_OGAN KOMERING ILIR'!idxRatusan,--LEFT(TEXT(RIGHT('[2]Pos Log Serang 260721'!XFD1,6),REPT("0",6)),1)+1)&amp;" "&amp;IF((--MID(TEXT(RIGHT('[2]Pos Log Serang 260721'!XFD1,6),REPT("0",6)),2,2)+1)&lt;=20,IF(--LEFT(TEXT(RIGHT('[2]Pos Log Serang 260721'!XFD1,6),REPT("0",6)),3)=1," seribu / ",INDEX('487F_DN_OGAN KOMERING ILIR'!idxSatuSampaiDuaPuluh,--LEFT(TEXT(RIGHT('[2]Pos Log Serang 260721'!XFD1,5),REPT("0",5)),2)+1)),INDEX('487F_DN_OGAN KOMERING ILIR'!idxSatuSampaiDuaPuluh,--LEFT(RIGHT('[2]Pos Log Serang 260721'!XFD1,5),1)+1)&amp;" puluh "&amp;INDEX('487F_DN_OGAN KOMERING ILIR'!idxSatuSampaiDuaPuluh,--LEFT(RIGHT('[2]Pos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3">" "&amp;INDEX('488_DN_Mix'!idxRatusan,--LEFT(TEXT(RIGHT('[2]Pos Log Serang 260721'!XFD1,6),REPT("0",6)),1)+1)&amp;" "&amp;IF((--MID(TEXT(RIGHT('[2]Pos Log Serang 260721'!XFD1,6),REPT("0",6)),2,2)+1)&lt;=20,IF(--LEFT(TEXT(RIGHT('[2]Pos Log Serang 260721'!XFD1,6),REPT("0",6)),3)=1," seribu / ",INDEX('488_DN_Mix'!idxSatuSampaiDuaPuluh,--LEFT(TEXT(RIGHT('[2]Pos Log Serang 260721'!XFD1,5),REPT("0",5)),2)+1)),INDEX('488_DN_Mix'!idxSatuSampaiDuaPuluh,--LEFT(RIGHT('[2]Pos Log Serang 260721'!XFD1,5),1)+1)&amp;" puluh "&amp;INDEX('488_DN_Mix'!idxSatuSampaiDuaPuluh,--LEFT(RIGHT('[2]Pos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10">" "&amp;INDEX('488A_DN_Sunagi Penuh'!idxRatusan,--LEFT(TEXT(RIGHT('[2]Pos Log Serang 260721'!XFD1,6),REPT("0",6)),1)+1)&amp;" "&amp;IF((--MID(TEXT(RIGHT('[2]Pos Log Serang 260721'!XFD1,6),REPT("0",6)),2,2)+1)&lt;=20,IF(--LEFT(TEXT(RIGHT('[2]Pos Log Serang 260721'!XFD1,6),REPT("0",6)),3)=1," seribu / ",INDEX('488A_DN_Sunagi Penuh'!idxSatuSampaiDuaPuluh,--LEFT(TEXT(RIGHT('[2]Pos Log Serang 260721'!XFD1,5),REPT("0",5)),2)+1)),INDEX('488A_DN_Sunagi Penuh'!idxSatuSampaiDuaPuluh,--LEFT(RIGHT('[2]Pos Log Serang 260721'!XFD1,5),1)+1)&amp;" puluh "&amp;INDEX('488A_DN_Sunagi Penuh'!idxSatuSampaiDuaPuluh,--LEFT(RIGHT('[2]Pos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11">" "&amp;INDEX('488B_DN_Sunagi Penuh'!idxRatusan,--LEFT(TEXT(RIGHT('[2]Pos Log Serang 260721'!XFD1,6),REPT("0",6)),1)+1)&amp;" "&amp;IF((--MID(TEXT(RIGHT('[2]Pos Log Serang 260721'!XFD1,6),REPT("0",6)),2,2)+1)&lt;=20,IF(--LEFT(TEXT(RIGHT('[2]Pos Log Serang 260721'!XFD1,6),REPT("0",6)),3)=1," seribu / ",INDEX('488B_DN_Sunagi Penuh'!idxSatuSampaiDuaPuluh,--LEFT(TEXT(RIGHT('[2]Pos Log Serang 260721'!XFD1,5),REPT("0",5)),2)+1)),INDEX('488B_DN_Sunagi Penuh'!idxSatuSampaiDuaPuluh,--LEFT(RIGHT('[2]Pos Log Serang 260721'!XFD1,5),1)+1)&amp;" puluh "&amp;INDEX('488B_DN_Sunagi Penuh'!idxSatuSampaiDuaPuluh,--LEFT(RIGHT('[2]Pos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12">" "&amp;INDEX('488C_DN_Jambi'!idxRatusan,--LEFT(TEXT(RIGHT('[2]Pos Log Serang 260721'!XFD1,6),REPT("0",6)),1)+1)&amp;" "&amp;IF((--MID(TEXT(RIGHT('[2]Pos Log Serang 260721'!XFD1,6),REPT("0",6)),2,2)+1)&lt;=20,IF(--LEFT(TEXT(RIGHT('[2]Pos Log Serang 260721'!XFD1,6),REPT("0",6)),3)=1," seribu / ",INDEX('488C_DN_Jambi'!idxSatuSampaiDuaPuluh,--LEFT(TEXT(RIGHT('[2]Pos Log Serang 260721'!XFD1,5),REPT("0",5)),2)+1)),INDEX('488C_DN_Jambi'!idxSatuSampaiDuaPuluh,--LEFT(RIGHT('[2]Pos Log Serang 260721'!XFD1,5),1)+1)&amp;" puluh "&amp;INDEX('488C_DN_Jambi'!idxSatuSampaiDuaPuluh,--LEFT(RIGHT('[2]Pos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13">" "&amp;INDEX('488D_DN_Jambi'!idxRatusan,--LEFT(TEXT(RIGHT('[2]Pos Log Serang 260721'!XFD1,6),REPT("0",6)),1)+1)&amp;" "&amp;IF((--MID(TEXT(RIGHT('[2]Pos Log Serang 260721'!XFD1,6),REPT("0",6)),2,2)+1)&lt;=20,IF(--LEFT(TEXT(RIGHT('[2]Pos Log Serang 260721'!XFD1,6),REPT("0",6)),3)=1," seribu / ",INDEX('488D_DN_Jambi'!idxSatuSampaiDuaPuluh,--LEFT(TEXT(RIGHT('[2]Pos Log Serang 260721'!XFD1,5),REPT("0",5)),2)+1)),INDEX('488D_DN_Jambi'!idxSatuSampaiDuaPuluh,--LEFT(RIGHT('[2]Pos Log Serang 260721'!XFD1,5),1)+1)&amp;" puluh "&amp;INDEX('488D_DN_Jambi'!idxSatuSampaiDuaPuluh,--LEFT(RIGHT('[2]Pos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14">" "&amp;INDEX('488E_DN_Kaur'!idxRatusan,--LEFT(TEXT(RIGHT('[2]Pos Log Serang 260721'!XFD1,6),REPT("0",6)),1)+1)&amp;" "&amp;IF((--MID(TEXT(RIGHT('[2]Pos Log Serang 260721'!XFD1,6),REPT("0",6)),2,2)+1)&lt;=20,IF(--LEFT(TEXT(RIGHT('[2]Pos Log Serang 260721'!XFD1,6),REPT("0",6)),3)=1," seribu / ",INDEX('488E_DN_Kaur'!idxSatuSampaiDuaPuluh,--LEFT(TEXT(RIGHT('[2]Pos Log Serang 260721'!XFD1,5),REPT("0",5)),2)+1)),INDEX('488E_DN_Kaur'!idxSatuSampaiDuaPuluh,--LEFT(RIGHT('[2]Pos Log Serang 260721'!XFD1,5),1)+1)&amp;" puluh "&amp;INDEX('488E_DN_Kaur'!idxSatuSampaiDuaPuluh,--LEFT(RIGHT('[2]Pos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15">" "&amp;INDEX('488F_DN_Kaur'!idxRatusan,--LEFT(TEXT(RIGHT('[2]Pos Log Serang 260721'!XFD1,6),REPT("0",6)),1)+1)&amp;" "&amp;IF((--MID(TEXT(RIGHT('[2]Pos Log Serang 260721'!XFD1,6),REPT("0",6)),2,2)+1)&lt;=20,IF(--LEFT(TEXT(RIGHT('[2]Pos Log Serang 260721'!XFD1,6),REPT("0",6)),3)=1," seribu / ",INDEX('488F_DN_Kaur'!idxSatuSampaiDuaPuluh,--LEFT(TEXT(RIGHT('[2]Pos Log Serang 260721'!XFD1,5),REPT("0",5)),2)+1)),INDEX('488F_DN_Kaur'!idxSatuSampaiDuaPuluh,--LEFT(RIGHT('[2]Pos Log Serang 260721'!XFD1,5),1)+1)&amp;" puluh "&amp;INDEX('488F_DN_Kaur'!idxSatuSampaiDuaPuluh,--LEFT(RIGHT('[2]Pos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4">" "&amp;INDEX('489_DN_Sunagi Penuh'!idxRatusan,--LEFT(TEXT(RIGHT('[2]Pos Log Serang 260721'!XFD1,6),REPT("0",6)),1)+1)&amp;" "&amp;IF((--MID(TEXT(RIGHT('[2]Pos Log Serang 260721'!XFD1,6),REPT("0",6)),2,2)+1)&lt;=20,IF(--LEFT(TEXT(RIGHT('[2]Pos Log Serang 260721'!XFD1,6),REPT("0",6)),3)=1," seribu / ",INDEX('489_DN_Sunagi Penuh'!idxSatuSampaiDuaPuluh,--LEFT(TEXT(RIGHT('[2]Pos Log Serang 260721'!XFD1,5),REPT("0",5)),2)+1)),INDEX('489_DN_Sunagi Penuh'!idxSatuSampaiDuaPuluh,--LEFT(RIGHT('[2]Pos Log Serang 260721'!XFD1,5),1)+1)&amp;" puluh "&amp;INDEX('489_DN_Sunagi Penuh'!idxSatuSampaiDuaPuluh,--LEFT(RIGHT('[2]Pos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5">" "&amp;INDEX('490_Ibu caca_Jakarta'!idxRatusan,--LEFT(TEXT(RIGHT('[2]Pos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",INDEX('490_Ibu caca_Jakarta'!idxSatuSampaiDuaPuluh,--LEFT(TEXT(RIGHT('[2]Pos Log Serang 260721'!XFD1,5),REPT("0",5)),2)+1)),INDEX('490_Ibu caca_Jakarta'!idxSatuSampaiDuaPuluh,--LEFT(RIGHT('[2]Pos Log Serang 260721'!XFD1,5),1)+1)&amp;" puluh "&amp;INDEX('490_Ibu caca_Jakarta'!idxSatuSampaiDuaPuluh,--LEFT(RIGHT('[2]Pos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6">" "&amp;INDEX('491_Bpk. Rahman_Pulogebang'!idxRatusan,--LEFT(TEXT(RIGHT('[2]Pos Log Serang 260721'!XFD1,6),REPT("0",6)),1)+1)&amp;" "&amp;IF((--MID(TEXT(RIGHT('[2]Pos Log Serang 260721'!XFD1,6),REPT("0",6)),2,2)+1)&lt;=20,IF(--LEFT(TEXT(RIGHT('[2]Pos Log Serang 260721'!XFD1,6),REPT("0",6)),3)=1," seribu / ",INDEX('491_Bpk. Rahman_Pulogebang'!idxSatuSampaiDuaPuluh,--LEFT(TEXT(RIGHT('[2]Pos Log Serang 260721'!XFD1,5),REPT("0",5)),2)+1)),INDEX('491_Bpk. Rahman_Pulogebang'!idxSatuSampaiDuaPuluh,--LEFT(RIGHT('[2]Pos Log Serang 260721'!XFD1,5),1)+1)&amp;" puluh "&amp;INDEX('491_Bpk. Rahman_Pulogebang'!idxSatuSampaiDuaPuluh,--LEFT(RIGHT('[2]Pos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7">" "&amp;INDEX('492_Nafastindo_Glodok'!idxRatusan,--LEFT(TEXT(RIGHT('[2]Pos Log Serang 260721'!XFD1,6),REPT("0",6)),1)+1)&amp;" "&amp;IF((--MID(TEXT(RIGHT('[2]Pos Log Serang 260721'!XFD1,6),REPT("0",6)),2,2)+1)&lt;=20,IF(--LEFT(TEXT(RIGHT('[2]Pos Log Serang 260721'!XFD1,6),REPT("0",6)),3)=1," seribu / ",INDEX('492_Nafastindo_Glodok'!idxSatuSampaiDuaPuluh,--LEFT(TEXT(RIGHT('[2]Pos Log Serang 260721'!XFD1,5),REPT("0",5)),2)+1)),INDEX('492_Nafastindo_Glodok'!idxSatuSampaiDuaPuluh,--LEFT(RIGHT('[2]Pos Log Serang 260721'!XFD1,5),1)+1)&amp;" puluh "&amp;INDEX('492_Nafastindo_Glodok'!idxSatuSampaiDuaPuluh,--LEFT(RIGHT('[2]Pos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8">" "&amp;INDEX('493_Mutiara Hati_Jakarta'!idxRatusan,--LEFT(TEXT(RIGHT('[2]Pos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",INDEX('493_Mutiara Hati_Jakarta'!idxSatuSampaiDuaPuluh,--LEFT(TEXT(RIGHT('[2]Pos Log Serang 260721'!XFD1,5),REPT("0",5)),2)+1)),INDEX('493_Mutiara Hati_Jakarta'!idxSatuSampaiDuaPuluh,--LEFT(RIGHT('[2]Pos Log Serang 260721'!XFD1,5),1)+1)&amp;" puluh "&amp;INDEX('493_Mutiara Hati_Jakarta'!idxSatuSampaiDuaPuluh,--LEFT(RIGHT('[2]Pos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9">" "&amp;INDEX('494_Ibu Dian_Batam'!idxRatusan,--LEFT(TEXT(RIGHT('[2]Pos Log Serang 260721'!XFD1,6),REPT("0",6)),1)+1)&amp;" "&amp;IF((--MID(TEXT(RIGHT('[2]Pos Log Serang 260721'!XFD1,6),REPT("0",6)),2,2)+1)&lt;=20,IF(--LEFT(TEXT(RIGHT('[2]Pos Log Serang 260721'!XFD1,6),REPT("0",6)),3)=1," seribu / ",INDEX('494_Ibu Dian_Batam'!idxSatuSampaiDuaPuluh,--LEFT(TEXT(RIGHT('[2]Pos Log Serang 260721'!XFD1,5),REPT("0",5)),2)+1)),INDEX('494_Ibu Dian_Batam'!idxSatuSampaiDuaPuluh,--LEFT(RIGHT('[2]Pos Log Serang 260721'!XFD1,5),1)+1)&amp;" puluh "&amp;INDEX('494_Ibu Dian_Batam'!idxSatuSampaiDuaPuluh,--LEFT(RIGHT('[2]Pos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0">" "&amp;INDEX('495_PT.Siagang_Makasar'!idxRatusan,--LEFT(TEXT(RIGHT('[2]Pos Log Serang 260721'!XFD1,6),REPT("0",6)),1)+1)&amp;" "&amp;IF((--MID(TEXT(RIGHT('[2]Pos Log Serang 260721'!XFD1,6),REPT("0",6)),2,2)+1)&lt;=20,IF(--LEFT(TEXT(RIGHT('[2]Pos Log Serang 260721'!XFD1,6),REPT("0",6)),3)=1," seribu / ",INDEX('495_PT.Siagang_Makasar'!idxSatuSampaiDuaPuluh,--LEFT(TEXT(RIGHT('[2]Pos Log Serang 260721'!XFD1,5),REPT("0",5)),2)+1)),INDEX('495_PT.Siagang_Makasar'!idxSatuSampaiDuaPuluh,--LEFT(RIGHT('[2]Pos Log Serang 260721'!XFD1,5),1)+1)&amp;" puluh "&amp;INDEX('495_PT.Siagang_Makasar'!idxSatuSampaiDuaPuluh,--LEFT(RIGHT('[2]Pos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1">" "&amp;INDEX('496_Mitraindo_Batam'!idxRatusan,--LEFT(TEXT(RIGHT('[2]Pos Log Serang 260721'!XFD1,6),REPT("0",6)),1)+1)&amp;" "&amp;IF((--MID(TEXT(RIGHT('[2]Pos Log Serang 260721'!XFD1,6),REPT("0",6)),2,2)+1)&lt;=20,IF(--LEFT(TEXT(RIGHT('[2]Pos Log Serang 260721'!XFD1,6),REPT("0",6)),3)=1," seribu / ",INDEX('496_Mitraindo_Batam'!idxSatuSampaiDuaPuluh,--LEFT(TEXT(RIGHT('[2]Pos Log Serang 260721'!XFD1,5),REPT("0",5)),2)+1)),INDEX('496_Mitraindo_Batam'!idxSatuSampaiDuaPuluh,--LEFT(RIGHT('[2]Pos Log Serang 260721'!XFD1,5),1)+1)&amp;" puluh "&amp;INDEX('496_Mitraindo_Batam'!idxSatuSampaiDuaPuluh,--LEFT(RIGHT('[2]Pos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2">" "&amp;INDEX('497_Toko Acit_Pontianak'!idxRatusan,--LEFT(TEXT(RIGHT('[2]Pos Log Serang 260721'!XFD1,6),REPT("0",6)),1)+1)&amp;" "&amp;IF((--MID(TEXT(RIGHT('[2]Pos Log Serang 260721'!XFD1,6),REPT("0",6)),2,2)+1)&lt;=20,IF(--LEFT(TEXT(RIGHT('[2]Pos Log Serang 260721'!XFD1,6),REPT("0",6)),3)=1," seribu / ",INDEX('497_Toko Acit_Pontianak'!idxSatuSampaiDuaPuluh,--LEFT(TEXT(RIGHT('[2]Pos Log Serang 260721'!XFD1,5),REPT("0",5)),2)+1)),INDEX('497_Toko Acit_Pontianak'!idxSatuSampaiDuaPuluh,--LEFT(RIGHT('[2]Pos Log Serang 260721'!XFD1,5),1)+1)&amp;" puluh "&amp;INDEX('497_Toko Acit_Pontianak'!idxSatuSampaiDuaPuluh,--LEFT(RIGHT('[2]Pos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3">" "&amp;INDEX('498_Bpk Jimy_Kandangan'!idxRatusan,--LEFT(TEXT(RIGHT('[2]Pos Log Serang 260721'!XFD1,6),REPT("0",6)),1)+1)&amp;" "&amp;IF((--MID(TEXT(RIGHT('[2]Pos Log Serang 260721'!XFD1,6),REPT("0",6)),2,2)+1)&lt;=20,IF(--LEFT(TEXT(RIGHT('[2]Pos Log Serang 260721'!XFD1,6),REPT("0",6)),3)=1," seribu / ",INDEX('498_Bpk Jimy_Kandangan'!idxSatuSampaiDuaPuluh,--LEFT(TEXT(RIGHT('[2]Pos Log Serang 260721'!XFD1,5),REPT("0",5)),2)+1)),INDEX('498_Bpk Jimy_Kandangan'!idxSatuSampaiDuaPuluh,--LEFT(RIGHT('[2]Pos Log Serang 260721'!XFD1,5),1)+1)&amp;" puluh "&amp;INDEX('498_Bpk Jimy_Kandangan'!idxSatuSampaiDuaPuluh,--LEFT(RIGHT('[2]Pos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4">" "&amp;INDEX('499_Fastindo_Bandung'!idxRatusan,--LEFT(TEXT(RIGHT('[2]Pos Log Serang 260721'!XFD1,6),REPT("0",6)),1)+1)&amp;" "&amp;IF((--MID(TEXT(RIGHT('[2]Pos Log Serang 260721'!XFD1,6),REPT("0",6)),2,2)+1)&lt;=20,IF(--LEFT(TEXT(RIGHT('[2]Pos Log Serang 260721'!XFD1,6),REPT("0",6)),3)=1," seribu / ",INDEX('499_Fastindo_Bandung'!idxSatuSampaiDuaPuluh,--LEFT(TEXT(RIGHT('[2]Pos Log Serang 260721'!XFD1,5),REPT("0",5)),2)+1)),INDEX('499_Fastindo_Bandung'!idxSatuSampaiDuaPuluh,--LEFT(RIGHT('[2]Pos Log Serang 260721'!XFD1,5),1)+1)&amp;" puluh "&amp;INDEX('499_Fastindo_Bandung'!idxSatuSampaiDuaPuluh,--LEFT(RIGHT('[2]Pos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5">" "&amp;INDEX('500_Tensindo_Samarinda'!idxRatusan,--LEFT(TEXT(RIGHT('[2]Pos Log Serang 260721'!XFD1,6),REPT("0",6)),1)+1)&amp;" "&amp;IF((--MID(TEXT(RIGHT('[2]Pos Log Serang 260721'!XFD1,6),REPT("0",6)),2,2)+1)&lt;=20,IF(--LEFT(TEXT(RIGHT('[2]Pos Log Serang 260721'!XFD1,6),REPT("0",6)),3)=1," seribu / ",INDEX('500_Tensindo_Samarinda'!idxSatuSampaiDuaPuluh,--LEFT(TEXT(RIGHT('[2]Pos Log Serang 260721'!XFD1,5),REPT("0",5)),2)+1)),INDEX('500_Tensindo_Samarinda'!idxSatuSampaiDuaPuluh,--LEFT(RIGHT('[2]Pos Log Serang 260721'!XFD1,5),1)+1)&amp;" puluh "&amp;INDEX('500_Tensindo_Samarinda'!idxSatuSampaiDuaPuluh,--LEFT(RIGHT('[2]Pos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6">" "&amp;INDEX('501_Mega Agro_Mix'!idxRatusan,--LEFT(TEXT(RIGHT('[2]Pos Log Serang 260721'!XFD1,6),REPT("0",6)),1)+1)&amp;" "&amp;IF((--MID(TEXT(RIGHT('[2]Pos Log Serang 260721'!XFD1,6),REPT("0",6)),2,2)+1)&lt;=20,IF(--LEFT(TEXT(RIGHT('[2]Pos Log Serang 260721'!XFD1,6),REPT("0",6)),3)=1," seribu / ",INDEX('501_Mega Agro_Mix'!idxSatuSampaiDuaPuluh,--LEFT(TEXT(RIGHT('[2]Pos Log Serang 260721'!XFD1,5),REPT("0",5)),2)+1)),INDEX('501_Mega Agro_Mix'!idxSatuSampaiDuaPuluh,--LEFT(RIGHT('[2]Pos Log Serang 260721'!XFD1,5),1)+1)&amp;" puluh "&amp;INDEX('501_Mega Agro_Mix'!idxSatuSampaiDuaPuluh,--LEFT(RIGHT('[2]Pos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7">" "&amp;INDEX('502_PT. Wirya_Tarakan'!idxRatusan,--LEFT(TEXT(RIGHT('[2]Pos Log Serang 260721'!XFD1,6),REPT("0",6)),1)+1)&amp;" "&amp;IF((--MID(TEXT(RIGHT('[2]Pos Log Serang 260721'!XFD1,6),REPT("0",6)),2,2)+1)&lt;=20,IF(--LEFT(TEXT(RIGHT('[2]Pos Log Serang 260721'!XFD1,6),REPT("0",6)),3)=1," seribu / ",INDEX('502_PT. Wirya_Tarakan'!idxSatuSampaiDuaPuluh,--LEFT(TEXT(RIGHT('[2]Pos Log Serang 260721'!XFD1,5),REPT("0",5)),2)+1)),INDEX('502_PT. Wirya_Tarakan'!idxSatuSampaiDuaPuluh,--LEFT(RIGHT('[2]Pos Log Serang 260721'!XFD1,5),1)+1)&amp;" puluh "&amp;INDEX('502_PT. Wirya_Tarakan'!idxSatuSampaiDuaPuluh,--LEFT(RIGHT('[2]Pos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8">" "&amp;INDEX('503_Alkesindo_Mix'!idxRatusan,--LEFT(TEXT(RIGHT('[2]Pos Log Serang 260721'!XFD1,6),REPT("0",6)),1)+1)&amp;" "&amp;IF((--MID(TEXT(RIGHT('[2]Pos Log Serang 260721'!XFD1,6),REPT("0",6)),2,2)+1)&lt;=20,IF(--LEFT(TEXT(RIGHT('[2]Pos Log Serang 260721'!XFD1,6),REPT("0",6)),3)=1," seribu / ",INDEX('503_Alkesindo_Mix'!idxSatuSampaiDuaPuluh,--LEFT(TEXT(RIGHT('[2]Pos Log Serang 260721'!XFD1,5),REPT("0",5)),2)+1)),INDEX('503_Alkesindo_Mix'!idxSatuSampaiDuaPuluh,--LEFT(RIGHT('[2]Pos Log Serang 260721'!XFD1,5),1)+1)&amp;" puluh "&amp;INDEX('503_Alkesindo_Mix'!idxSatuSampaiDuaPuluh,--LEFT(RIGHT('[2]Pos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9">" "&amp;INDEX('504_Pandawa_Mix'!idxRatusan,--LEFT(TEXT(RIGHT('[2]Pos Log Serang 260721'!XFD1,6),REPT("0",6)),1)+1)&amp;" "&amp;IF((--MID(TEXT(RIGHT('[2]Pos Log Serang 260721'!XFD1,6),REPT("0",6)),2,2)+1)&lt;=20,IF(--LEFT(TEXT(RIGHT('[2]Pos Log Serang 260721'!XFD1,6),REPT("0",6)),3)=1," seribu / ",INDEX('504_Pandawa_Mix'!idxSatuSampaiDuaPuluh,--LEFT(TEXT(RIGHT('[2]Pos Log Serang 260721'!XFD1,5),REPT("0",5)),2)+1)),INDEX('504_Pandawa_Mix'!idxSatuSampaiDuaPuluh,--LEFT(RIGHT('[2]Pos Log Serang 260721'!XFD1,5),1)+1)&amp;" puluh "&amp;INDEX('504_Pandawa_Mix'!idxSatuSampaiDuaPuluh,--LEFT(RIGHT('[2]Pos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1">" "&amp;INDEX('506_Fastindo_Cikarang'!idxRatusan,--LEFT(TEXT(RIGHT('[2]Pos Log Serang 260721'!XFD1,6),REPT("0",6)),1)+1)&amp;" "&amp;IF((--MID(TEXT(RIGHT('[2]Pos Log Serang 260721'!XFD1,6),REPT("0",6)),2,2)+1)&lt;=20,IF(--LEFT(TEXT(RIGHT('[2]Pos Log Serang 260721'!XFD1,6),REPT("0",6)),3)=1," seribu / ",INDEX('506_Fastindo_Cikarang'!idxSatuSampaiDuaPuluh,--LEFT(TEXT(RIGHT('[2]Pos Log Serang 260721'!XFD1,5),REPT("0",5)),2)+1)),INDEX('506_Fastindo_Cikarang'!idxSatuSampaiDuaPuluh,--LEFT(RIGHT('[2]Pos Log Serang 260721'!XFD1,5),1)+1)&amp;" puluh "&amp;INDEX('506_Fastindo_Cikarang'!idxSatuSampaiDuaPuluh,--LEFT(RIGHT('[2]Pos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2">" "&amp;INDEX('507_Lion_Bangka+Musi Rawas'!idxRatusan,--LEFT(TEXT(RIGHT('[2]Pos Log Serang 260721'!XFD1,6),REPT("0",6)),1)+1)&amp;" "&amp;IF((--MID(TEXT(RIGHT('[2]Pos Log Serang 260721'!XFD1,6),REPT("0",6)),2,2)+1)&lt;=20,IF(--LEFT(TEXT(RIGHT('[2]Pos Log Serang 260721'!XFD1,6),REPT("0",6)),3)=1," seribu / ",INDEX('507_Lion_Bangka+Musi Rawas'!idxSatuSampaiDuaPuluh,--LEFT(TEXT(RIGHT('[2]Pos Log Serang 260721'!XFD1,5),REPT("0",5)),2)+1)),INDEX('507_Lion_Bangka+Musi Rawas'!idxSatuSampaiDuaPuluh,--LEFT(RIGHT('[2]Pos Log Serang 260721'!XFD1,5),1)+1)&amp;" puluh "&amp;INDEX('507_Lion_Bangka+Musi Rawas'!idxSatuSampaiDuaPuluh,--LEFT(RIGHT('[2]Pos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3">" "&amp;INDEX('508_BBI_Mix'!idxRatusan,--LEFT(TEXT(RIGHT('[2]Pos Log Serang 260721'!XFD1,6),REPT("0",6)),1)+1)&amp;" "&amp;IF((--MID(TEXT(RIGHT('[2]Pos Log Serang 260721'!XFD1,6),REPT("0",6)),2,2)+1)&lt;=20,IF(--LEFT(TEXT(RIGHT('[2]Pos Log Serang 260721'!XFD1,6),REPT("0",6)),3)=1," seribu / ",INDEX('508_BBI_Mix'!idxSatuSampaiDuaPuluh,--LEFT(TEXT(RIGHT('[2]Pos Log Serang 260721'!XFD1,5),REPT("0",5)),2)+1)),INDEX('508_BBI_Mix'!idxSatuSampaiDuaPuluh,--LEFT(RIGHT('[2]Pos Log Serang 260721'!XFD1,5),1)+1)&amp;" puluh "&amp;INDEX('508_BBI_Mix'!idxSatuSampaiDuaPuluh,--LEFT(RIGHT('[2]Pos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6">" "&amp;INDEX('511_Bpk. Rahman_CHARTER fUSO'!idxRatusan,--LEFT(TEXT(RIGHT('[2]Pos Log Serang 260721'!XFD1,6),REPT("0",6)),1)+1)&amp;" "&amp;IF((--MID(TEXT(RIGHT('[2]Pos Log Serang 260721'!XFD1,6),REPT("0",6)),2,2)+1)&lt;=20,IF(--LEFT(TEXT(RIGHT('[2]Pos Log Serang 260721'!XFD1,6),REPT("0",6)),3)=1," seribu / ",INDEX('511_Bpk. Rahman_CHARTER fUSO'!idxSatuSampaiDuaPuluh,--LEFT(TEXT(RIGHT('[2]Pos Log Serang 260721'!XFD1,5),REPT("0",5)),2)+1)),INDEX('511_Bpk. Rahman_CHARTER fUSO'!idxSatuSampaiDuaPuluh,--LEFT(RIGHT('[2]Pos Log Serang 260721'!XFD1,5),1)+1)&amp;" puluh "&amp;INDEX('511_Bpk. Rahman_CHARTER fUSO'!idxSatuSampaiDuaPuluh,--LEFT(RIGHT('[2]Pos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8">" "&amp;INDEX('513_Venindo_Lampung'!idxRatusan,--LEFT(TEXT(RIGHT('[2]Pos Log Serang 260721'!XFD1,6),REPT("0",6)),1)+1)&amp;" "&amp;IF((--MID(TEXT(RIGHT('[2]Pos Log Serang 260721'!XFD1,6),REPT("0",6)),2,2)+1)&lt;=20,IF(--LEFT(TEXT(RIGHT('[2]Pos Log Serang 260721'!XFD1,6),REPT("0",6)),3)=1," seribu / ",INDEX('513_Venindo_Lampung'!idxSatuSampaiDuaPuluh,--LEFT(TEXT(RIGHT('[2]Pos Log Serang 260721'!XFD1,5),REPT("0",5)),2)+1)),INDEX('513_Venindo_Lampung'!idxSatuSampaiDuaPuluh,--LEFT(RIGHT('[2]Pos Log Serang 260721'!XFD1,5),1)+1)&amp;" puluh "&amp;INDEX('513_Venindo_Lampung'!idxSatuSampaiDuaPuluh,--LEFT(RIGHT('[2]Pos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9">" "&amp;INDEX('514_Bpk. Pras_Binjai'!idxRatusan,--LEFT(TEXT(RIGHT('[2]Pos Log Serang 260721'!XFD1,6),REPT("0",6)),1)+1)&amp;" "&amp;IF((--MID(TEXT(RIGHT('[2]Pos Log Serang 260721'!XFD1,6),REPT("0",6)),2,2)+1)&lt;=20,IF(--LEFT(TEXT(RIGHT('[2]Pos Log Serang 260721'!XFD1,6),REPT("0",6)),3)=1," seribu / ",INDEX('514_Bpk. Pras_Binjai'!idxSatuSampaiDuaPuluh,--LEFT(TEXT(RIGHT('[2]Pos Log Serang 260721'!XFD1,5),REPT("0",5)),2)+1)),INDEX('514_Bpk. Pras_Binjai'!idxSatuSampaiDuaPuluh,--LEFT(RIGHT('[2]Pos Log Serang 260721'!XFD1,5),1)+1)&amp;" puluh "&amp;INDEX('514_Bpk. Pras_Binjai'!idxSatuSampaiDuaPuluh,--LEFT(RIGHT('[2]Pos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0">" "&amp;INDEX('515_Bpk. Pras_Aceh'!idxRatusan,--LEFT(TEXT(RIGHT('[2]Pos Log Serang 260721'!XFD1,6),REPT("0",6)),1)+1)&amp;" "&amp;IF((--MID(TEXT(RIGHT('[2]Pos Log Serang 260721'!XFD1,6),REPT("0",6)),2,2)+1)&lt;=20,IF(--LEFT(TEXT(RIGHT('[2]Pos Log Serang 260721'!XFD1,6),REPT("0",6)),3)=1," seribu / ",INDEX('515_Bpk. Pras_Aceh'!idxSatuSampaiDuaPuluh,--LEFT(TEXT(RIGHT('[2]Pos Log Serang 260721'!XFD1,5),REPT("0",5)),2)+1)),INDEX('515_Bpk. Pras_Aceh'!idxSatuSampaiDuaPuluh,--LEFT(RIGHT('[2]Pos Log Serang 260721'!XFD1,5),1)+1)&amp;" puluh "&amp;INDEX('515_Bpk. Pras_Aceh'!idxSatuSampaiDuaPuluh,--LEFT(RIGHT('[2]Pos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1">" "&amp;INDEX('516_AGM_Surabaya'!idxRatusan,--LEFT(TEXT(RIGHT('[2]Pos Log Serang 260721'!XFD1,6),REPT("0",6)),1)+1)&amp;" "&amp;IF((--MID(TEXT(RIGHT('[2]Pos Log Serang 260721'!XFD1,6),REPT("0",6)),2,2)+1)&lt;=20,IF(--LEFT(TEXT(RIGHT('[2]Pos Log Serang 260721'!XFD1,6),REPT("0",6)),3)=1," seribu / ",INDEX('516_AGM_Surabaya'!idxSatuSampaiDuaPuluh,--LEFT(TEXT(RIGHT('[2]Pos Log Serang 260721'!XFD1,5),REPT("0",5)),2)+1)),INDEX('516_AGM_Surabaya'!idxSatuSampaiDuaPuluh,--LEFT(RIGHT('[2]Pos Log Serang 260721'!XFD1,5),1)+1)&amp;" puluh "&amp;INDEX('516_AGM_Surabaya'!idxSatuSampaiDuaPuluh,--LEFT(RIGHT('[2]Pos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2">" "&amp;INDEX('516A_Bpk. Vedo_Banten'!idxRatusan,--LEFT(TEXT(RIGHT('[2]Pos Log Serang 260721'!XFD1,6),REPT("0",6)),1)+1)&amp;" "&amp;IF((--MID(TEXT(RIGHT('[2]Pos Log Serang 260721'!XFD1,6),REPT("0",6)),2,2)+1)&lt;=20,IF(--LEFT(TEXT(RIGHT('[2]Pos Log Serang 260721'!XFD1,6),REPT("0",6)),3)=1," seribu / ",INDEX('516A_Bpk. Vedo_Banten'!idxSatuSampaiDuaPuluh,--LEFT(TEXT(RIGHT('[2]Pos Log Serang 260721'!XFD1,5),REPT("0",5)),2)+1)),INDEX('516A_Bpk. Vedo_Banten'!idxSatuSampaiDuaPuluh,--LEFT(RIGHT('[2]Pos Log Serang 260721'!XFD1,5),1)+1)&amp;" puluh "&amp;INDEX('516A_Bpk. Vedo_Banten'!idxSatuSampaiDuaPuluh,--LEFT(RIGHT('[2]Pos Log Serang 260721'!XFD1,4),1)+1))&amp;IF(OR(LEN('[2]Pos Log Serang 260721'!XFD1)&lt;=3,--LEFT(TEXT(RIGHT('[2]Pos Log Serang 260721'!XFD1,6),REPT("0",6)),3)={0;1}),""," ribu / ")</definedName>
    <definedName name="ribu4">" "&amp;INDEX(idxRatusan,--LEFT(TEXT(RIGHT('[2]Pos Log Serang 260721'!XFD1,6),REPT("0",6)),1)+1)&amp;" "&amp;IF((--MID(TEXT(RIGHT('[2]Pos Log Serang 260721'!XFD1,6),REPT("0",6)),2,2)+1)&lt;=20,IF(--LEFT(TEXT(RIGHT('[2]Pos Log Serang 260721'!XFD1,6),REPT("0",6)),3)=1," seribu / 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 / ")</definedName>
    <definedName name="terbilang" localSheetId="3">IF([0]!nilai=0,"nol",IF(TYPE([0]!nilai)=1,IF(MOD([0]!nilai,INT([0]!nilai))=0,TRIM('452_BBI_Makassar'!milyar&amp;'452_BBI_Makassar'!juta&amp;'452_BBI_Makassar'!ribu&amp;'452_BBI_Makassar'!ratus),"ANGKA HARUS BILANGAN BULAT!"),"DATA TIDAK BOLEH BERTIPE TEKS!"))</definedName>
    <definedName name="terbilang" localSheetId="4">IF(nilai=0,"nol",IF(TYPE(nilai)=1,IF(MOD(nilai,INT(nilai))=0,TRIM('453_Ibu Feriyanti PCP_Lampung'!milyar&amp;'453_Ibu Feriyanti PCP_Lampung'!juta&amp;'453_Ibu Feriyanti PCP_Lampung'!ribu&amp;'453_Ibu Feriyanti PCP_Lampung'!ratus),"ANGKA HARUS BILANGAN BULAT!"),"DATA TIDAK BOLEH BERTIPE TEKS!"))</definedName>
    <definedName name="terbilang" localSheetId="5">IF(nilai=0,"nol",IF(TYPE(nilai)=1,IF(MOD(nilai,INT(nilai))=0,TRIM('454_Bona_Lampung'!milyar&amp;'454_Bona_Lampung'!juta&amp;'454_Bona_Lampung'!ribu&amp;'454_Bona_Lampung'!ratus),"ANGKA HARUS BILANGAN BULAT!"),"DATA TIDAK BOLEH BERTIPE TEKS!"))</definedName>
    <definedName name="terbilang" localSheetId="6">IF([0]!nilai=0,"nol",IF(TYPE([0]!nilai)=1,IF(MOD([0]!nilai,INT([0]!nilai))=0,TRIM('455_Buana Mandiri_ Jakarta'!milyar&amp;'455_Buana Mandiri_ Jakarta'!juta&amp;'455_Buana Mandiri_ Jakarta'!ribu&amp;'455_Buana Mandiri_ Jakarta'!ratus),"ANGKA HARUS BILANGAN BULAT!"),"DATA TIDAK BOLEH BERTIPE TEKS!"))</definedName>
    <definedName name="terbilang" localSheetId="7">IF([0]!nilai=0,"nol",IF(TYPE([0]!nilai)=1,IF(MOD([0]!nilai,INT([0]!nilai))=0,TRIM('456_Bpk. Sandro_Kupang'!milyar&amp;'456_Bpk. Sandro_Kupang'!juta&amp;'456_Bpk. Sandro_Kupang'!ribu&amp;'456_Bpk. Sandro_Kupang'!ratus),"ANGKA HARUS BILANGAN BULAT!"),"DATA TIDAK BOLEH BERTIPE TEKS!"))</definedName>
    <definedName name="terbilang" localSheetId="8">IF([0]!nilai=0,"nol",IF(TYPE([0]!nilai)=1,IF(MOD([0]!nilai,INT([0]!nilai))=0,TRIM('457_Bpk. Ragil'!milyar&amp;'457_Bpk. Ragil'!juta&amp;'457_Bpk. Ragil'!ribu&amp;'457_Bpk. Ragil'!ratus),"ANGKA HARUS BILANGAN BULAT!"),"DATA TIDAK BOLEH BERTIPE TEKS!"))</definedName>
    <definedName name="terbilang" localSheetId="9">IF([0]!nilai=0,"nol",IF(TYPE([0]!nilai)=1,IF(MOD([0]!nilai,INT([0]!nilai))=0,TRIM('457A_Bpk. Ragil Pelunasan'!milyar&amp;'457A_Bpk. Ragil Pelunasan'!juta&amp;'457A_Bpk. Ragil Pelunasan'!ribu&amp;'457A_Bpk. Ragil Pelunasan'!ratus),"ANGKA HARUS BILANGAN BULAT!"),"DATA TIDAK BOLEH BERTIPE TEKS!"))</definedName>
    <definedName name="terbilang" localSheetId="10">IF([0]!nilai=0,"nol",IF(TYPE([0]!nilai)=1,IF(MOD([0]!nilai,INT([0]!nilai))=0,TRIM('458_Bpk.Joe_Jember'!milyar&amp;'458_Bpk.Joe_Jember'!juta&amp;'458_Bpk.Joe_Jember'!ribu&amp;'458_Bpk.Joe_Jember'!ratus),"ANGKA HARUS BILANGAN BULAT!"),"DATA TIDAK BOLEH BERTIPE TEKS!"))</definedName>
    <definedName name="terbilang" localSheetId="11">IF([0]!nilai=0,"nol",IF(TYPE([0]!nilai)=1,IF(MOD([0]!nilai,INT([0]!nilai))=0,TRIM('459_Bpk.Madih_Jakarta'!milyar&amp;'459_Bpk.Madih_Jakarta'!juta&amp;'459_Bpk.Madih_Jakarta'!ribu&amp;'459_Bpk.Madih_Jakarta'!ratus),"ANGKA HARUS BILANGAN BULAT!"),"DATA TIDAK BOLEH BERTIPE TEKS!"))</definedName>
    <definedName name="terbilang" localSheetId="12">IF(nilai=0,"nol",IF(TYPE(nilai)=1,IF(MOD(nilai,INT(nilai))=0,TRIM('460_DN_Sumatera'!milyar&amp;'460_DN_Sumatera'!juta&amp;'460_DN_Sumatera'!ribu&amp;'460_DN_Sumatera'!ratus),"ANGKA HARUS BILANGAN BULAT!"),"DATA TIDAK BOLEH BERTIPE TEKS!"))</definedName>
    <definedName name="terbilang" localSheetId="81">IF([0]!nilai=0,"nol",IF(TYPE([0]!nilai)=1,IF(MOD([0]!nilai,INT([0]!nilai))=0,TRIM('460A_DN_Fak2'!milyar&amp;'460A_DN_Fak2'!juta&amp;'460A_DN_Fak2'!ribu&amp;'460A_DN_Fak2'!ratus),"ANGKA HARUS BILANGAN BULAT!"),"DATA TIDAK BOLEH BERTIPE TEKS!"))</definedName>
    <definedName name="terbilang" localSheetId="82">IF([0]!nilai=0,"nol",IF(TYPE([0]!nilai)=1,IF(MOD([0]!nilai,INT([0]!nilai))=0,TRIM('460B_DN_Fak2'!milyar&amp;'460B_DN_Fak2'!juta&amp;'460B_DN_Fak2'!ribu&amp;'460B_DN_Fak2'!ratus),"ANGKA HARUS BILANGAN BULAT!"),"DATA TIDAK BOLEH BERTIPE TEKS!"))</definedName>
    <definedName name="terbilang" localSheetId="83">IF([0]!nilai=0,"nol",IF(TYPE([0]!nilai)=1,IF(MOD([0]!nilai,INT([0]!nilai))=0,TRIM('460C_DN_Humbang Hasudutan'!milyar&amp;'460C_DN_Humbang Hasudutan'!juta&amp;'460C_DN_Humbang Hasudutan'!ribu&amp;'460C_DN_Humbang Hasudutan'!ratus),"ANGKA HARUS BILANGAN BULAT!"),"DATA TIDAK BOLEH BERTIPE TEKS!"))</definedName>
    <definedName name="terbilang" localSheetId="84">IF([0]!nilai=0,"nol",IF(TYPE([0]!nilai)=1,IF(MOD([0]!nilai,INT([0]!nilai))=0,TRIM('460D_DN_Humbang Hasudutan'!milyar&amp;'460D_DN_Humbang Hasudutan'!juta&amp;'460D_DN_Humbang Hasudutan'!ribu&amp;'460D_DN_Humbang Hasudutan'!ratus),"ANGKA HARUS BILANGAN BULAT!"),"DATA TIDAK BOLEH BERTIPE TEKS!"))</definedName>
    <definedName name="terbilang" localSheetId="85">IF([0]!nilai=0,"nol",IF(TYPE([0]!nilai)=1,IF(MOD([0]!nilai,INT([0]!nilai))=0,TRIM('460E_DN_Samosir'!milyar&amp;'460E_DN_Samosir'!juta&amp;'460E_DN_Samosir'!ribu&amp;'460E_DN_Samosir'!ratus),"ANGKA HARUS BILANGAN BULAT!"),"DATA TIDAK BOLEH BERTIPE TEKS!"))</definedName>
    <definedName name="terbilang" localSheetId="86">IF([0]!nilai=0,"nol",IF(TYPE([0]!nilai)=1,IF(MOD([0]!nilai,INT([0]!nilai))=0,TRIM('460F_DN_Samosir'!milyar&amp;'460F_DN_Samosir'!juta&amp;'460F_DN_Samosir'!ribu&amp;'460F_DN_Samosir'!ratus),"ANGKA HARUS BILANGAN BULAT!"),"DATA TIDAK BOLEH BERTIPE TEKS!"))</definedName>
    <definedName name="terbilang" localSheetId="13">IF([0]!nilai=0,"nol",IF(TYPE([0]!nilai)=1,IF(MOD([0]!nilai,INT([0]!nilai))=0,TRIM('461_DN_Bima'!milyar&amp;'461_DN_Bima'!juta&amp;'461_DN_Bima'!ribu&amp;'461_DN_Bima'!ratus),"ANGKA HARUS BILANGAN BULAT!"),"DATA TIDAK BOLEH BERTIPE TEKS!"))</definedName>
    <definedName name="terbilang" localSheetId="78">IF([0]!nilai=0,"nol",IF(TYPE([0]!nilai)=1,IF(MOD([0]!nilai,INT([0]!nilai))=0,TRIM('461A_DN_Bima'!milyar&amp;'461A_DN_Bima'!juta&amp;'461A_DN_Bima'!ribu&amp;'461A_DN_Bima'!ratus),"ANGKA HARUS BILANGAN BULAT!"),"DATA TIDAK BOLEH BERTIPE TEKS!"))</definedName>
    <definedName name="terbilang" localSheetId="79">IF([0]!nilai=0,"nol",IF(TYPE([0]!nilai)=1,IF(MOD([0]!nilai,INT([0]!nilai))=0,TRIM('461B_DN_Kampar'!milyar&amp;'461B_DN_Kampar'!juta&amp;'461B_DN_Kampar'!ribu&amp;'461B_DN_Kampar'!ratus),"ANGKA HARUS BILANGAN BULAT!"),"DATA TIDAK BOLEH BERTIPE TEKS!"))</definedName>
    <definedName name="terbilang" localSheetId="80">IF([0]!nilai=0,"nol",IF(TYPE([0]!nilai)=1,IF(MOD([0]!nilai,INT([0]!nilai))=0,TRIM('461C_DN_Kampar'!milyar&amp;'461C_DN_Kampar'!juta&amp;'461C_DN_Kampar'!ribu&amp;'461C_DN_Kampar'!ratus),"ANGKA HARUS BILANGAN BULAT!"),"DATA TIDAK BOLEH BERTIPE TEKS!"))</definedName>
    <definedName name="terbilang" localSheetId="14">IF([0]!nilai=0,"nol",IF(TYPE([0]!nilai)=1,IF(MOD([0]!nilai,INT([0]!nilai))=0,TRIM('462_DN_Bengkulu&amp;Indrapuri'!milyar&amp;'462_DN_Bengkulu&amp;Indrapuri'!juta&amp;'462_DN_Bengkulu&amp;Indrapuri'!ribu&amp;'462_DN_Bengkulu&amp;Indrapuri'!ratus),"ANGKA HARUS BILANGAN BULAT!"),"DATA TIDAK BOLEH BERTIPE TEKS!"))</definedName>
    <definedName name="terbilang" localSheetId="15">IF([0]!nilai=0,"nol",IF(TYPE([0]!nilai)=1,IF(MOD([0]!nilai,INT([0]!nilai))=0,TRIM('463_DN_tanahtidung&amp;Sulawesi'!milyar&amp;'463_DN_tanahtidung&amp;Sulawesi'!juta&amp;'463_DN_tanahtidung&amp;Sulawesi'!ribu&amp;'463_DN_tanahtidung&amp;Sulawesi'!ratus),"ANGKA HARUS BILANGAN BULAT!"),"DATA TIDAK BOLEH BERTIPE TEKS!"))</definedName>
    <definedName name="terbilang" localSheetId="74">IF([0]!nilai=0,"nol",IF(TYPE([0]!nilai)=1,IF(MOD([0]!nilai,INT([0]!nilai))=0,TRIM('463A_DN_tanahtidung'!milyar&amp;'463A_DN_tanahtidung'!juta&amp;'463A_DN_tanahtidung'!ribu&amp;'463A_DN_tanahtidung'!ratus),"ANGKA HARUS BILANGAN BULAT!"),"DATA TIDAK BOLEH BERTIPE TEKS!"))</definedName>
    <definedName name="terbilang" localSheetId="75">IF([0]!nilai=0,"nol",IF(TYPE([0]!nilai)=1,IF(MOD([0]!nilai,INT([0]!nilai))=0,TRIM('463B_DN_tanahtidung'!milyar&amp;'463B_DN_tanahtidung'!juta&amp;'463B_DN_tanahtidung'!ribu&amp;'463B_DN_tanahtidung'!ratus),"ANGKA HARUS BILANGAN BULAT!"),"DATA TIDAK BOLEH BERTIPE TEKS!"))</definedName>
    <definedName name="terbilang" localSheetId="76">IF([0]!nilai=0,"nol",IF(TYPE([0]!nilai)=1,IF(MOD([0]!nilai,INT([0]!nilai))=0,TRIM('463C_DN_Pasang Kayu'!milyar&amp;'463C_DN_Pasang Kayu'!juta&amp;'463C_DN_Pasang Kayu'!ribu&amp;'463C_DN_Pasang Kayu'!ratus),"ANGKA HARUS BILANGAN BULAT!"),"DATA TIDAK BOLEH BERTIPE TEKS!"))</definedName>
    <definedName name="terbilang" localSheetId="77">IF([0]!nilai=0,"nol",IF(TYPE([0]!nilai)=1,IF(MOD([0]!nilai,INT([0]!nilai))=0,TRIM('463D_DN_Pasang Kayu'!milyar&amp;'463D_DN_Pasang Kayu'!juta&amp;'463D_DN_Pasang Kayu'!ribu&amp;'463D_DN_Pasang Kayu'!ratus),"ANGKA HARUS BILANGAN BULAT!"),"DATA TIDAK BOLEH BERTIPE TEKS!"))</definedName>
    <definedName name="terbilang" localSheetId="17">IF([0]!nilai=0,"nol",IF(TYPE([0]!nilai)=1,IF(MOD([0]!nilai,INT([0]!nilai))=0,TRIM('465_Bpk.Faufik_Banjarmasin'!milyar&amp;'465_Bpk.Faufik_Banjarmasin'!juta&amp;'465_Bpk.Faufik_Banjarmasin'!ribu&amp;'465_Bpk.Faufik_Banjarmasin'!ratus),"ANGKA HARUS BILANGAN BULAT!"),"DATA TIDAK BOLEH BERTIPE TEKS!"))</definedName>
    <definedName name="terbilang" localSheetId="18">IF([0]!nilai=0,"nol",IF(TYPE([0]!nilai)=1,IF(MOD([0]!nilai,INT([0]!nilai))=0,TRIM('466_Bpk. Agus_Pare2'!milyar&amp;'466_Bpk. Agus_Pare2'!juta&amp;'466_Bpk. Agus_Pare2'!ribu&amp;'466_Bpk. Agus_Pare2'!ratus),"ANGKA HARUS BILANGAN BULAT!"),"DATA TIDAK BOLEH BERTIPE TEKS!"))</definedName>
    <definedName name="terbilang" localSheetId="19">IF([0]!nilai=0,"nol",IF(TYPE([0]!nilai)=1,IF(MOD([0]!nilai,INT([0]!nilai))=0,TRIM('466A_Bpk. Agus_Pare2 (2)'!milyar&amp;'466A_Bpk. Agus_Pare2 (2)'!juta&amp;'466A_Bpk. Agus_Pare2 (2)'!ribu&amp;'466A_Bpk. Agus_Pare2 (2)'!ratus),"ANGKA HARUS BILANGAN BULAT!"),"DATA TIDAK BOLEH BERTIPE TEKS!"))</definedName>
    <definedName name="terbilang" localSheetId="20">IF([0]!nilai=0,"nol",IF(TYPE([0]!nilai)=1,IF(MOD([0]!nilai,INT([0]!nilai))=0,TRIM('467_BBI_MEDAN'!milyar&amp;'467_BBI_MEDAN'!juta&amp;'467_BBI_MEDAN'!ribu&amp;'467_BBI_MEDAN'!ratus),"ANGKA HARUS BILANGAN BULAT!"),"DATA TIDAK BOLEH BERTIPE TEKS!"))</definedName>
    <definedName name="terbilang" localSheetId="21">IF([0]!nilai=0,"nol",IF(TYPE([0]!nilai)=1,IF(MOD([0]!nilai,INT([0]!nilai))=0,TRIM('467_BBI_MEDAN_Pelunasan'!milyar&amp;'467_BBI_MEDAN_Pelunasan'!juta&amp;'467_BBI_MEDAN_Pelunasan'!ribu&amp;'467_BBI_MEDAN_Pelunasan'!ratus),"ANGKA HARUS BILANGAN BULAT!"),"DATA TIDAK BOLEH BERTIPE TEKS!"))</definedName>
    <definedName name="terbilang" localSheetId="23">IF([0]!nilai=0,"nol",IF(TYPE([0]!nilai)=1,IF(MOD([0]!nilai,INT([0]!nilai))=0,TRIM('468_Ndoang Raharjo_Pekanbar Pel'!milyar&amp;'468_Ndoang Raharjo_Pekanbar Pel'!juta&amp;'468_Ndoang Raharjo_Pekanbar Pel'!ribu&amp;'468_Ndoang Raharjo_Pekanbar Pel'!ratus),"ANGKA HARUS BILANGAN BULAT!"),"DATA TIDAK BOLEH BERTIPE TEKS!"))</definedName>
    <definedName name="terbilang" localSheetId="22">IF([0]!nilai=0,"nol",IF(TYPE([0]!nilai)=1,IF(MOD([0]!nilai,INT([0]!nilai))=0,TRIM('468_Ndoang Raharjo_Pekanbaru'!milyar&amp;'468_Ndoang Raharjo_Pekanbaru'!juta&amp;'468_Ndoang Raharjo_Pekanbaru'!ribu&amp;'468_Ndoang Raharjo_Pekanbaru'!ratus),"ANGKA HARUS BILANGAN BULAT!"),"DATA TIDAK BOLEH BERTIPE TEKS!"))</definedName>
    <definedName name="terbilang" localSheetId="31">IF([0]!nilai=0,"nol",IF(TYPE([0]!nilai)=1,IF(MOD([0]!nilai,INT([0]!nilai))=0,TRIM('476_Bona_Lampung '!milyar&amp;'476_Bona_Lampung '!juta&amp;'476_Bona_Lampung '!ribu&amp;'476_Bona_Lampung '!ratus),"ANGKA HARUS BILANGAN BULAT!"),"DATA TIDAK BOLEH BERTIPE TEKS!"))</definedName>
    <definedName name="terbilang" localSheetId="34">IF([0]!nilai=0,"nol",IF(TYPE([0]!nilai)=1,IF(MOD([0]!nilai,INT([0]!nilai))=0,TRIM('479_Bpk. Wahyu_Banjarmasin'!milyar&amp;'479_Bpk. Wahyu_Banjarmasin'!juta&amp;'479_Bpk. Wahyu_Banjarmasin'!ribu&amp;'479_Bpk. Wahyu_Banjarmasin'!ratus),"ANGKA HARUS BILANGAN BULAT!"),"DATA TIDAK BOLEH BERTIPE TEKS!"))</definedName>
    <definedName name="terbilang" localSheetId="35">IF([0]!nilai=0,"nol",IF(TYPE([0]!nilai)=1,IF(MOD([0]!nilai,INT([0]!nilai))=0,TRIM('480_Bpk. Yopi_Jakarta'!milyar&amp;'480_Bpk. Yopi_Jakarta'!juta&amp;'480_Bpk. Yopi_Jakarta'!ribu&amp;'480_Bpk. Yopi_Jakarta'!ratus),"ANGKA HARUS BILANGAN BULAT!"),"DATA TIDAK BOLEH BERTIPE TEKS!"))</definedName>
    <definedName name="terbilang" localSheetId="36">IF([0]!nilai=0,"nol",IF(TYPE([0]!nilai)=1,IF(MOD([0]!nilai,INT([0]!nilai))=0,TRIM('481_Tensindo_Manggarai'!milyar&amp;'481_Tensindo_Manggarai'!juta&amp;'481_Tensindo_Manggarai'!ribu&amp;'481_Tensindo_Manggarai'!ratus),"ANGKA HARUS BILANGAN BULAT!"),"DATA TIDAK BOLEH BERTIPE TEKS!"))</definedName>
    <definedName name="terbilang" localSheetId="37">IF([0]!nilai=0,"nol",IF(TYPE([0]!nilai)=1,IF(MOD([0]!nilai,INT([0]!nilai))=0,TRIM('482_DN_Malang'!milyar&amp;'482_DN_Malang'!juta&amp;'482_DN_Malang'!ribu&amp;'482_DN_Malang'!ratus),"ANGKA HARUS BILANGAN BULAT!"),"DATA TIDAK BOLEH BERTIPE TEKS!"))</definedName>
    <definedName name="terbilang" localSheetId="38">IF([0]!nilai=0,"nol",IF(TYPE([0]!nilai)=1,IF(MOD([0]!nilai,INT([0]!nilai))=0,TRIM('483_DN_Lamongan'!milyar&amp;'483_DN_Lamongan'!juta&amp;'483_DN_Lamongan'!ribu&amp;'483_DN_Lamongan'!ratus),"ANGKA HARUS BILANGAN BULAT!"),"DATA TIDAK BOLEH BERTIPE TEKS!"))</definedName>
    <definedName name="terbilang" localSheetId="39">IF([0]!nilai=0,"nol",IF(TYPE([0]!nilai)=1,IF(MOD([0]!nilai,INT([0]!nilai))=0,TRIM('484_DN_Probolinggo'!milyar&amp;'484_DN_Probolinggo'!juta&amp;'484_DN_Probolinggo'!ribu&amp;'484_DN_Probolinggo'!ratus),"ANGKA HARUS BILANGAN BULAT!"),"DATA TIDAK BOLEH BERTIPE TEKS!"))</definedName>
    <definedName name="terbilang" localSheetId="40">IF([0]!nilai=0,"nol",IF(TYPE([0]!nilai)=1,IF(MOD([0]!nilai,INT([0]!nilai))=0,TRIM('485_DN_Mix'!milyar&amp;'485_DN_Mix'!juta&amp;'485_DN_Mix'!ribu&amp;'485_DN_Mix'!ratus),"ANGKA HARUS BILANGAN BULAT!"),"DATA TIDAK BOLEH BERTIPE TEKS!"))</definedName>
    <definedName name="terbilang" localSheetId="87">IF([0]!nilai=0,"nol",IF(TYPE([0]!nilai)=1,IF(MOD([0]!nilai,INT([0]!nilai))=0,TRIM('485A_DN_Bangka'!milyar&amp;'485A_DN_Bangka'!juta&amp;'485A_DN_Bangka'!ribu&amp;'485A_DN_Bangka'!ratus),"ANGKA HARUS BILANGAN BULAT!"),"DATA TIDAK BOLEH BERTIPE TEKS!"))</definedName>
    <definedName name="terbilang" localSheetId="88">IF([0]!nilai=0,"nol",IF(TYPE([0]!nilai)=1,IF(MOD([0]!nilai,INT([0]!nilai))=0,TRIM('485B_DN_Bangka'!milyar&amp;'485B_DN_Bangka'!juta&amp;'485B_DN_Bangka'!ribu&amp;'485B_DN_Bangka'!ratus),"ANGKA HARUS BILANGAN BULAT!"),"DATA TIDAK BOLEH BERTIPE TEKS!"))</definedName>
    <definedName name="terbilang" localSheetId="89">IF([0]!nilai=0,"nol",IF(TYPE([0]!nilai)=1,IF(MOD([0]!nilai,INT([0]!nilai))=0,TRIM('485C_DN_Bintan'!milyar&amp;'485C_DN_Bintan'!juta&amp;'485C_DN_Bintan'!ribu&amp;'485C_DN_Bintan'!ratus),"ANGKA HARUS BILANGAN BULAT!"),"DATA TIDAK BOLEH BERTIPE TEKS!"))</definedName>
    <definedName name="terbilang" localSheetId="90">IF([0]!nilai=0,"nol",IF(TYPE([0]!nilai)=1,IF(MOD([0]!nilai,INT([0]!nilai))=0,TRIM('485D_DN_Bintan'!milyar&amp;'485D_DN_Bintan'!juta&amp;'485D_DN_Bintan'!ribu&amp;'485D_DN_Bintan'!ratus),"ANGKA HARUS BILANGAN BULAT!"),"DATA TIDAK BOLEH BERTIPE TEKS!"))</definedName>
    <definedName name="terbilang" localSheetId="91">IF([0]!nilai=0,"nol",IF(TYPE([0]!nilai)=1,IF(MOD([0]!nilai,INT([0]!nilai))=0,TRIM('485E_DN_Pekalongan'!milyar&amp;'485E_DN_Pekalongan'!juta&amp;'485E_DN_Pekalongan'!ribu&amp;'485E_DN_Pekalongan'!ratus),"ANGKA HARUS BILANGAN BULAT!"),"DATA TIDAK BOLEH BERTIPE TEKS!"))</definedName>
    <definedName name="terbilang" localSheetId="92">IF([0]!nilai=0,"nol",IF(TYPE([0]!nilai)=1,IF(MOD([0]!nilai,INT([0]!nilai))=0,TRIM('485F_DN_Pekalongan'!milyar&amp;'485F_DN_Pekalongan'!juta&amp;'485F_DN_Pekalongan'!ribu&amp;'485F_DN_Pekalongan'!ratus),"ANGKA HARUS BILANGAN BULAT!"),"DATA TIDAK BOLEH BERTIPE TEKS!"))</definedName>
    <definedName name="terbilang" localSheetId="93">IF([0]!nilai=0,"nol",IF(TYPE([0]!nilai)=1,IF(MOD([0]!nilai,INT([0]!nilai))=0,TRIM('485G_DN_Probolinggo'!milyar&amp;'485G_DN_Probolinggo'!juta&amp;'485G_DN_Probolinggo'!ribu&amp;'485G_DN_Probolinggo'!ratus),"ANGKA HARUS BILANGAN BULAT!"),"DATA TIDAK BOLEH BERTIPE TEKS!"))</definedName>
    <definedName name="terbilang" localSheetId="94">IF([0]!nilai=0,"nol",IF(TYPE([0]!nilai)=1,IF(MOD([0]!nilai,INT([0]!nilai))=0,TRIM('485H_DN_Probolinggo'!milyar&amp;'485H_DN_Probolinggo'!juta&amp;'485H_DN_Probolinggo'!ribu&amp;'485H_DN_Probolinggo'!ratus),"ANGKA HARUS BILANGAN BULAT!"),"DATA TIDAK BOLEH BERTIPE TEKS!"))</definedName>
    <definedName name="terbilang" localSheetId="95">IF([0]!nilai=0,"nol",IF(TYPE([0]!nilai)=1,IF(MOD([0]!nilai,INT([0]!nilai))=0,TRIM('485I_DN_Semarang'!milyar&amp;'485I_DN_Semarang'!juta&amp;'485I_DN_Semarang'!ribu&amp;'485I_DN_Semarang'!ratus),"ANGKA HARUS BILANGAN BULAT!"),"DATA TIDAK BOLEH BERTIPE TEKS!"))</definedName>
    <definedName name="terbilang" localSheetId="96">IF([0]!nilai=0,"nol",IF(TYPE([0]!nilai)=1,IF(MOD([0]!nilai,INT([0]!nilai))=0,TRIM('485J_DN_Wonosobo'!milyar&amp;'485J_DN_Wonosobo'!juta&amp;'485J_DN_Wonosobo'!ribu&amp;'485J_DN_Wonosobo'!ratus),"ANGKA HARUS BILANGAN BULAT!"),"DATA TIDAK BOLEH BERTIPE TEKS!"))</definedName>
    <definedName name="terbilang" localSheetId="97">IF([0]!nilai=0,"nol",IF(TYPE([0]!nilai)=1,IF(MOD([0]!nilai,INT([0]!nilai))=0,TRIM('485K_DN_Wonosobo'!milyar&amp;'485K_DN_Wonosobo'!juta&amp;'485K_DN_Wonosobo'!ribu&amp;'485K_DN_Wonosobo'!ratus),"ANGKA HARUS BILANGAN BULAT!"),"DATA TIDAK BOLEH BERTIPE TEKS!"))</definedName>
    <definedName name="terbilang" localSheetId="41">IF([0]!nilai=0,"nol",IF(TYPE([0]!nilai)=1,IF(MOD([0]!nilai,INT([0]!nilai))=0,TRIM('486_DN_Mix '!milyar&amp;'486_DN_Mix '!juta&amp;'486_DN_Mix '!ribu&amp;'486_DN_Mix '!ratus),"ANGKA HARUS BILANGAN BULAT!"),"DATA TIDAK BOLEH BERTIPE TEKS!"))</definedName>
    <definedName name="terbilang" localSheetId="98">IF([0]!nilai=0,"nol",IF(TYPE([0]!nilai)=1,IF(MOD([0]!nilai,INT([0]!nilai))=0,TRIM('486A_DN_Tapanuli Utara'!milyar&amp;'486A_DN_Tapanuli Utara'!juta&amp;'486A_DN_Tapanuli Utara'!ribu&amp;'486A_DN_Tapanuli Utara'!ratus),"ANGKA HARUS BILANGAN BULAT!"),"DATA TIDAK BOLEH BERTIPE TEKS!"))</definedName>
    <definedName name="terbilang" localSheetId="99">IF([0]!nilai=0,"nol",IF(TYPE([0]!nilai)=1,IF(MOD([0]!nilai,INT([0]!nilai))=0,TRIM('486B_DN_Tapanuli Utara'!milyar&amp;'486B_DN_Tapanuli Utara'!juta&amp;'486B_DN_Tapanuli Utara'!ribu&amp;'486B_DN_Tapanuli Utara'!ratus),"ANGKA HARUS BILANGAN BULAT!"),"DATA TIDAK BOLEH BERTIPE TEKS!"))</definedName>
    <definedName name="terbilang" localSheetId="100">IF([0]!nilai=0,"nol",IF(TYPE([0]!nilai)=1,IF(MOD([0]!nilai,INT([0]!nilai))=0,TRIM('486C_DN_Rokan Hulu'!milyar&amp;'486C_DN_Rokan Hulu'!juta&amp;'486C_DN_Rokan Hulu'!ribu&amp;'486C_DN_Rokan Hulu'!ratus),"ANGKA HARUS BILANGAN BULAT!"),"DATA TIDAK BOLEH BERTIPE TEKS!"))</definedName>
    <definedName name="terbilang" localSheetId="101">IF([0]!nilai=0,"nol",IF(TYPE([0]!nilai)=1,IF(MOD([0]!nilai,INT([0]!nilai))=0,TRIM('486D_DN_Rokan Hulu'!milyar&amp;'486D_DN_Rokan Hulu'!juta&amp;'486D_DN_Rokan Hulu'!ribu&amp;'486D_DN_Rokan Hulu'!ratus),"ANGKA HARUS BILANGAN BULAT!"),"DATA TIDAK BOLEH BERTIPE TEKS!"))</definedName>
    <definedName name="terbilang" localSheetId="102">IF([0]!nilai=0,"nol",IF(TYPE([0]!nilai)=1,IF(MOD([0]!nilai,INT([0]!nilai))=0,TRIM('486E_DN_Kuantan Sengingi'!milyar&amp;'486E_DN_Kuantan Sengingi'!juta&amp;'486E_DN_Kuantan Sengingi'!ribu&amp;'486E_DN_Kuantan Sengingi'!ratus),"ANGKA HARUS BILANGAN BULAT!"),"DATA TIDAK BOLEH BERTIPE TEKS!"))</definedName>
    <definedName name="terbilang" localSheetId="103">IF([0]!nilai=0,"nol",IF(TYPE([0]!nilai)=1,IF(MOD([0]!nilai,INT([0]!nilai))=0,TRIM('486F_DN_Kuantan Sengingi'!milyar&amp;'486F_DN_Kuantan Sengingi'!juta&amp;'486F_DN_Kuantan Sengingi'!ribu&amp;'486F_DN_Kuantan Sengingi'!ratus),"ANGKA HARUS BILANGAN BULAT!"),"DATA TIDAK BOLEH BERTIPE TEKS!"))</definedName>
    <definedName name="terbilang" localSheetId="42">IF([0]!nilai=0,"nol",IF(TYPE([0]!nilai)=1,IF(MOD([0]!nilai,INT([0]!nilai))=0,TRIM('487_DN_Mix '!milyar&amp;'487_DN_Mix '!juta&amp;'487_DN_Mix '!ribu&amp;'487_DN_Mix '!ratus),"ANGKA HARUS BILANGAN BULAT!"),"DATA TIDAK BOLEH BERTIPE TEKS!"))</definedName>
    <definedName name="terbilang" localSheetId="104">IF([0]!nilai=0,"nol",IF(TYPE([0]!nilai)=1,IF(MOD([0]!nilai,INT([0]!nilai))=0,TRIM('487A_DN_Tebo'!milyar&amp;'487A_DN_Tebo'!juta&amp;'487A_DN_Tebo'!ribu&amp;'487A_DN_Tebo'!ratus),"ANGKA HARUS BILANGAN BULAT!"),"DATA TIDAK BOLEH BERTIPE TEKS!"))</definedName>
    <definedName name="terbilang" localSheetId="105">IF([0]!nilai=0,"nol",IF(TYPE([0]!nilai)=1,IF(MOD([0]!nilai,INT([0]!nilai))=0,TRIM('487B_DN_TEBO'!milyar&amp;'487B_DN_TEBO'!juta&amp;'487B_DN_TEBO'!ribu&amp;'487B_DN_TEBO'!ratus),"ANGKA HARUS BILANGAN BULAT!"),"DATA TIDAK BOLEH BERTIPE TEKS!"))</definedName>
    <definedName name="terbilang" localSheetId="106">IF([0]!nilai=0,"nol",IF(TYPE([0]!nilai)=1,IF(MOD([0]!nilai,INT([0]!nilai))=0,TRIM('487C_DN_OGAN KOMERING ULU'!milyar&amp;'487C_DN_OGAN KOMERING ULU'!juta&amp;'487C_DN_OGAN KOMERING ULU'!ribu&amp;'487C_DN_OGAN KOMERING ULU'!ratus),"ANGKA HARUS BILANGAN BULAT!"),"DATA TIDAK BOLEH BERTIPE TEKS!"))</definedName>
    <definedName name="terbilang" localSheetId="107">IF([0]!nilai=0,"nol",IF(TYPE([0]!nilai)=1,IF(MOD([0]!nilai,INT([0]!nilai))=0,TRIM('487D_DN_OGAN KOMERING ULU'!milyar&amp;'487D_DN_OGAN KOMERING ULU'!juta&amp;'487D_DN_OGAN KOMERING ULU'!ribu&amp;'487D_DN_OGAN KOMERING ULU'!ratus),"ANGKA HARUS BILANGAN BULAT!"),"DATA TIDAK BOLEH BERTIPE TEKS!"))</definedName>
    <definedName name="terbilang" localSheetId="108">IF([0]!nilai=0,"nol",IF(TYPE([0]!nilai)=1,IF(MOD([0]!nilai,INT([0]!nilai))=0,TRIM('487E_DN_OGAN KOMERING ILIR'!milyar&amp;'487E_DN_OGAN KOMERING ILIR'!juta&amp;'487E_DN_OGAN KOMERING ILIR'!ribu&amp;'487E_DN_OGAN KOMERING ILIR'!ratus),"ANGKA HARUS BILANGAN BULAT!"),"DATA TIDAK BOLEH BERTIPE TEKS!"))</definedName>
    <definedName name="terbilang" localSheetId="109">IF([0]!nilai=0,"nol",IF(TYPE([0]!nilai)=1,IF(MOD([0]!nilai,INT([0]!nilai))=0,TRIM('487F_DN_OGAN KOMERING ILIR'!milyar&amp;'487F_DN_OGAN KOMERING ILIR'!juta&amp;'487F_DN_OGAN KOMERING ILIR'!ribu&amp;'487F_DN_OGAN KOMERING ILIR'!ratus),"ANGKA HARUS BILANGAN BULAT!"),"DATA TIDAK BOLEH BERTIPE TEKS!"))</definedName>
    <definedName name="terbilang" localSheetId="43">IF([0]!nilai=0,"nol",IF(TYPE([0]!nilai)=1,IF(MOD([0]!nilai,INT([0]!nilai))=0,TRIM('488_DN_Mix'!milyar&amp;'488_DN_Mix'!juta&amp;'488_DN_Mix'!ribu&amp;'488_DN_Mix'!ratus),"ANGKA HARUS BILANGAN BULAT!"),"DATA TIDAK BOLEH BERTIPE TEKS!"))</definedName>
    <definedName name="terbilang" localSheetId="110">IF([0]!nilai=0,"nol",IF(TYPE([0]!nilai)=1,IF(MOD([0]!nilai,INT([0]!nilai))=0,TRIM('488A_DN_Sunagi Penuh'!milyar&amp;'488A_DN_Sunagi Penuh'!juta&amp;'488A_DN_Sunagi Penuh'!ribu&amp;'488A_DN_Sunagi Penuh'!ratus),"ANGKA HARUS BILANGAN BULAT!"),"DATA TIDAK BOLEH BERTIPE TEKS!"))</definedName>
    <definedName name="terbilang" localSheetId="111">IF([0]!nilai=0,"nol",IF(TYPE([0]!nilai)=1,IF(MOD([0]!nilai,INT([0]!nilai))=0,TRIM('488B_DN_Sunagi Penuh'!milyar&amp;'488B_DN_Sunagi Penuh'!juta&amp;'488B_DN_Sunagi Penuh'!ribu&amp;'488B_DN_Sunagi Penuh'!ratus),"ANGKA HARUS BILANGAN BULAT!"),"DATA TIDAK BOLEH BERTIPE TEKS!"))</definedName>
    <definedName name="terbilang" localSheetId="112">IF([0]!nilai=0,"nol",IF(TYPE([0]!nilai)=1,IF(MOD([0]!nilai,INT([0]!nilai))=0,TRIM('488C_DN_Jambi'!milyar&amp;'488C_DN_Jambi'!juta&amp;'488C_DN_Jambi'!ribu&amp;'488C_DN_Jambi'!ratus),"ANGKA HARUS BILANGAN BULAT!"),"DATA TIDAK BOLEH BERTIPE TEKS!"))</definedName>
    <definedName name="terbilang" localSheetId="113">IF([0]!nilai=0,"nol",IF(TYPE([0]!nilai)=1,IF(MOD([0]!nilai,INT([0]!nilai))=0,TRIM('488D_DN_Jambi'!milyar&amp;'488D_DN_Jambi'!juta&amp;'488D_DN_Jambi'!ribu&amp;'488D_DN_Jambi'!ratus),"ANGKA HARUS BILANGAN BULAT!"),"DATA TIDAK BOLEH BERTIPE TEKS!"))</definedName>
    <definedName name="terbilang" localSheetId="114">IF([0]!nilai=0,"nol",IF(TYPE([0]!nilai)=1,IF(MOD([0]!nilai,INT([0]!nilai))=0,TRIM('488E_DN_Kaur'!milyar&amp;'488E_DN_Kaur'!juta&amp;'488E_DN_Kaur'!ribu&amp;'488E_DN_Kaur'!ratus),"ANGKA HARUS BILANGAN BULAT!"),"DATA TIDAK BOLEH BERTIPE TEKS!"))</definedName>
    <definedName name="terbilang" localSheetId="115">IF([0]!nilai=0,"nol",IF(TYPE([0]!nilai)=1,IF(MOD([0]!nilai,INT([0]!nilai))=0,TRIM('488F_DN_Kaur'!milyar&amp;'488F_DN_Kaur'!juta&amp;'488F_DN_Kaur'!ribu&amp;'488F_DN_Kaur'!ratus),"ANGKA HARUS BILANGAN BULAT!"),"DATA TIDAK BOLEH BERTIPE TEKS!"))</definedName>
    <definedName name="terbilang" localSheetId="44">IF([0]!nilai=0,"nol",IF(TYPE([0]!nilai)=1,IF(MOD([0]!nilai,INT([0]!nilai))=0,TRIM('489_DN_Sunagi Penuh'!milyar&amp;'489_DN_Sunagi Penuh'!juta&amp;'489_DN_Sunagi Penuh'!ribu&amp;'489_DN_Sunagi Penuh'!ratus),"ANGKA HARUS BILANGAN BULAT!"),"DATA TIDAK BOLEH BERTIPE TEKS!"))</definedName>
    <definedName name="terbilang" localSheetId="45">IF(nilai=0,"nol",IF(TYPE(nilai)=1,IF(MOD(nilai,INT(nilai))=0,TRIM('490_Ibu caca_Jakarta'!milyar&amp;'490_Ibu caca_Jakarta'!juta&amp;'490_Ibu caca_Jakarta'!ribu&amp;'490_Ibu caca_Jakarta'!ratus),"ANGKA HARUS BILANGAN BULAT!"),"DATA TIDAK BOLEH BERTIPE TEKS!"))</definedName>
    <definedName name="terbilang" localSheetId="46">IF([0]!nilai=0,"nol",IF(TYPE([0]!nilai)=1,IF(MOD([0]!nilai,INT([0]!nilai))=0,TRIM('491_Bpk. Rahman_Pulogebang'!milyar&amp;'491_Bpk. Rahman_Pulogebang'!juta&amp;'491_Bpk. Rahman_Pulogebang'!ribu&amp;'491_Bpk. Rahman_Pulogebang'!ratus),"ANGKA HARUS BILANGAN BULAT!"),"DATA TIDAK BOLEH BERTIPE TEKS!"))</definedName>
    <definedName name="terbilang" localSheetId="47">IF([0]!nilai=0,"nol",IF(TYPE([0]!nilai)=1,IF(MOD([0]!nilai,INT([0]!nilai))=0,TRIM('492_Nafastindo_Glodok'!milyar&amp;'492_Nafastindo_Glodok'!juta&amp;'492_Nafastindo_Glodok'!ribu&amp;'492_Nafastindo_Glodok'!ratus),"ANGKA HARUS BILANGAN BULAT!"),"DATA TIDAK BOLEH BERTIPE TEKS!"))</definedName>
    <definedName name="terbilang" localSheetId="48">IF([0]!nilai=0,"nol",IF(TYPE([0]!nilai)=1,IF(MOD([0]!nilai,INT([0]!nilai))=0,TRIM('493_Mutiara Hati_Jakarta'!milyar&amp;'493_Mutiara Hati_Jakarta'!juta&amp;'493_Mutiara Hati_Jakarta'!ribu&amp;'493_Mutiara Hati_Jakarta'!ratus),"ANGKA HARUS BILANGAN BULAT!"),"DATA TIDAK BOLEH BERTIPE TEKS!"))</definedName>
    <definedName name="terbilang" localSheetId="49">IF([0]!nilai=0,"nol",IF(TYPE([0]!nilai)=1,IF(MOD([0]!nilai,INT([0]!nilai))=0,TRIM('494_Ibu Dian_Batam'!milyar&amp;'494_Ibu Dian_Batam'!juta&amp;'494_Ibu Dian_Batam'!ribu&amp;'494_Ibu Dian_Batam'!ratus),"ANGKA HARUS BILANGAN BULAT!"),"DATA TIDAK BOLEH BERTIPE TEKS!"))</definedName>
    <definedName name="terbilang" localSheetId="50">IF([0]!nilai=0,"nol",IF(TYPE([0]!nilai)=1,IF(MOD([0]!nilai,INT([0]!nilai))=0,TRIM('495_PT.Siagang_Makasar'!milyar&amp;'495_PT.Siagang_Makasar'!juta&amp;'495_PT.Siagang_Makasar'!ribu&amp;'495_PT.Siagang_Makasar'!ratus),"ANGKA HARUS BILANGAN BULAT!"),"DATA TIDAK BOLEH BERTIPE TEKS!"))</definedName>
    <definedName name="terbilang" localSheetId="51">IF([0]!nilai=0,"nol",IF(TYPE([0]!nilai)=1,IF(MOD([0]!nilai,INT([0]!nilai))=0,TRIM('496_Mitraindo_Batam'!milyar&amp;'496_Mitraindo_Batam'!juta&amp;'496_Mitraindo_Batam'!ribu&amp;'496_Mitraindo_Batam'!ratus),"ANGKA HARUS BILANGAN BULAT!"),"DATA TIDAK BOLEH BERTIPE TEKS!"))</definedName>
    <definedName name="terbilang" localSheetId="52">IF([0]!nilai=0,"nol",IF(TYPE([0]!nilai)=1,IF(MOD([0]!nilai,INT([0]!nilai))=0,TRIM('497_Toko Acit_Pontianak'!milyar&amp;'497_Toko Acit_Pontianak'!juta&amp;'497_Toko Acit_Pontianak'!ribu&amp;'497_Toko Acit_Pontianak'!ratus),"ANGKA HARUS BILANGAN BULAT!"),"DATA TIDAK BOLEH BERTIPE TEKS!"))</definedName>
    <definedName name="terbilang" localSheetId="53">IF([0]!nilai=0,"nol",IF(TYPE([0]!nilai)=1,IF(MOD([0]!nilai,INT([0]!nilai))=0,TRIM('498_Bpk Jimy_Kandangan'!milyar&amp;'498_Bpk Jimy_Kandangan'!juta&amp;'498_Bpk Jimy_Kandangan'!ribu&amp;'498_Bpk Jimy_Kandangan'!ratus),"ANGKA HARUS BILANGAN BULAT!"),"DATA TIDAK BOLEH BERTIPE TEKS!"))</definedName>
    <definedName name="terbilang" localSheetId="54">IF(nilai=0,"nol",IF(TYPE(nilai)=1,IF(MOD(nilai,INT(nilai))=0,TRIM('499_Fastindo_Bandung'!milyar&amp;'499_Fastindo_Bandung'!juta&amp;'499_Fastindo_Bandung'!ribu&amp;'499_Fastindo_Bandung'!ratus),"ANGKA HARUS BILANGAN BULAT!"),"DATA TIDAK BOLEH BERTIPE TEKS!"))</definedName>
    <definedName name="terbilang" localSheetId="55">IF([0]!nilai=0,"nol",IF(TYPE([0]!nilai)=1,IF(MOD([0]!nilai,INT([0]!nilai))=0,TRIM('500_Tensindo_Samarinda'!milyar&amp;'500_Tensindo_Samarinda'!juta&amp;'500_Tensindo_Samarinda'!ribu&amp;'500_Tensindo_Samarinda'!ratus),"ANGKA HARUS BILANGAN BULAT!"),"DATA TIDAK BOLEH BERTIPE TEKS!"))</definedName>
    <definedName name="terbilang" localSheetId="56">IF([0]!nilai=0,"nol",IF(TYPE([0]!nilai)=1,IF(MOD([0]!nilai,INT([0]!nilai))=0,TRIM('501_Mega Agro_Mix'!milyar&amp;'501_Mega Agro_Mix'!juta&amp;'501_Mega Agro_Mix'!ribu&amp;'501_Mega Agro_Mix'!ratus),"ANGKA HARUS BILANGAN BULAT!"),"DATA TIDAK BOLEH BERTIPE TEKS!"))</definedName>
    <definedName name="terbilang" localSheetId="57">IF([0]!nilai=0,"nol",IF(TYPE([0]!nilai)=1,IF(MOD([0]!nilai,INT([0]!nilai))=0,TRIM('502_PT. Wirya_Tarakan'!milyar&amp;'502_PT. Wirya_Tarakan'!juta&amp;'502_PT. Wirya_Tarakan'!ribu&amp;'502_PT. Wirya_Tarakan'!ratus),"ANGKA HARUS BILANGAN BULAT!"),"DATA TIDAK BOLEH BERTIPE TEKS!"))</definedName>
    <definedName name="terbilang" localSheetId="58">IF([0]!nilai=0,"nol",IF(TYPE([0]!nilai)=1,IF(MOD([0]!nilai,INT([0]!nilai))=0,TRIM('503_Alkesindo_Mix'!milyar&amp;'503_Alkesindo_Mix'!juta&amp;'503_Alkesindo_Mix'!ribu&amp;'503_Alkesindo_Mix'!ratus),"ANGKA HARUS BILANGAN BULAT!"),"DATA TIDAK BOLEH BERTIPE TEKS!"))</definedName>
    <definedName name="terbilang" localSheetId="59">IF([0]!nilai=0,"nol",IF(TYPE([0]!nilai)=1,IF(MOD([0]!nilai,INT([0]!nilai))=0,TRIM('504_Pandawa_Mix'!milyar&amp;'504_Pandawa_Mix'!juta&amp;'504_Pandawa_Mix'!ribu&amp;'504_Pandawa_Mix'!ratus),"ANGKA HARUS BILANGAN BULAT!"),"DATA TIDAK BOLEH BERTIPE TEKS!"))</definedName>
    <definedName name="terbilang" localSheetId="61">IF([0]!nilai=0,"nol",IF(TYPE([0]!nilai)=1,IF(MOD([0]!nilai,INT([0]!nilai))=0,TRIM('506_Fastindo_Cikarang'!milyar&amp;'506_Fastindo_Cikarang'!juta&amp;'506_Fastindo_Cikarang'!ribu&amp;'506_Fastindo_Cikarang'!ratus),"ANGKA HARUS BILANGAN BULAT!"),"DATA TIDAK BOLEH BERTIPE TEKS!"))</definedName>
    <definedName name="terbilang" localSheetId="62">IF([0]!nilai=0,"nol",IF(TYPE([0]!nilai)=1,IF(MOD([0]!nilai,INT([0]!nilai))=0,TRIM('507_Lion_Bangka+Musi Rawas'!milyar&amp;'507_Lion_Bangka+Musi Rawas'!juta&amp;'507_Lion_Bangka+Musi Rawas'!ribu&amp;'507_Lion_Bangka+Musi Rawas'!ratus),"ANGKA HARUS BILANGAN BULAT!"),"DATA TIDAK BOLEH BERTIPE TEKS!"))</definedName>
    <definedName name="terbilang" localSheetId="63">IF([0]!nilai=0,"nol",IF(TYPE([0]!nilai)=1,IF(MOD([0]!nilai,INT([0]!nilai))=0,TRIM('508_BBI_Mix'!milyar&amp;'508_BBI_Mix'!juta&amp;'508_BBI_Mix'!ribu&amp;'508_BBI_Mix'!ratus),"ANGKA HARUS BILANGAN BULAT!"),"DATA TIDAK BOLEH BERTIPE TEKS!"))</definedName>
    <definedName name="terbilang" localSheetId="66">IF([0]!nilai=0,"nol",IF(TYPE([0]!nilai)=1,IF(MOD([0]!nilai,INT([0]!nilai))=0,TRIM('511_Bpk. Rahman_CHARTER fUSO'!milyar&amp;'511_Bpk. Rahman_CHARTER fUSO'!juta&amp;'511_Bpk. Rahman_CHARTER fUSO'!ribu&amp;'511_Bpk. Rahman_CHARTER fUSO'!ratus),"ANGKA HARUS BILANGAN BULAT!"),"DATA TIDAK BOLEH BERTIPE TEKS!"))</definedName>
    <definedName name="terbilang" localSheetId="68">IF(nilai=0,"nol",IF(TYPE(nilai)=1,IF(MOD(nilai,INT(nilai))=0,TRIM('513_Venindo_Lampung'!milyar&amp;'513_Venindo_Lampung'!juta&amp;'513_Venindo_Lampung'!ribu&amp;'513_Venindo_Lampung'!ratus),"ANGKA HARUS BILANGAN BULAT!"),"DATA TIDAK BOLEH BERTIPE TEKS!"))</definedName>
    <definedName name="terbilang" localSheetId="69">IF(nilai=0,"nol",IF(TYPE(nilai)=1,IF(MOD(nilai,INT(nilai))=0,TRIM('514_Bpk. Pras_Binjai'!milyar&amp;'514_Bpk. Pras_Binjai'!juta&amp;'514_Bpk. Pras_Binjai'!ribu&amp;'514_Bpk. Pras_Binjai'!ratus),"ANGKA HARUS BILANGAN BULAT!"),"DATA TIDAK BOLEH BERTIPE TEKS!"))</definedName>
    <definedName name="terbilang" localSheetId="70">IF([0]!nilai=0,"nol",IF(TYPE([0]!nilai)=1,IF(MOD([0]!nilai,INT([0]!nilai))=0,TRIM('515_Bpk. Pras_Aceh'!milyar&amp;'515_Bpk. Pras_Aceh'!juta&amp;'515_Bpk. Pras_Aceh'!ribu&amp;'515_Bpk. Pras_Aceh'!ratus),"ANGKA HARUS BILANGAN BULAT!"),"DATA TIDAK BOLEH BERTIPE TEKS!"))</definedName>
    <definedName name="terbilang" localSheetId="71">IF(nilai=0,"nol",IF(TYPE(nilai)=1,IF(MOD(nilai,INT(nilai))=0,TRIM('516_AGM_Surabaya'!milyar&amp;'516_AGM_Surabaya'!juta&amp;'516_AGM_Surabaya'!ribu&amp;'516_AGM_Surabaya'!ratus),"ANGKA HARUS BILANGAN BULAT!"),"DATA TIDAK BOLEH BERTIPE TEKS!"))</definedName>
    <definedName name="terbilang" localSheetId="72">IF([0]!nilai=0,"nol",IF(TYPE([0]!nilai)=1,IF(MOD([0]!nilai,INT([0]!nilai))=0,TRIM('516A_Bpk. Vedo_Banten'!milyar&amp;'516A_Bpk. Vedo_Banten'!juta&amp;'516A_Bpk. Vedo_Banten'!ribu&amp;'516A_Bpk. Vedo_Banten'!ratus),"ANGKA HARUS BILANGAN BULAT!"),"DATA TIDAK BOLEH BERTIPE TEKS!"))</definedName>
    <definedName name="terbilang">IF(nilai=0,"nol",IF(TYPE(nilai)=1,IF(MOD(nilai,INT(nilai))=0,TRIM(milyar&amp;juta&amp;ribu&amp;ratus),"ANGKA HARUS BILANGAN BULAT!"),"DATA TIDAK BOLEH BERTIPE TEKS!"))</definedName>
    <definedName name="terbilang2" localSheetId="3">TRIM(IF((MID('452_BBI_Makassar'!trbl2,LEN('452_BBI_Makassar'!trbl2),1))="/",LEFT('452_BBI_Makassar'!trbl2,LEN('452_BBI_Makassar'!trbl2)-1),'452_BBI_Makassar'!trbl2))</definedName>
    <definedName name="terbilang2" localSheetId="4">TRIM(IF((MID('453_Ibu Feriyanti PCP_Lampung'!trbl2,LEN('453_Ibu Feriyanti PCP_Lampung'!trbl2),1))="/",LEFT('453_Ibu Feriyanti PCP_Lampung'!trbl2,LEN('453_Ibu Feriyanti PCP_Lampung'!trbl2)-1),'453_Ibu Feriyanti PCP_Lampung'!trbl2))</definedName>
    <definedName name="terbilang2" localSheetId="5">TRIM(IF((MID('454_Bona_Lampung'!trbl2,LEN('454_Bona_Lampung'!trbl2),1))="/",LEFT('454_Bona_Lampung'!trbl2,LEN('454_Bona_Lampung'!trbl2)-1),'454_Bona_Lampung'!trbl2))</definedName>
    <definedName name="terbilang2" localSheetId="6">TRIM(IF((MID('455_Buana Mandiri_ Jakarta'!trbl2,LEN('455_Buana Mandiri_ Jakarta'!trbl2),1))="/",LEFT('455_Buana Mandiri_ Jakarta'!trbl2,LEN('455_Buana Mandiri_ Jakarta'!trbl2)-1),'455_Buana Mandiri_ Jakarta'!trbl2))</definedName>
    <definedName name="terbilang2" localSheetId="7">TRIM(IF((MID('456_Bpk. Sandro_Kupang'!trbl2,LEN('456_Bpk. Sandro_Kupang'!trbl2),1))="/",LEFT('456_Bpk. Sandro_Kupang'!trbl2,LEN('456_Bpk. Sandro_Kupang'!trbl2)-1),'456_Bpk. Sandro_Kupang'!trbl2))</definedName>
    <definedName name="terbilang2" localSheetId="8">TRIM(IF((MID('457_Bpk. Ragil'!trbl2,LEN('457_Bpk. Ragil'!trbl2),1))="/",LEFT('457_Bpk. Ragil'!trbl2,LEN('457_Bpk. Ragil'!trbl2)-1),'457_Bpk. Ragil'!trbl2))</definedName>
    <definedName name="terbilang2" localSheetId="9">TRIM(IF((MID('457A_Bpk. Ragil Pelunasan'!trbl2,LEN('457A_Bpk. Ragil Pelunasan'!trbl2),1))="/",LEFT('457A_Bpk. Ragil Pelunasan'!trbl2,LEN('457A_Bpk. Ragil Pelunasan'!trbl2)-1),'457A_Bpk. Ragil Pelunasan'!trbl2))</definedName>
    <definedName name="terbilang2" localSheetId="10">TRIM(IF((MID('458_Bpk.Joe_Jember'!trbl2,LEN('458_Bpk.Joe_Jember'!trbl2),1))="/",LEFT('458_Bpk.Joe_Jember'!trbl2,LEN('458_Bpk.Joe_Jember'!trbl2)-1),'458_Bpk.Joe_Jember'!trbl2))</definedName>
    <definedName name="terbilang2" localSheetId="11">TRIM(IF((MID('459_Bpk.Madih_Jakarta'!trbl2,LEN('459_Bpk.Madih_Jakarta'!trbl2),1))="/",LEFT('459_Bpk.Madih_Jakarta'!trbl2,LEN('459_Bpk.Madih_Jakarta'!trbl2)-1),'459_Bpk.Madih_Jakarta'!trbl2))</definedName>
    <definedName name="terbilang2" localSheetId="12">TRIM(IF((MID('460_DN_Sumatera'!trbl2,LEN('460_DN_Sumatera'!trbl2),1))="/",LEFT('460_DN_Sumatera'!trbl2,LEN('460_DN_Sumatera'!trbl2)-1),'460_DN_Sumatera'!trbl2))</definedName>
    <definedName name="terbilang2" localSheetId="81">TRIM(IF((MID('460A_DN_Fak2'!trbl2,LEN('460A_DN_Fak2'!trbl2),1))="/",LEFT('460A_DN_Fak2'!trbl2,LEN('460A_DN_Fak2'!trbl2)-1),'460A_DN_Fak2'!trbl2))</definedName>
    <definedName name="terbilang2" localSheetId="82">TRIM(IF((MID('460B_DN_Fak2'!trbl2,LEN('460B_DN_Fak2'!trbl2),1))="/",LEFT('460B_DN_Fak2'!trbl2,LEN('460B_DN_Fak2'!trbl2)-1),'460B_DN_Fak2'!trbl2))</definedName>
    <definedName name="terbilang2" localSheetId="83">TRIM(IF((MID('460C_DN_Humbang Hasudutan'!trbl2,LEN('460C_DN_Humbang Hasudutan'!trbl2),1))="/",LEFT('460C_DN_Humbang Hasudutan'!trbl2,LEN('460C_DN_Humbang Hasudutan'!trbl2)-1),'460C_DN_Humbang Hasudutan'!trbl2))</definedName>
    <definedName name="terbilang2" localSheetId="84">TRIM(IF((MID('460D_DN_Humbang Hasudutan'!trbl2,LEN('460D_DN_Humbang Hasudutan'!trbl2),1))="/",LEFT('460D_DN_Humbang Hasudutan'!trbl2,LEN('460D_DN_Humbang Hasudutan'!trbl2)-1),'460D_DN_Humbang Hasudutan'!trbl2))</definedName>
    <definedName name="terbilang2" localSheetId="85">TRIM(IF((MID('460E_DN_Samosir'!trbl2,LEN('460E_DN_Samosir'!trbl2),1))="/",LEFT('460E_DN_Samosir'!trbl2,LEN('460E_DN_Samosir'!trbl2)-1),'460E_DN_Samosir'!trbl2))</definedName>
    <definedName name="terbilang2" localSheetId="86">TRIM(IF((MID('460F_DN_Samosir'!trbl2,LEN('460F_DN_Samosir'!trbl2),1))="/",LEFT('460F_DN_Samosir'!trbl2,LEN('460F_DN_Samosir'!trbl2)-1),'460F_DN_Samosir'!trbl2))</definedName>
    <definedName name="terbilang2" localSheetId="13">TRIM(IF((MID('461_DN_Bima'!trbl2,LEN('461_DN_Bima'!trbl2),1))="/",LEFT('461_DN_Bima'!trbl2,LEN('461_DN_Bima'!trbl2)-1),'461_DN_Bima'!trbl2))</definedName>
    <definedName name="terbilang2" localSheetId="78">TRIM(IF((MID('461A_DN_Bima'!trbl2,LEN('461A_DN_Bima'!trbl2),1))="/",LEFT('461A_DN_Bima'!trbl2,LEN('461A_DN_Bima'!trbl2)-1),'461A_DN_Bima'!trbl2))</definedName>
    <definedName name="terbilang2" localSheetId="79">TRIM(IF((MID('461B_DN_Kampar'!trbl2,LEN('461B_DN_Kampar'!trbl2),1))="/",LEFT('461B_DN_Kampar'!trbl2,LEN('461B_DN_Kampar'!trbl2)-1),'461B_DN_Kampar'!trbl2))</definedName>
    <definedName name="terbilang2" localSheetId="80">TRIM(IF((MID('461C_DN_Kampar'!trbl2,LEN('461C_DN_Kampar'!trbl2),1))="/",LEFT('461C_DN_Kampar'!trbl2,LEN('461C_DN_Kampar'!trbl2)-1),'461C_DN_Kampar'!trbl2))</definedName>
    <definedName name="terbilang2" localSheetId="14">TRIM(IF((MID('462_DN_Bengkulu&amp;Indrapuri'!trbl2,LEN('462_DN_Bengkulu&amp;Indrapuri'!trbl2),1))="/",LEFT('462_DN_Bengkulu&amp;Indrapuri'!trbl2,LEN('462_DN_Bengkulu&amp;Indrapuri'!trbl2)-1),'462_DN_Bengkulu&amp;Indrapuri'!trbl2))</definedName>
    <definedName name="terbilang2" localSheetId="15">TRIM(IF((MID('463_DN_tanahtidung&amp;Sulawesi'!trbl2,LEN('463_DN_tanahtidung&amp;Sulawesi'!trbl2),1))="/",LEFT('463_DN_tanahtidung&amp;Sulawesi'!trbl2,LEN('463_DN_tanahtidung&amp;Sulawesi'!trbl2)-1),'463_DN_tanahtidung&amp;Sulawesi'!trbl2))</definedName>
    <definedName name="terbilang2" localSheetId="74">TRIM(IF((MID('463A_DN_tanahtidung'!trbl2,LEN('463A_DN_tanahtidung'!trbl2),1))="/",LEFT('463A_DN_tanahtidung'!trbl2,LEN('463A_DN_tanahtidung'!trbl2)-1),'463A_DN_tanahtidung'!trbl2))</definedName>
    <definedName name="terbilang2" localSheetId="75">TRIM(IF((MID('463B_DN_tanahtidung'!trbl2,LEN('463B_DN_tanahtidung'!trbl2),1))="/",LEFT('463B_DN_tanahtidung'!trbl2,LEN('463B_DN_tanahtidung'!trbl2)-1),'463B_DN_tanahtidung'!trbl2))</definedName>
    <definedName name="terbilang2" localSheetId="76">TRIM(IF((MID('463C_DN_Pasang Kayu'!trbl2,LEN('463C_DN_Pasang Kayu'!trbl2),1))="/",LEFT('463C_DN_Pasang Kayu'!trbl2,LEN('463C_DN_Pasang Kayu'!trbl2)-1),'463C_DN_Pasang Kayu'!trbl2))</definedName>
    <definedName name="terbilang2" localSheetId="77">TRIM(IF((MID('463D_DN_Pasang Kayu'!trbl2,LEN('463D_DN_Pasang Kayu'!trbl2),1))="/",LEFT('463D_DN_Pasang Kayu'!trbl2,LEN('463D_DN_Pasang Kayu'!trbl2)-1),'463D_DN_Pasang Kayu'!trbl2))</definedName>
    <definedName name="terbilang2" localSheetId="17">TRIM(IF((MID('465_Bpk.Faufik_Banjarmasin'!trbl2,LEN('465_Bpk.Faufik_Banjarmasin'!trbl2),1))="/",LEFT('465_Bpk.Faufik_Banjarmasin'!trbl2,LEN('465_Bpk.Faufik_Banjarmasin'!trbl2)-1),'465_Bpk.Faufik_Banjarmasin'!trbl2))</definedName>
    <definedName name="terbilang2" localSheetId="18">TRIM(IF((MID('466_Bpk. Agus_Pare2'!trbl2,LEN('466_Bpk. Agus_Pare2'!trbl2),1))="/",LEFT('466_Bpk. Agus_Pare2'!trbl2,LEN('466_Bpk. Agus_Pare2'!trbl2)-1),'466_Bpk. Agus_Pare2'!trbl2))</definedName>
    <definedName name="terbilang2" localSheetId="19">TRIM(IF((MID('466A_Bpk. Agus_Pare2 (2)'!trbl2,LEN('466A_Bpk. Agus_Pare2 (2)'!trbl2),1))="/",LEFT('466A_Bpk. Agus_Pare2 (2)'!trbl2,LEN('466A_Bpk. Agus_Pare2 (2)'!trbl2)-1),'466A_Bpk. Agus_Pare2 (2)'!trbl2))</definedName>
    <definedName name="terbilang2" localSheetId="20">TRIM(IF((MID('467_BBI_MEDAN'!trbl2,LEN('467_BBI_MEDAN'!trbl2),1))="/",LEFT('467_BBI_MEDAN'!trbl2,LEN('467_BBI_MEDAN'!trbl2)-1),'467_BBI_MEDAN'!trbl2))</definedName>
    <definedName name="terbilang2" localSheetId="21">TRIM(IF((MID('467_BBI_MEDAN_Pelunasan'!trbl2,LEN('467_BBI_MEDAN_Pelunasan'!trbl2),1))="/",LEFT('467_BBI_MEDAN_Pelunasan'!trbl2,LEN('467_BBI_MEDAN_Pelunasan'!trbl2)-1),'467_BBI_MEDAN_Pelunasan'!trbl2))</definedName>
    <definedName name="terbilang2" localSheetId="23">TRIM(IF((MID('468_Ndoang Raharjo_Pekanbar Pel'!trbl2,LEN('468_Ndoang Raharjo_Pekanbar Pel'!trbl2),1))="/",LEFT('468_Ndoang Raharjo_Pekanbar Pel'!trbl2,LEN('468_Ndoang Raharjo_Pekanbar Pel'!trbl2)-1),'468_Ndoang Raharjo_Pekanbar Pel'!trbl2))</definedName>
    <definedName name="terbilang2" localSheetId="22">TRIM(IF((MID('468_Ndoang Raharjo_Pekanbaru'!trbl2,LEN('468_Ndoang Raharjo_Pekanbaru'!trbl2),1))="/",LEFT('468_Ndoang Raharjo_Pekanbaru'!trbl2,LEN('468_Ndoang Raharjo_Pekanbaru'!trbl2)-1),'468_Ndoang Raharjo_Pekanbaru'!trbl2))</definedName>
    <definedName name="terbilang2" localSheetId="31">TRIM(IF((MID('476_Bona_Lampung '!trbl2,LEN('476_Bona_Lampung '!trbl2),1))="/",LEFT('476_Bona_Lampung '!trbl2,LEN('476_Bona_Lampung '!trbl2)-1),'476_Bona_Lampung '!trbl2))</definedName>
    <definedName name="terbilang2" localSheetId="34">TRIM(IF((MID('479_Bpk. Wahyu_Banjarmasin'!trbl2,LEN('479_Bpk. Wahyu_Banjarmasin'!trbl2),1))="/",LEFT('479_Bpk. Wahyu_Banjarmasin'!trbl2,LEN('479_Bpk. Wahyu_Banjarmasin'!trbl2)-1),'479_Bpk. Wahyu_Banjarmasin'!trbl2))</definedName>
    <definedName name="terbilang2" localSheetId="35">TRIM(IF((MID('480_Bpk. Yopi_Jakarta'!trbl2,LEN('480_Bpk. Yopi_Jakarta'!trbl2),1))="/",LEFT('480_Bpk. Yopi_Jakarta'!trbl2,LEN('480_Bpk. Yopi_Jakarta'!trbl2)-1),'480_Bpk. Yopi_Jakarta'!trbl2))</definedName>
    <definedName name="terbilang2" localSheetId="36">TRIM(IF((MID('481_Tensindo_Manggarai'!trbl2,LEN('481_Tensindo_Manggarai'!trbl2),1))="/",LEFT('481_Tensindo_Manggarai'!trbl2,LEN('481_Tensindo_Manggarai'!trbl2)-1),'481_Tensindo_Manggarai'!trbl2))</definedName>
    <definedName name="terbilang2" localSheetId="37">TRIM(IF((MID('482_DN_Malang'!trbl2,LEN('482_DN_Malang'!trbl2),1))="/",LEFT('482_DN_Malang'!trbl2,LEN('482_DN_Malang'!trbl2)-1),'482_DN_Malang'!trbl2))</definedName>
    <definedName name="terbilang2" localSheetId="38">TRIM(IF((MID('483_DN_Lamongan'!trbl2,LEN('483_DN_Lamongan'!trbl2),1))="/",LEFT('483_DN_Lamongan'!trbl2,LEN('483_DN_Lamongan'!trbl2)-1),'483_DN_Lamongan'!trbl2))</definedName>
    <definedName name="terbilang2" localSheetId="39">TRIM(IF((MID('484_DN_Probolinggo'!trbl2,LEN('484_DN_Probolinggo'!trbl2),1))="/",LEFT('484_DN_Probolinggo'!trbl2,LEN('484_DN_Probolinggo'!trbl2)-1),'484_DN_Probolinggo'!trbl2))</definedName>
    <definedName name="terbilang2" localSheetId="40">TRIM(IF((MID('485_DN_Mix'!trbl2,LEN('485_DN_Mix'!trbl2),1))="/",LEFT('485_DN_Mix'!trbl2,LEN('485_DN_Mix'!trbl2)-1),'485_DN_Mix'!trbl2))</definedName>
    <definedName name="terbilang2" localSheetId="87">TRIM(IF((MID('485A_DN_Bangka'!trbl2,LEN('485A_DN_Bangka'!trbl2),1))="/",LEFT('485A_DN_Bangka'!trbl2,LEN('485A_DN_Bangka'!trbl2)-1),'485A_DN_Bangka'!trbl2))</definedName>
    <definedName name="terbilang2" localSheetId="88">TRIM(IF((MID('485B_DN_Bangka'!trbl2,LEN('485B_DN_Bangka'!trbl2),1))="/",LEFT('485B_DN_Bangka'!trbl2,LEN('485B_DN_Bangka'!trbl2)-1),'485B_DN_Bangka'!trbl2))</definedName>
    <definedName name="terbilang2" localSheetId="89">TRIM(IF((MID('485C_DN_Bintan'!trbl2,LEN('485C_DN_Bintan'!trbl2),1))="/",LEFT('485C_DN_Bintan'!trbl2,LEN('485C_DN_Bintan'!trbl2)-1),'485C_DN_Bintan'!trbl2))</definedName>
    <definedName name="terbilang2" localSheetId="90">TRIM(IF((MID('485D_DN_Bintan'!trbl2,LEN('485D_DN_Bintan'!trbl2),1))="/",LEFT('485D_DN_Bintan'!trbl2,LEN('485D_DN_Bintan'!trbl2)-1),'485D_DN_Bintan'!trbl2))</definedName>
    <definedName name="terbilang2" localSheetId="91">TRIM(IF((MID('485E_DN_Pekalongan'!trbl2,LEN('485E_DN_Pekalongan'!trbl2),1))="/",LEFT('485E_DN_Pekalongan'!trbl2,LEN('485E_DN_Pekalongan'!trbl2)-1),'485E_DN_Pekalongan'!trbl2))</definedName>
    <definedName name="terbilang2" localSheetId="92">TRIM(IF((MID('485F_DN_Pekalongan'!trbl2,LEN('485F_DN_Pekalongan'!trbl2),1))="/",LEFT('485F_DN_Pekalongan'!trbl2,LEN('485F_DN_Pekalongan'!trbl2)-1),'485F_DN_Pekalongan'!trbl2))</definedName>
    <definedName name="terbilang2" localSheetId="93">TRIM(IF((MID('485G_DN_Probolinggo'!trbl2,LEN('485G_DN_Probolinggo'!trbl2),1))="/",LEFT('485G_DN_Probolinggo'!trbl2,LEN('485G_DN_Probolinggo'!trbl2)-1),'485G_DN_Probolinggo'!trbl2))</definedName>
    <definedName name="terbilang2" localSheetId="94">TRIM(IF((MID('485H_DN_Probolinggo'!trbl2,LEN('485H_DN_Probolinggo'!trbl2),1))="/",LEFT('485H_DN_Probolinggo'!trbl2,LEN('485H_DN_Probolinggo'!trbl2)-1),'485H_DN_Probolinggo'!trbl2))</definedName>
    <definedName name="terbilang2" localSheetId="95">TRIM(IF((MID('485I_DN_Semarang'!trbl2,LEN('485I_DN_Semarang'!trbl2),1))="/",LEFT('485I_DN_Semarang'!trbl2,LEN('485I_DN_Semarang'!trbl2)-1),'485I_DN_Semarang'!trbl2))</definedName>
    <definedName name="terbilang2" localSheetId="96">TRIM(IF((MID('485J_DN_Wonosobo'!trbl2,LEN('485J_DN_Wonosobo'!trbl2),1))="/",LEFT('485J_DN_Wonosobo'!trbl2,LEN('485J_DN_Wonosobo'!trbl2)-1),'485J_DN_Wonosobo'!trbl2))</definedName>
    <definedName name="terbilang2" localSheetId="97">TRIM(IF((MID('485K_DN_Wonosobo'!trbl2,LEN('485K_DN_Wonosobo'!trbl2),1))="/",LEFT('485K_DN_Wonosobo'!trbl2,LEN('485K_DN_Wonosobo'!trbl2)-1),'485K_DN_Wonosobo'!trbl2))</definedName>
    <definedName name="terbilang2" localSheetId="41">TRIM(IF((MID('486_DN_Mix '!trbl2,LEN('486_DN_Mix '!trbl2),1))="/",LEFT('486_DN_Mix '!trbl2,LEN('486_DN_Mix '!trbl2)-1),'486_DN_Mix '!trbl2))</definedName>
    <definedName name="terbilang2" localSheetId="98">TRIM(IF((MID('486A_DN_Tapanuli Utara'!trbl2,LEN('486A_DN_Tapanuli Utara'!trbl2),1))="/",LEFT('486A_DN_Tapanuli Utara'!trbl2,LEN('486A_DN_Tapanuli Utara'!trbl2)-1),'486A_DN_Tapanuli Utara'!trbl2))</definedName>
    <definedName name="terbilang2" localSheetId="99">TRIM(IF((MID('486B_DN_Tapanuli Utara'!trbl2,LEN('486B_DN_Tapanuli Utara'!trbl2),1))="/",LEFT('486B_DN_Tapanuli Utara'!trbl2,LEN('486B_DN_Tapanuli Utara'!trbl2)-1),'486B_DN_Tapanuli Utara'!trbl2))</definedName>
    <definedName name="terbilang2" localSheetId="100">TRIM(IF((MID('486C_DN_Rokan Hulu'!trbl2,LEN('486C_DN_Rokan Hulu'!trbl2),1))="/",LEFT('486C_DN_Rokan Hulu'!trbl2,LEN('486C_DN_Rokan Hulu'!trbl2)-1),'486C_DN_Rokan Hulu'!trbl2))</definedName>
    <definedName name="terbilang2" localSheetId="101">TRIM(IF((MID('486D_DN_Rokan Hulu'!trbl2,LEN('486D_DN_Rokan Hulu'!trbl2),1))="/",LEFT('486D_DN_Rokan Hulu'!trbl2,LEN('486D_DN_Rokan Hulu'!trbl2)-1),'486D_DN_Rokan Hulu'!trbl2))</definedName>
    <definedName name="terbilang2" localSheetId="102">TRIM(IF((MID('486E_DN_Kuantan Sengingi'!trbl2,LEN('486E_DN_Kuantan Sengingi'!trbl2),1))="/",LEFT('486E_DN_Kuantan Sengingi'!trbl2,LEN('486E_DN_Kuantan Sengingi'!trbl2)-1),'486E_DN_Kuantan Sengingi'!trbl2))</definedName>
    <definedName name="terbilang2" localSheetId="103">TRIM(IF((MID('486F_DN_Kuantan Sengingi'!trbl2,LEN('486F_DN_Kuantan Sengingi'!trbl2),1))="/",LEFT('486F_DN_Kuantan Sengingi'!trbl2,LEN('486F_DN_Kuantan Sengingi'!trbl2)-1),'486F_DN_Kuantan Sengingi'!trbl2))</definedName>
    <definedName name="terbilang2" localSheetId="42">TRIM(IF((MID('487_DN_Mix '!trbl2,LEN('487_DN_Mix '!trbl2),1))="/",LEFT('487_DN_Mix '!trbl2,LEN('487_DN_Mix '!trbl2)-1),'487_DN_Mix '!trbl2))</definedName>
    <definedName name="terbilang2" localSheetId="104">TRIM(IF((MID('487A_DN_Tebo'!trbl2,LEN('487A_DN_Tebo'!trbl2),1))="/",LEFT('487A_DN_Tebo'!trbl2,LEN('487A_DN_Tebo'!trbl2)-1),'487A_DN_Tebo'!trbl2))</definedName>
    <definedName name="terbilang2" localSheetId="105">TRIM(IF((MID('487B_DN_TEBO'!trbl2,LEN('487B_DN_TEBO'!trbl2),1))="/",LEFT('487B_DN_TEBO'!trbl2,LEN('487B_DN_TEBO'!trbl2)-1),'487B_DN_TEBO'!trbl2))</definedName>
    <definedName name="terbilang2" localSheetId="106">TRIM(IF((MID('487C_DN_OGAN KOMERING ULU'!trbl2,LEN('487C_DN_OGAN KOMERING ULU'!trbl2),1))="/",LEFT('487C_DN_OGAN KOMERING ULU'!trbl2,LEN('487C_DN_OGAN KOMERING ULU'!trbl2)-1),'487C_DN_OGAN KOMERING ULU'!trbl2))</definedName>
    <definedName name="terbilang2" localSheetId="107">TRIM(IF((MID('487D_DN_OGAN KOMERING ULU'!trbl2,LEN('487D_DN_OGAN KOMERING ULU'!trbl2),1))="/",LEFT('487D_DN_OGAN KOMERING ULU'!trbl2,LEN('487D_DN_OGAN KOMERING ULU'!trbl2)-1),'487D_DN_OGAN KOMERING ULU'!trbl2))</definedName>
    <definedName name="terbilang2" localSheetId="108">TRIM(IF((MID('487E_DN_OGAN KOMERING ILIR'!trbl2,LEN('487E_DN_OGAN KOMERING ILIR'!trbl2),1))="/",LEFT('487E_DN_OGAN KOMERING ILIR'!trbl2,LEN('487E_DN_OGAN KOMERING ILIR'!trbl2)-1),'487E_DN_OGAN KOMERING ILIR'!trbl2))</definedName>
    <definedName name="terbilang2" localSheetId="109">TRIM(IF((MID('487F_DN_OGAN KOMERING ILIR'!trbl2,LEN('487F_DN_OGAN KOMERING ILIR'!trbl2),1))="/",LEFT('487F_DN_OGAN KOMERING ILIR'!trbl2,LEN('487F_DN_OGAN KOMERING ILIR'!trbl2)-1),'487F_DN_OGAN KOMERING ILIR'!trbl2))</definedName>
    <definedName name="terbilang2" localSheetId="43">TRIM(IF((MID('488_DN_Mix'!trbl2,LEN('488_DN_Mix'!trbl2),1))="/",LEFT('488_DN_Mix'!trbl2,LEN('488_DN_Mix'!trbl2)-1),'488_DN_Mix'!trbl2))</definedName>
    <definedName name="terbilang2" localSheetId="110">TRIM(IF((MID('488A_DN_Sunagi Penuh'!trbl2,LEN('488A_DN_Sunagi Penuh'!trbl2),1))="/",LEFT('488A_DN_Sunagi Penuh'!trbl2,LEN('488A_DN_Sunagi Penuh'!trbl2)-1),'488A_DN_Sunagi Penuh'!trbl2))</definedName>
    <definedName name="terbilang2" localSheetId="111">TRIM(IF((MID('488B_DN_Sunagi Penuh'!trbl2,LEN('488B_DN_Sunagi Penuh'!trbl2),1))="/",LEFT('488B_DN_Sunagi Penuh'!trbl2,LEN('488B_DN_Sunagi Penuh'!trbl2)-1),'488B_DN_Sunagi Penuh'!trbl2))</definedName>
    <definedName name="terbilang2" localSheetId="112">TRIM(IF((MID('488C_DN_Jambi'!trbl2,LEN('488C_DN_Jambi'!trbl2),1))="/",LEFT('488C_DN_Jambi'!trbl2,LEN('488C_DN_Jambi'!trbl2)-1),'488C_DN_Jambi'!trbl2))</definedName>
    <definedName name="terbilang2" localSheetId="113">TRIM(IF((MID('488D_DN_Jambi'!trbl2,LEN('488D_DN_Jambi'!trbl2),1))="/",LEFT('488D_DN_Jambi'!trbl2,LEN('488D_DN_Jambi'!trbl2)-1),'488D_DN_Jambi'!trbl2))</definedName>
    <definedName name="terbilang2" localSheetId="114">TRIM(IF((MID('488E_DN_Kaur'!trbl2,LEN('488E_DN_Kaur'!trbl2),1))="/",LEFT('488E_DN_Kaur'!trbl2,LEN('488E_DN_Kaur'!trbl2)-1),'488E_DN_Kaur'!trbl2))</definedName>
    <definedName name="terbilang2" localSheetId="115">TRIM(IF((MID('488F_DN_Kaur'!trbl2,LEN('488F_DN_Kaur'!trbl2),1))="/",LEFT('488F_DN_Kaur'!trbl2,LEN('488F_DN_Kaur'!trbl2)-1),'488F_DN_Kaur'!trbl2))</definedName>
    <definedName name="terbilang2" localSheetId="44">TRIM(IF((MID('489_DN_Sunagi Penuh'!trbl2,LEN('489_DN_Sunagi Penuh'!trbl2),1))="/",LEFT('489_DN_Sunagi Penuh'!trbl2,LEN('489_DN_Sunagi Penuh'!trbl2)-1),'489_DN_Sunagi Penuh'!trbl2))</definedName>
    <definedName name="terbilang2" localSheetId="45">TRIM(IF((MID('490_Ibu caca_Jakarta'!trbl2,LEN('490_Ibu caca_Jakarta'!trbl2),1))="/",LEFT('490_Ibu caca_Jakarta'!trbl2,LEN('490_Ibu caca_Jakarta'!trbl2)-1),'490_Ibu caca_Jakarta'!trbl2))</definedName>
    <definedName name="terbilang2" localSheetId="46">TRIM(IF((MID('491_Bpk. Rahman_Pulogebang'!trbl2,LEN('491_Bpk. Rahman_Pulogebang'!trbl2),1))="/",LEFT('491_Bpk. Rahman_Pulogebang'!trbl2,LEN('491_Bpk. Rahman_Pulogebang'!trbl2)-1),'491_Bpk. Rahman_Pulogebang'!trbl2))</definedName>
    <definedName name="terbilang2" localSheetId="47">TRIM(IF((MID('492_Nafastindo_Glodok'!trbl2,LEN('492_Nafastindo_Glodok'!trbl2),1))="/",LEFT('492_Nafastindo_Glodok'!trbl2,LEN('492_Nafastindo_Glodok'!trbl2)-1),'492_Nafastindo_Glodok'!trbl2))</definedName>
    <definedName name="terbilang2" localSheetId="48">TRIM(IF((MID('493_Mutiara Hati_Jakarta'!trbl2,LEN('493_Mutiara Hati_Jakarta'!trbl2),1))="/",LEFT('493_Mutiara Hati_Jakarta'!trbl2,LEN('493_Mutiara Hati_Jakarta'!trbl2)-1),'493_Mutiara Hati_Jakarta'!trbl2))</definedName>
    <definedName name="terbilang2" localSheetId="49">TRIM(IF((MID('494_Ibu Dian_Batam'!trbl2,LEN('494_Ibu Dian_Batam'!trbl2),1))="/",LEFT('494_Ibu Dian_Batam'!trbl2,LEN('494_Ibu Dian_Batam'!trbl2)-1),'494_Ibu Dian_Batam'!trbl2))</definedName>
    <definedName name="terbilang2" localSheetId="50">TRIM(IF((MID('495_PT.Siagang_Makasar'!trbl2,LEN('495_PT.Siagang_Makasar'!trbl2),1))="/",LEFT('495_PT.Siagang_Makasar'!trbl2,LEN('495_PT.Siagang_Makasar'!trbl2)-1),'495_PT.Siagang_Makasar'!trbl2))</definedName>
    <definedName name="terbilang2" localSheetId="51">TRIM(IF((MID('496_Mitraindo_Batam'!trbl2,LEN('496_Mitraindo_Batam'!trbl2),1))="/",LEFT('496_Mitraindo_Batam'!trbl2,LEN('496_Mitraindo_Batam'!trbl2)-1),'496_Mitraindo_Batam'!trbl2))</definedName>
    <definedName name="terbilang2" localSheetId="52">TRIM(IF((MID('497_Toko Acit_Pontianak'!trbl2,LEN('497_Toko Acit_Pontianak'!trbl2),1))="/",LEFT('497_Toko Acit_Pontianak'!trbl2,LEN('497_Toko Acit_Pontianak'!trbl2)-1),'497_Toko Acit_Pontianak'!trbl2))</definedName>
    <definedName name="terbilang2" localSheetId="53">TRIM(IF((MID('498_Bpk Jimy_Kandangan'!trbl2,LEN('498_Bpk Jimy_Kandangan'!trbl2),1))="/",LEFT('498_Bpk Jimy_Kandangan'!trbl2,LEN('498_Bpk Jimy_Kandangan'!trbl2)-1),'498_Bpk Jimy_Kandangan'!trbl2))</definedName>
    <definedName name="terbilang2" localSheetId="54">TRIM(IF((MID('499_Fastindo_Bandung'!trbl2,LEN('499_Fastindo_Bandung'!trbl2),1))="/",LEFT('499_Fastindo_Bandung'!trbl2,LEN('499_Fastindo_Bandung'!trbl2)-1),'499_Fastindo_Bandung'!trbl2))</definedName>
    <definedName name="terbilang2" localSheetId="55">TRIM(IF((MID('500_Tensindo_Samarinda'!trbl2,LEN('500_Tensindo_Samarinda'!trbl2),1))="/",LEFT('500_Tensindo_Samarinda'!trbl2,LEN('500_Tensindo_Samarinda'!trbl2)-1),'500_Tensindo_Samarinda'!trbl2))</definedName>
    <definedName name="terbilang2" localSheetId="56">TRIM(IF((MID('501_Mega Agro_Mix'!trbl2,LEN('501_Mega Agro_Mix'!trbl2),1))="/",LEFT('501_Mega Agro_Mix'!trbl2,LEN('501_Mega Agro_Mix'!trbl2)-1),'501_Mega Agro_Mix'!trbl2))</definedName>
    <definedName name="terbilang2" localSheetId="57">TRIM(IF((MID('502_PT. Wirya_Tarakan'!trbl2,LEN('502_PT. Wirya_Tarakan'!trbl2),1))="/",LEFT('502_PT. Wirya_Tarakan'!trbl2,LEN('502_PT. Wirya_Tarakan'!trbl2)-1),'502_PT. Wirya_Tarakan'!trbl2))</definedName>
    <definedName name="terbilang2" localSheetId="58">TRIM(IF((MID('503_Alkesindo_Mix'!trbl2,LEN('503_Alkesindo_Mix'!trbl2),1))="/",LEFT('503_Alkesindo_Mix'!trbl2,LEN('503_Alkesindo_Mix'!trbl2)-1),'503_Alkesindo_Mix'!trbl2))</definedName>
    <definedName name="terbilang2" localSheetId="59">TRIM(IF((MID('504_Pandawa_Mix'!trbl2,LEN('504_Pandawa_Mix'!trbl2),1))="/",LEFT('504_Pandawa_Mix'!trbl2,LEN('504_Pandawa_Mix'!trbl2)-1),'504_Pandawa_Mix'!trbl2))</definedName>
    <definedName name="terbilang2" localSheetId="61">TRIM(IF((MID('506_Fastindo_Cikarang'!trbl2,LEN('506_Fastindo_Cikarang'!trbl2),1))="/",LEFT('506_Fastindo_Cikarang'!trbl2,LEN('506_Fastindo_Cikarang'!trbl2)-1),'506_Fastindo_Cikarang'!trbl2))</definedName>
    <definedName name="terbilang2" localSheetId="62">TRIM(IF((MID('507_Lion_Bangka+Musi Rawas'!trbl2,LEN('507_Lion_Bangka+Musi Rawas'!trbl2),1))="/",LEFT('507_Lion_Bangka+Musi Rawas'!trbl2,LEN('507_Lion_Bangka+Musi Rawas'!trbl2)-1),'507_Lion_Bangka+Musi Rawas'!trbl2))</definedName>
    <definedName name="terbilang2" localSheetId="63">TRIM(IF((MID('508_BBI_Mix'!trbl2,LEN('508_BBI_Mix'!trbl2),1))="/",LEFT('508_BBI_Mix'!trbl2,LEN('508_BBI_Mix'!trbl2)-1),'508_BBI_Mix'!trbl2))</definedName>
    <definedName name="terbilang2" localSheetId="66">TRIM(IF((MID('511_Bpk. Rahman_CHARTER fUSO'!trbl2,LEN('511_Bpk. Rahman_CHARTER fUSO'!trbl2),1))="/",LEFT('511_Bpk. Rahman_CHARTER fUSO'!trbl2,LEN('511_Bpk. Rahman_CHARTER fUSO'!trbl2)-1),'511_Bpk. Rahman_CHARTER fUSO'!trbl2))</definedName>
    <definedName name="terbilang2" localSheetId="68">TRIM(IF((MID('513_Venindo_Lampung'!trbl2,LEN('513_Venindo_Lampung'!trbl2),1))="/",LEFT('513_Venindo_Lampung'!trbl2,LEN('513_Venindo_Lampung'!trbl2)-1),'513_Venindo_Lampung'!trbl2))</definedName>
    <definedName name="terbilang2" localSheetId="69">TRIM(IF((MID('514_Bpk. Pras_Binjai'!trbl2,LEN('514_Bpk. Pras_Binjai'!trbl2),1))="/",LEFT('514_Bpk. Pras_Binjai'!trbl2,LEN('514_Bpk. Pras_Binjai'!trbl2)-1),'514_Bpk. Pras_Binjai'!trbl2))</definedName>
    <definedName name="terbilang2" localSheetId="70">TRIM(IF((MID('515_Bpk. Pras_Aceh'!trbl2,LEN('515_Bpk. Pras_Aceh'!trbl2),1))="/",LEFT('515_Bpk. Pras_Aceh'!trbl2,LEN('515_Bpk. Pras_Aceh'!trbl2)-1),'515_Bpk. Pras_Aceh'!trbl2))</definedName>
    <definedName name="terbilang2" localSheetId="71">TRIM(IF((MID('516_AGM_Surabaya'!trbl2,LEN('516_AGM_Surabaya'!trbl2),1))="/",LEFT('516_AGM_Surabaya'!trbl2,LEN('516_AGM_Surabaya'!trbl2)-1),'516_AGM_Surabaya'!trbl2))</definedName>
    <definedName name="terbilang2" localSheetId="72">TRIM(IF((MID('516A_Bpk. Vedo_Banten'!trbl2,LEN('516A_Bpk. Vedo_Banten'!trbl2),1))="/",LEFT('516A_Bpk. Vedo_Banten'!trbl2,LEN('516A_Bpk. Vedo_Banten'!trbl2)-1),'516A_Bpk. Vedo_Banten'!trbl2))</definedName>
    <definedName name="terbilang2">TRIM(IF((MID(trbl2,LEN(trbl2),1))="/",LEFT(trbl2,LEN(trbl2)-1),trbl2))</definedName>
    <definedName name="terbilang3" localSheetId="3">IF('[2]Pos Log Serang 260721'!XFD1=0,"nol",IF(TYPE('[2]Pos Log Serang 260721'!XFD1)=1,IF(MOD('[2]Pos Log Serang 260721'!XFD1,INT('[2]Pos Log Serang 260721'!XFD1))=0,TRIM('452_BBI_Makassar'!milyar3&amp;'452_BBI_Makassar'!juta3&amp;'452_BBI_Makassar'!ribu3&amp;'452_BBI_Makassar'!ratus3),"ANGKA HARUS BILANGAN BULAT!"),"DATA TIDAK BOLEH BERTIPE TEKS!"))</definedName>
    <definedName name="terbilang3" localSheetId="4">IF('[2]Pos Log Serang 260721'!XFD1=0,"nol",IF(TYPE('[2]Pos Log Serang 260721'!XFD1)=1,IF(MOD('[2]Pos Log Serang 260721'!XFD1,INT('[2]Pos Log Serang 260721'!XFD1))=0,TRIM('453_Ibu Feriyanti PCP_Lampung'!milyar3&amp;'453_Ibu Feriyanti PCP_Lampung'!juta3&amp;'453_Ibu Feriyanti PCP_Lampung'!ribu3&amp;'453_Ibu Feriyanti PCP_Lampung'!ratus3),"ANGKA HARUS BILANGAN BULAT!"),"DATA TIDAK BOLEH BERTIPE TEKS!"))</definedName>
    <definedName name="terbilang3" localSheetId="5">IF('[2]Pos Log Serang 260721'!XFD1=0,"nol",IF(TYPE('[2]Pos Log Serang 260721'!XFD1)=1,IF(MOD('[2]Pos Log Serang 260721'!XFD1,INT('[2]Pos Log Serang 260721'!XFD1))=0,TRIM('454_Bona_Lampung'!milyar3&amp;'454_Bona_Lampung'!juta3&amp;'454_Bona_Lampung'!ribu3&amp;'454_Bona_Lampung'!ratus3),"ANGKA HARUS BILANGAN BULAT!"),"DATA TIDAK BOLEH BERTIPE TEKS!"))</definedName>
    <definedName name="terbilang3" localSheetId="6">IF('[2]Pos Log Serang 260721'!XFD1=0,"nol",IF(TYPE('[2]Pos Log Serang 260721'!XFD1)=1,IF(MOD('[2]Pos Log Serang 260721'!XFD1,INT('[2]Pos Log Serang 260721'!XFD1))=0,TRIM('455_Buana Mandiri_ Jakarta'!milyar3&amp;'455_Buana Mandiri_ Jakarta'!juta3&amp;'455_Buana Mandiri_ Jakarta'!ribu3&amp;'455_Buana Mandiri_ Jakarta'!ratus3),"ANGKA HARUS BILANGAN BULAT!"),"DATA TIDAK BOLEH BERTIPE TEKS!"))</definedName>
    <definedName name="terbilang3" localSheetId="7">IF('[2]Pos Log Serang 260721'!XFD1=0,"nol",IF(TYPE('[2]Pos Log Serang 260721'!XFD1)=1,IF(MOD('[2]Pos Log Serang 260721'!XFD1,INT('[2]Pos Log Serang 260721'!XFD1))=0,TRIM('456_Bpk. Sandro_Kupang'!milyar3&amp;'456_Bpk. Sandro_Kupang'!juta3&amp;'456_Bpk. Sandro_Kupang'!ribu3&amp;'456_Bpk. Sandro_Kupang'!ratus3),"ANGKA HARUS BILANGAN BULAT!"),"DATA TIDAK BOLEH BERTIPE TEKS!"))</definedName>
    <definedName name="terbilang3" localSheetId="8">IF('[2]Pos Log Serang 260721'!XFD1=0,"nol",IF(TYPE('[2]Pos Log Serang 260721'!XFD1)=1,IF(MOD('[2]Pos Log Serang 260721'!XFD1,INT('[2]Pos Log Serang 260721'!XFD1))=0,TRIM('457_Bpk. Ragil'!milyar3&amp;'457_Bpk. Ragil'!juta3&amp;'457_Bpk. Ragil'!ribu3&amp;'457_Bpk. Ragil'!ratus3),"ANGKA HARUS BILANGAN BULAT!"),"DATA TIDAK BOLEH BERTIPE TEKS!"))</definedName>
    <definedName name="terbilang3" localSheetId="9">IF('[2]Pos Log Serang 260721'!XFD1=0,"nol",IF(TYPE('[2]Pos Log Serang 260721'!XFD1)=1,IF(MOD('[2]Pos Log Serang 260721'!XFD1,INT('[2]Pos Log Serang 260721'!XFD1))=0,TRIM('457A_Bpk. Ragil Pelunasan'!milyar3&amp;'457A_Bpk. Ragil Pelunasan'!juta3&amp;'457A_Bpk. Ragil Pelunasan'!ribu3&amp;'457A_Bpk. Ragil Pelunasan'!ratus3),"ANGKA HARUS BILANGAN BULAT!"),"DATA TIDAK BOLEH BERTIPE TEKS!"))</definedName>
    <definedName name="terbilang3" localSheetId="10">IF('[2]Pos Log Serang 260721'!XFD1=0,"nol",IF(TYPE('[2]Pos Log Serang 260721'!XFD1)=1,IF(MOD('[2]Pos Log Serang 260721'!XFD1,INT('[2]Pos Log Serang 260721'!XFD1))=0,TRIM('458_Bpk.Joe_Jember'!milyar3&amp;'458_Bpk.Joe_Jember'!juta3&amp;'458_Bpk.Joe_Jember'!ribu3&amp;'458_Bpk.Joe_Jember'!ratus3),"ANGKA HARUS BILANGAN BULAT!"),"DATA TIDAK BOLEH BERTIPE TEKS!"))</definedName>
    <definedName name="terbilang3" localSheetId="11">IF('[2]Pos Log Serang 260721'!XFD1=0,"nol",IF(TYPE('[2]Pos Log Serang 260721'!XFD1)=1,IF(MOD('[2]Pos Log Serang 260721'!XFD1,INT('[2]Pos Log Serang 260721'!XFD1))=0,TRIM('459_Bpk.Madih_Jakarta'!milyar3&amp;'459_Bpk.Madih_Jakarta'!juta3&amp;'459_Bpk.Madih_Jakarta'!ribu3&amp;'459_Bpk.Madih_Jakarta'!ratus3),"ANGKA HARUS BILANGAN BULAT!"),"DATA TIDAK BOLEH BERTIPE TEKS!"))</definedName>
    <definedName name="terbilang3" localSheetId="12">IF('[2]Pos Log Serang 260721'!XFD1=0,"nol",IF(TYPE('[2]Pos Log Serang 260721'!XFD1)=1,IF(MOD('[2]Pos Log Serang 260721'!XFD1,INT('[2]Pos Log Serang 260721'!XFD1))=0,TRIM('460_DN_Sumatera'!milyar3&amp;'460_DN_Sumatera'!juta3&amp;'460_DN_Sumatera'!ribu3&amp;'460_DN_Sumatera'!ratus3),"ANGKA HARUS BILANGAN BULAT!"),"DATA TIDAK BOLEH BERTIPE TEKS!"))</definedName>
    <definedName name="terbilang3" localSheetId="81">IF('[2]Pos Log Serang 260721'!XFD1=0,"nol",IF(TYPE('[2]Pos Log Serang 260721'!XFD1)=1,IF(MOD('[2]Pos Log Serang 260721'!XFD1,INT('[2]Pos Log Serang 260721'!XFD1))=0,TRIM('460A_DN_Fak2'!milyar3&amp;'460A_DN_Fak2'!juta3&amp;'460A_DN_Fak2'!ribu3&amp;'460A_DN_Fak2'!ratus3),"ANGKA HARUS BILANGAN BULAT!"),"DATA TIDAK BOLEH BERTIPE TEKS!"))</definedName>
    <definedName name="terbilang3" localSheetId="82">IF('[2]Pos Log Serang 260721'!XFD1=0,"nol",IF(TYPE('[2]Pos Log Serang 260721'!XFD1)=1,IF(MOD('[2]Pos Log Serang 260721'!XFD1,INT('[2]Pos Log Serang 260721'!XFD1))=0,TRIM('460B_DN_Fak2'!milyar3&amp;'460B_DN_Fak2'!juta3&amp;'460B_DN_Fak2'!ribu3&amp;'460B_DN_Fak2'!ratus3),"ANGKA HARUS BILANGAN BULAT!"),"DATA TIDAK BOLEH BERTIPE TEKS!"))</definedName>
    <definedName name="terbilang3" localSheetId="83">IF('[2]Pos Log Serang 260721'!XFD1=0,"nol",IF(TYPE('[2]Pos Log Serang 260721'!XFD1)=1,IF(MOD('[2]Pos Log Serang 260721'!XFD1,INT('[2]Pos Log Serang 260721'!XFD1))=0,TRIM('460C_DN_Humbang Hasudutan'!milyar3&amp;'460C_DN_Humbang Hasudutan'!juta3&amp;'460C_DN_Humbang Hasudutan'!ribu3&amp;'460C_DN_Humbang Hasudutan'!ratus3),"ANGKA HARUS BILANGAN BULAT!"),"DATA TIDAK BOLEH BERTIPE TEKS!"))</definedName>
    <definedName name="terbilang3" localSheetId="84">IF('[2]Pos Log Serang 260721'!XFD1=0,"nol",IF(TYPE('[2]Pos Log Serang 260721'!XFD1)=1,IF(MOD('[2]Pos Log Serang 260721'!XFD1,INT('[2]Pos Log Serang 260721'!XFD1))=0,TRIM('460D_DN_Humbang Hasudutan'!milyar3&amp;'460D_DN_Humbang Hasudutan'!juta3&amp;'460D_DN_Humbang Hasudutan'!ribu3&amp;'460D_DN_Humbang Hasudutan'!ratus3),"ANGKA HARUS BILANGAN BULAT!"),"DATA TIDAK BOLEH BERTIPE TEKS!"))</definedName>
    <definedName name="terbilang3" localSheetId="85">IF('[2]Pos Log Serang 260721'!XFD1=0,"nol",IF(TYPE('[2]Pos Log Serang 260721'!XFD1)=1,IF(MOD('[2]Pos Log Serang 260721'!XFD1,INT('[2]Pos Log Serang 260721'!XFD1))=0,TRIM('460E_DN_Samosir'!milyar3&amp;'460E_DN_Samosir'!juta3&amp;'460E_DN_Samosir'!ribu3&amp;'460E_DN_Samosir'!ratus3),"ANGKA HARUS BILANGAN BULAT!"),"DATA TIDAK BOLEH BERTIPE TEKS!"))</definedName>
    <definedName name="terbilang3" localSheetId="86">IF('[2]Pos Log Serang 260721'!XFD1=0,"nol",IF(TYPE('[2]Pos Log Serang 260721'!XFD1)=1,IF(MOD('[2]Pos Log Serang 260721'!XFD1,INT('[2]Pos Log Serang 260721'!XFD1))=0,TRIM('460F_DN_Samosir'!milyar3&amp;'460F_DN_Samosir'!juta3&amp;'460F_DN_Samosir'!ribu3&amp;'460F_DN_Samosir'!ratus3),"ANGKA HARUS BILANGAN BULAT!"),"DATA TIDAK BOLEH BERTIPE TEKS!"))</definedName>
    <definedName name="terbilang3" localSheetId="13">IF('[2]Pos Log Serang 260721'!XFD1=0,"nol",IF(TYPE('[2]Pos Log Serang 260721'!XFD1)=1,IF(MOD('[2]Pos Log Serang 260721'!XFD1,INT('[2]Pos Log Serang 260721'!XFD1))=0,TRIM('461_DN_Bima'!milyar3&amp;'461_DN_Bima'!juta3&amp;'461_DN_Bima'!ribu3&amp;'461_DN_Bima'!ratus3),"ANGKA HARUS BILANGAN BULAT!"),"DATA TIDAK BOLEH BERTIPE TEKS!"))</definedName>
    <definedName name="terbilang3" localSheetId="78">IF('[2]Pos Log Serang 260721'!XFD1=0,"nol",IF(TYPE('[2]Pos Log Serang 260721'!XFD1)=1,IF(MOD('[2]Pos Log Serang 260721'!XFD1,INT('[2]Pos Log Serang 260721'!XFD1))=0,TRIM('461A_DN_Bima'!milyar3&amp;'461A_DN_Bima'!juta3&amp;'461A_DN_Bima'!ribu3&amp;'461A_DN_Bima'!ratus3),"ANGKA HARUS BILANGAN BULAT!"),"DATA TIDAK BOLEH BERTIPE TEKS!"))</definedName>
    <definedName name="terbilang3" localSheetId="79">IF('[2]Pos Log Serang 260721'!XFD1=0,"nol",IF(TYPE('[2]Pos Log Serang 260721'!XFD1)=1,IF(MOD('[2]Pos Log Serang 260721'!XFD1,INT('[2]Pos Log Serang 260721'!XFD1))=0,TRIM('461B_DN_Kampar'!milyar3&amp;'461B_DN_Kampar'!juta3&amp;'461B_DN_Kampar'!ribu3&amp;'461B_DN_Kampar'!ratus3),"ANGKA HARUS BILANGAN BULAT!"),"DATA TIDAK BOLEH BERTIPE TEKS!"))</definedName>
    <definedName name="terbilang3" localSheetId="80">IF('[2]Pos Log Serang 260721'!XFD1=0,"nol",IF(TYPE('[2]Pos Log Serang 260721'!XFD1)=1,IF(MOD('[2]Pos Log Serang 260721'!XFD1,INT('[2]Pos Log Serang 260721'!XFD1))=0,TRIM('461C_DN_Kampar'!milyar3&amp;'461C_DN_Kampar'!juta3&amp;'461C_DN_Kampar'!ribu3&amp;'461C_DN_Kampar'!ratus3),"ANGKA HARUS BILANGAN BULAT!"),"DATA TIDAK BOLEH BERTIPE TEKS!"))</definedName>
    <definedName name="terbilang3" localSheetId="14">IF('[2]Pos Log Serang 260721'!XFD1=0,"nol",IF(TYPE('[2]Pos Log Serang 260721'!XFD1)=1,IF(MOD('[2]Pos Log Serang 260721'!XFD1,INT('[2]Pos Log Serang 260721'!XFD1))=0,TRIM('462_DN_Bengkulu&amp;Indrapuri'!milyar3&amp;'462_DN_Bengkulu&amp;Indrapuri'!juta3&amp;'462_DN_Bengkulu&amp;Indrapuri'!ribu3&amp;'462_DN_Bengkulu&amp;Indrapuri'!ratus3),"ANGKA HARUS BILANGAN BULAT!"),"DATA TIDAK BOLEH BERTIPE TEKS!"))</definedName>
    <definedName name="terbilang3" localSheetId="15">IF('[2]Pos Log Serang 260721'!XFD1=0,"nol",IF(TYPE('[2]Pos Log Serang 260721'!XFD1)=1,IF(MOD('[2]Pos Log Serang 260721'!XFD1,INT('[2]Pos Log Serang 260721'!XFD1))=0,TRIM('463_DN_tanahtidung&amp;Sulawesi'!milyar3&amp;'463_DN_tanahtidung&amp;Sulawesi'!juta3&amp;'463_DN_tanahtidung&amp;Sulawesi'!ribu3&amp;'463_DN_tanahtidung&amp;Sulawesi'!ratus3),"ANGKA HARUS BILANGAN BULAT!"),"DATA TIDAK BOLEH BERTIPE TEKS!"))</definedName>
    <definedName name="terbilang3" localSheetId="74">IF('[2]Pos Log Serang 260721'!XFD1=0,"nol",IF(TYPE('[2]Pos Log Serang 260721'!XFD1)=1,IF(MOD('[2]Pos Log Serang 260721'!XFD1,INT('[2]Pos Log Serang 260721'!XFD1))=0,TRIM('463A_DN_tanahtidung'!milyar3&amp;'463A_DN_tanahtidung'!juta3&amp;'463A_DN_tanahtidung'!ribu3&amp;'463A_DN_tanahtidung'!ratus3),"ANGKA HARUS BILANGAN BULAT!"),"DATA TIDAK BOLEH BERTIPE TEKS!"))</definedName>
    <definedName name="terbilang3" localSheetId="75">IF('[2]Pos Log Serang 260721'!XFD1=0,"nol",IF(TYPE('[2]Pos Log Serang 260721'!XFD1)=1,IF(MOD('[2]Pos Log Serang 260721'!XFD1,INT('[2]Pos Log Serang 260721'!XFD1))=0,TRIM('463B_DN_tanahtidung'!milyar3&amp;'463B_DN_tanahtidung'!juta3&amp;'463B_DN_tanahtidung'!ribu3&amp;'463B_DN_tanahtidung'!ratus3),"ANGKA HARUS BILANGAN BULAT!"),"DATA TIDAK BOLEH BERTIPE TEKS!"))</definedName>
    <definedName name="terbilang3" localSheetId="76">IF('[2]Pos Log Serang 260721'!XFD1=0,"nol",IF(TYPE('[2]Pos Log Serang 260721'!XFD1)=1,IF(MOD('[2]Pos Log Serang 260721'!XFD1,INT('[2]Pos Log Serang 260721'!XFD1))=0,TRIM('463C_DN_Pasang Kayu'!milyar3&amp;'463C_DN_Pasang Kayu'!juta3&amp;'463C_DN_Pasang Kayu'!ribu3&amp;'463C_DN_Pasang Kayu'!ratus3),"ANGKA HARUS BILANGAN BULAT!"),"DATA TIDAK BOLEH BERTIPE TEKS!"))</definedName>
    <definedName name="terbilang3" localSheetId="77">IF('[2]Pos Log Serang 260721'!XFD1=0,"nol",IF(TYPE('[2]Pos Log Serang 260721'!XFD1)=1,IF(MOD('[2]Pos Log Serang 260721'!XFD1,INT('[2]Pos Log Serang 260721'!XFD1))=0,TRIM('463D_DN_Pasang Kayu'!milyar3&amp;'463D_DN_Pasang Kayu'!juta3&amp;'463D_DN_Pasang Kayu'!ribu3&amp;'463D_DN_Pasang Kayu'!ratus3),"ANGKA HARUS BILANGAN BULAT!"),"DATA TIDAK BOLEH BERTIPE TEKS!"))</definedName>
    <definedName name="terbilang3" localSheetId="17">IF('[2]Pos Log Serang 260721'!XFD1=0,"nol",IF(TYPE('[2]Pos Log Serang 260721'!XFD1)=1,IF(MOD('[2]Pos Log Serang 260721'!XFD1,INT('[2]Pos Log Serang 260721'!XFD1))=0,TRIM('465_Bpk.Faufik_Banjarmasin'!milyar3&amp;'465_Bpk.Faufik_Banjarmasin'!juta3&amp;'465_Bpk.Faufik_Banjarmasin'!ribu3&amp;'465_Bpk.Faufik_Banjarmasin'!ratus3),"ANGKA HARUS BILANGAN BULAT!"),"DATA TIDAK BOLEH BERTIPE TEKS!"))</definedName>
    <definedName name="terbilang3" localSheetId="18">IF('[2]Pos Log Serang 260721'!XFD1=0,"nol",IF(TYPE('[2]Pos Log Serang 260721'!XFD1)=1,IF(MOD('[2]Pos Log Serang 260721'!XFD1,INT('[2]Pos Log Serang 260721'!XFD1))=0,TRIM('466_Bpk. Agus_Pare2'!milyar3&amp;'466_Bpk. Agus_Pare2'!juta3&amp;'466_Bpk. Agus_Pare2'!ribu3&amp;'466_Bpk. Agus_Pare2'!ratus3),"ANGKA HARUS BILANGAN BULAT!"),"DATA TIDAK BOLEH BERTIPE TEKS!"))</definedName>
    <definedName name="terbilang3" localSheetId="19">IF('[2]Pos Log Serang 260721'!XFD1=0,"nol",IF(TYPE('[2]Pos Log Serang 260721'!XFD1)=1,IF(MOD('[2]Pos Log Serang 260721'!XFD1,INT('[2]Pos Log Serang 260721'!XFD1))=0,TRIM('466A_Bpk. Agus_Pare2 (2)'!milyar3&amp;'466A_Bpk. Agus_Pare2 (2)'!juta3&amp;'466A_Bpk. Agus_Pare2 (2)'!ribu3&amp;'466A_Bpk. Agus_Pare2 (2)'!ratus3),"ANGKA HARUS BILANGAN BULAT!"),"DATA TIDAK BOLEH BERTIPE TEKS!"))</definedName>
    <definedName name="terbilang3" localSheetId="20">IF('[2]Pos Log Serang 260721'!XFD1=0,"nol",IF(TYPE('[2]Pos Log Serang 260721'!XFD1)=1,IF(MOD('[2]Pos Log Serang 260721'!XFD1,INT('[2]Pos Log Serang 260721'!XFD1))=0,TRIM('467_BBI_MEDAN'!milyar3&amp;'467_BBI_MEDAN'!juta3&amp;'467_BBI_MEDAN'!ribu3&amp;'467_BBI_MEDAN'!ratus3),"ANGKA HARUS BILANGAN BULAT!"),"DATA TIDAK BOLEH BERTIPE TEKS!"))</definedName>
    <definedName name="terbilang3" localSheetId="21">IF('[2]Pos Log Serang 260721'!XFD1=0,"nol",IF(TYPE('[2]Pos Log Serang 260721'!XFD1)=1,IF(MOD('[2]Pos Log Serang 260721'!XFD1,INT('[2]Pos Log Serang 260721'!XFD1))=0,TRIM('467_BBI_MEDAN_Pelunasan'!milyar3&amp;'467_BBI_MEDAN_Pelunasan'!juta3&amp;'467_BBI_MEDAN_Pelunasan'!ribu3&amp;'467_BBI_MEDAN_Pelunasan'!ratus3),"ANGKA HARUS BILANGAN BULAT!"),"DATA TIDAK BOLEH BERTIPE TEKS!"))</definedName>
    <definedName name="terbilang3" localSheetId="23">IF('[2]Pos Log Serang 260721'!XFD1=0,"nol",IF(TYPE('[2]Pos Log Serang 260721'!XFD1)=1,IF(MOD('[2]Pos Log Serang 260721'!XFD1,INT('[2]Pos Log Serang 260721'!XFD1))=0,TRIM('468_Ndoang Raharjo_Pekanbar Pel'!milyar3&amp;'468_Ndoang Raharjo_Pekanbar Pel'!juta3&amp;'468_Ndoang Raharjo_Pekanbar Pel'!ribu3&amp;'468_Ndoang Raharjo_Pekanbar Pel'!ratus3),"ANGKA HARUS BILANGAN BULAT!"),"DATA TIDAK BOLEH BERTIPE TEKS!"))</definedName>
    <definedName name="terbilang3" localSheetId="22">IF('[2]Pos Log Serang 260721'!XFD1=0,"nol",IF(TYPE('[2]Pos Log Serang 260721'!XFD1)=1,IF(MOD('[2]Pos Log Serang 260721'!XFD1,INT('[2]Pos Log Serang 260721'!XFD1))=0,TRIM('468_Ndoang Raharjo_Pekanbaru'!milyar3&amp;'468_Ndoang Raharjo_Pekanbaru'!juta3&amp;'468_Ndoang Raharjo_Pekanbaru'!ribu3&amp;'468_Ndoang Raharjo_Pekanbaru'!ratus3),"ANGKA HARUS BILANGAN BULAT!"),"DATA TIDAK BOLEH BERTIPE TEKS!"))</definedName>
    <definedName name="terbilang3" localSheetId="31">IF('[2]Pos Log Serang 260721'!XFD1=0,"nol",IF(TYPE('[2]Pos Log Serang 260721'!XFD1)=1,IF(MOD('[2]Pos Log Serang 260721'!XFD1,INT('[2]Pos Log Serang 260721'!XFD1))=0,TRIM('476_Bona_Lampung '!milyar3&amp;'476_Bona_Lampung '!juta3&amp;'476_Bona_Lampung '!ribu3&amp;'476_Bona_Lampung '!ratus3),"ANGKA HARUS BILANGAN BULAT!"),"DATA TIDAK BOLEH BERTIPE TEKS!"))</definedName>
    <definedName name="terbilang3" localSheetId="34">IF('[2]Pos Log Serang 260721'!XFD1=0,"nol",IF(TYPE('[2]Pos Log Serang 260721'!XFD1)=1,IF(MOD('[2]Pos Log Serang 260721'!XFD1,INT('[2]Pos Log Serang 260721'!XFD1))=0,TRIM('479_Bpk. Wahyu_Banjarmasin'!milyar3&amp;'479_Bpk. Wahyu_Banjarmasin'!juta3&amp;'479_Bpk. Wahyu_Banjarmasin'!ribu3&amp;'479_Bpk. Wahyu_Banjarmasin'!ratus3),"ANGKA HARUS BILANGAN BULAT!"),"DATA TIDAK BOLEH BERTIPE TEKS!"))</definedName>
    <definedName name="terbilang3" localSheetId="35">IF('[2]Pos Log Serang 260721'!XFD1=0,"nol",IF(TYPE('[2]Pos Log Serang 260721'!XFD1)=1,IF(MOD('[2]Pos Log Serang 260721'!XFD1,INT('[2]Pos Log Serang 260721'!XFD1))=0,TRIM('480_Bpk. Yopi_Jakarta'!milyar3&amp;'480_Bpk. Yopi_Jakarta'!juta3&amp;'480_Bpk. Yopi_Jakarta'!ribu3&amp;'480_Bpk. Yopi_Jakarta'!ratus3),"ANGKA HARUS BILANGAN BULAT!"),"DATA TIDAK BOLEH BERTIPE TEKS!"))</definedName>
    <definedName name="terbilang3" localSheetId="36">IF('[2]Pos Log Serang 260721'!XFD1=0,"nol",IF(TYPE('[2]Pos Log Serang 260721'!XFD1)=1,IF(MOD('[2]Pos Log Serang 260721'!XFD1,INT('[2]Pos Log Serang 260721'!XFD1))=0,TRIM('481_Tensindo_Manggarai'!milyar3&amp;'481_Tensindo_Manggarai'!juta3&amp;'481_Tensindo_Manggarai'!ribu3&amp;'481_Tensindo_Manggarai'!ratus3),"ANGKA HARUS BILANGAN BULAT!"),"DATA TIDAK BOLEH BERTIPE TEKS!"))</definedName>
    <definedName name="terbilang3" localSheetId="37">IF('[2]Pos Log Serang 260721'!XFD1=0,"nol",IF(TYPE('[2]Pos Log Serang 260721'!XFD1)=1,IF(MOD('[2]Pos Log Serang 260721'!XFD1,INT('[2]Pos Log Serang 260721'!XFD1))=0,TRIM('482_DN_Malang'!milyar3&amp;'482_DN_Malang'!juta3&amp;'482_DN_Malang'!ribu3&amp;'482_DN_Malang'!ratus3),"ANGKA HARUS BILANGAN BULAT!"),"DATA TIDAK BOLEH BERTIPE TEKS!"))</definedName>
    <definedName name="terbilang3" localSheetId="38">IF('[2]Pos Log Serang 260721'!XFD1=0,"nol",IF(TYPE('[2]Pos Log Serang 260721'!XFD1)=1,IF(MOD('[2]Pos Log Serang 260721'!XFD1,INT('[2]Pos Log Serang 260721'!XFD1))=0,TRIM('483_DN_Lamongan'!milyar3&amp;'483_DN_Lamongan'!juta3&amp;'483_DN_Lamongan'!ribu3&amp;'483_DN_Lamongan'!ratus3),"ANGKA HARUS BILANGAN BULAT!"),"DATA TIDAK BOLEH BERTIPE TEKS!"))</definedName>
    <definedName name="terbilang3" localSheetId="39">IF('[2]Pos Log Serang 260721'!XFD1=0,"nol",IF(TYPE('[2]Pos Log Serang 260721'!XFD1)=1,IF(MOD('[2]Pos Log Serang 260721'!XFD1,INT('[2]Pos Log Serang 260721'!XFD1))=0,TRIM('484_DN_Probolinggo'!milyar3&amp;'484_DN_Probolinggo'!juta3&amp;'484_DN_Probolinggo'!ribu3&amp;'484_DN_Probolinggo'!ratus3),"ANGKA HARUS BILANGAN BULAT!"),"DATA TIDAK BOLEH BERTIPE TEKS!"))</definedName>
    <definedName name="terbilang3" localSheetId="40">IF('[2]Pos Log Serang 260721'!XFD1=0,"nol",IF(TYPE('[2]Pos Log Serang 260721'!XFD1)=1,IF(MOD('[2]Pos Log Serang 260721'!XFD1,INT('[2]Pos Log Serang 260721'!XFD1))=0,TRIM('485_DN_Mix'!milyar3&amp;'485_DN_Mix'!juta3&amp;'485_DN_Mix'!ribu3&amp;'485_DN_Mix'!ratus3),"ANGKA HARUS BILANGAN BULAT!"),"DATA TIDAK BOLEH BERTIPE TEKS!"))</definedName>
    <definedName name="terbilang3" localSheetId="87">IF('[2]Pos Log Serang 260721'!XFD1=0,"nol",IF(TYPE('[2]Pos Log Serang 260721'!XFD1)=1,IF(MOD('[2]Pos Log Serang 260721'!XFD1,INT('[2]Pos Log Serang 260721'!XFD1))=0,TRIM('485A_DN_Bangka'!milyar3&amp;'485A_DN_Bangka'!juta3&amp;'485A_DN_Bangka'!ribu3&amp;'485A_DN_Bangka'!ratus3),"ANGKA HARUS BILANGAN BULAT!"),"DATA TIDAK BOLEH BERTIPE TEKS!"))</definedName>
    <definedName name="terbilang3" localSheetId="88">IF('[2]Pos Log Serang 260721'!XFD1=0,"nol",IF(TYPE('[2]Pos Log Serang 260721'!XFD1)=1,IF(MOD('[2]Pos Log Serang 260721'!XFD1,INT('[2]Pos Log Serang 260721'!XFD1))=0,TRIM('485B_DN_Bangka'!milyar3&amp;'485B_DN_Bangka'!juta3&amp;'485B_DN_Bangka'!ribu3&amp;'485B_DN_Bangka'!ratus3),"ANGKA HARUS BILANGAN BULAT!"),"DATA TIDAK BOLEH BERTIPE TEKS!"))</definedName>
    <definedName name="terbilang3" localSheetId="89">IF('[2]Pos Log Serang 260721'!XFD1=0,"nol",IF(TYPE('[2]Pos Log Serang 260721'!XFD1)=1,IF(MOD('[2]Pos Log Serang 260721'!XFD1,INT('[2]Pos Log Serang 260721'!XFD1))=0,TRIM('485C_DN_Bintan'!milyar3&amp;'485C_DN_Bintan'!juta3&amp;'485C_DN_Bintan'!ribu3&amp;'485C_DN_Bintan'!ratus3),"ANGKA HARUS BILANGAN BULAT!"),"DATA TIDAK BOLEH BERTIPE TEKS!"))</definedName>
    <definedName name="terbilang3" localSheetId="90">IF('[2]Pos Log Serang 260721'!XFD1=0,"nol",IF(TYPE('[2]Pos Log Serang 260721'!XFD1)=1,IF(MOD('[2]Pos Log Serang 260721'!XFD1,INT('[2]Pos Log Serang 260721'!XFD1))=0,TRIM('485D_DN_Bintan'!milyar3&amp;'485D_DN_Bintan'!juta3&amp;'485D_DN_Bintan'!ribu3&amp;'485D_DN_Bintan'!ratus3),"ANGKA HARUS BILANGAN BULAT!"),"DATA TIDAK BOLEH BERTIPE TEKS!"))</definedName>
    <definedName name="terbilang3" localSheetId="91">IF('[2]Pos Log Serang 260721'!XFD1=0,"nol",IF(TYPE('[2]Pos Log Serang 260721'!XFD1)=1,IF(MOD('[2]Pos Log Serang 260721'!XFD1,INT('[2]Pos Log Serang 260721'!XFD1))=0,TRIM('485E_DN_Pekalongan'!milyar3&amp;'485E_DN_Pekalongan'!juta3&amp;'485E_DN_Pekalongan'!ribu3&amp;'485E_DN_Pekalongan'!ratus3),"ANGKA HARUS BILANGAN BULAT!"),"DATA TIDAK BOLEH BERTIPE TEKS!"))</definedName>
    <definedName name="terbilang3" localSheetId="92">IF('[2]Pos Log Serang 260721'!XFD1=0,"nol",IF(TYPE('[2]Pos Log Serang 260721'!XFD1)=1,IF(MOD('[2]Pos Log Serang 260721'!XFD1,INT('[2]Pos Log Serang 260721'!XFD1))=0,TRIM('485F_DN_Pekalongan'!milyar3&amp;'485F_DN_Pekalongan'!juta3&amp;'485F_DN_Pekalongan'!ribu3&amp;'485F_DN_Pekalongan'!ratus3),"ANGKA HARUS BILANGAN BULAT!"),"DATA TIDAK BOLEH BERTIPE TEKS!"))</definedName>
    <definedName name="terbilang3" localSheetId="93">IF('[2]Pos Log Serang 260721'!XFD1=0,"nol",IF(TYPE('[2]Pos Log Serang 260721'!XFD1)=1,IF(MOD('[2]Pos Log Serang 260721'!XFD1,INT('[2]Pos Log Serang 260721'!XFD1))=0,TRIM('485G_DN_Probolinggo'!milyar3&amp;'485G_DN_Probolinggo'!juta3&amp;'485G_DN_Probolinggo'!ribu3&amp;'485G_DN_Probolinggo'!ratus3),"ANGKA HARUS BILANGAN BULAT!"),"DATA TIDAK BOLEH BERTIPE TEKS!"))</definedName>
    <definedName name="terbilang3" localSheetId="94">IF('[2]Pos Log Serang 260721'!XFD1=0,"nol",IF(TYPE('[2]Pos Log Serang 260721'!XFD1)=1,IF(MOD('[2]Pos Log Serang 260721'!XFD1,INT('[2]Pos Log Serang 260721'!XFD1))=0,TRIM('485H_DN_Probolinggo'!milyar3&amp;'485H_DN_Probolinggo'!juta3&amp;'485H_DN_Probolinggo'!ribu3&amp;'485H_DN_Probolinggo'!ratus3),"ANGKA HARUS BILANGAN BULAT!"),"DATA TIDAK BOLEH BERTIPE TEKS!"))</definedName>
    <definedName name="terbilang3" localSheetId="95">IF('[2]Pos Log Serang 260721'!XFD1=0,"nol",IF(TYPE('[2]Pos Log Serang 260721'!XFD1)=1,IF(MOD('[2]Pos Log Serang 260721'!XFD1,INT('[2]Pos Log Serang 260721'!XFD1))=0,TRIM('485I_DN_Semarang'!milyar3&amp;'485I_DN_Semarang'!juta3&amp;'485I_DN_Semarang'!ribu3&amp;'485I_DN_Semarang'!ratus3),"ANGKA HARUS BILANGAN BULAT!"),"DATA TIDAK BOLEH BERTIPE TEKS!"))</definedName>
    <definedName name="terbilang3" localSheetId="96">IF('[2]Pos Log Serang 260721'!XFD1=0,"nol",IF(TYPE('[2]Pos Log Serang 260721'!XFD1)=1,IF(MOD('[2]Pos Log Serang 260721'!XFD1,INT('[2]Pos Log Serang 260721'!XFD1))=0,TRIM('485J_DN_Wonosobo'!milyar3&amp;'485J_DN_Wonosobo'!juta3&amp;'485J_DN_Wonosobo'!ribu3&amp;'485J_DN_Wonosobo'!ratus3),"ANGKA HARUS BILANGAN BULAT!"),"DATA TIDAK BOLEH BERTIPE TEKS!"))</definedName>
    <definedName name="terbilang3" localSheetId="97">IF('[2]Pos Log Serang 260721'!XFD1=0,"nol",IF(TYPE('[2]Pos Log Serang 260721'!XFD1)=1,IF(MOD('[2]Pos Log Serang 260721'!XFD1,INT('[2]Pos Log Serang 260721'!XFD1))=0,TRIM('485K_DN_Wonosobo'!milyar3&amp;'485K_DN_Wonosobo'!juta3&amp;'485K_DN_Wonosobo'!ribu3&amp;'485K_DN_Wonosobo'!ratus3),"ANGKA HARUS BILANGAN BULAT!"),"DATA TIDAK BOLEH BERTIPE TEKS!"))</definedName>
    <definedName name="terbilang3" localSheetId="41">IF('[2]Pos Log Serang 260721'!XFD1=0,"nol",IF(TYPE('[2]Pos Log Serang 260721'!XFD1)=1,IF(MOD('[2]Pos Log Serang 260721'!XFD1,INT('[2]Pos Log Serang 260721'!XFD1))=0,TRIM('486_DN_Mix '!milyar3&amp;'486_DN_Mix '!juta3&amp;'486_DN_Mix '!ribu3&amp;'486_DN_Mix '!ratus3),"ANGKA HARUS BILANGAN BULAT!"),"DATA TIDAK BOLEH BERTIPE TEKS!"))</definedName>
    <definedName name="terbilang3" localSheetId="98">IF('[2]Pos Log Serang 260721'!XFD1=0,"nol",IF(TYPE('[2]Pos Log Serang 260721'!XFD1)=1,IF(MOD('[2]Pos Log Serang 260721'!XFD1,INT('[2]Pos Log Serang 260721'!XFD1))=0,TRIM('486A_DN_Tapanuli Utara'!milyar3&amp;'486A_DN_Tapanuli Utara'!juta3&amp;'486A_DN_Tapanuli Utara'!ribu3&amp;'486A_DN_Tapanuli Utara'!ratus3),"ANGKA HARUS BILANGAN BULAT!"),"DATA TIDAK BOLEH BERTIPE TEKS!"))</definedName>
    <definedName name="terbilang3" localSheetId="99">IF('[2]Pos Log Serang 260721'!XFD1=0,"nol",IF(TYPE('[2]Pos Log Serang 260721'!XFD1)=1,IF(MOD('[2]Pos Log Serang 260721'!XFD1,INT('[2]Pos Log Serang 260721'!XFD1))=0,TRIM('486B_DN_Tapanuli Utara'!milyar3&amp;'486B_DN_Tapanuli Utara'!juta3&amp;'486B_DN_Tapanuli Utara'!ribu3&amp;'486B_DN_Tapanuli Utara'!ratus3),"ANGKA HARUS BILANGAN BULAT!"),"DATA TIDAK BOLEH BERTIPE TEKS!"))</definedName>
    <definedName name="terbilang3" localSheetId="100">IF('[2]Pos Log Serang 260721'!XFD1=0,"nol",IF(TYPE('[2]Pos Log Serang 260721'!XFD1)=1,IF(MOD('[2]Pos Log Serang 260721'!XFD1,INT('[2]Pos Log Serang 260721'!XFD1))=0,TRIM('486C_DN_Rokan Hulu'!milyar3&amp;'486C_DN_Rokan Hulu'!juta3&amp;'486C_DN_Rokan Hulu'!ribu3&amp;'486C_DN_Rokan Hulu'!ratus3),"ANGKA HARUS BILANGAN BULAT!"),"DATA TIDAK BOLEH BERTIPE TEKS!"))</definedName>
    <definedName name="terbilang3" localSheetId="101">IF('[2]Pos Log Serang 260721'!XFD1=0,"nol",IF(TYPE('[2]Pos Log Serang 260721'!XFD1)=1,IF(MOD('[2]Pos Log Serang 260721'!XFD1,INT('[2]Pos Log Serang 260721'!XFD1))=0,TRIM('486D_DN_Rokan Hulu'!milyar3&amp;'486D_DN_Rokan Hulu'!juta3&amp;'486D_DN_Rokan Hulu'!ribu3&amp;'486D_DN_Rokan Hulu'!ratus3),"ANGKA HARUS BILANGAN BULAT!"),"DATA TIDAK BOLEH BERTIPE TEKS!"))</definedName>
    <definedName name="terbilang3" localSheetId="102">IF('[2]Pos Log Serang 260721'!XFD1=0,"nol",IF(TYPE('[2]Pos Log Serang 260721'!XFD1)=1,IF(MOD('[2]Pos Log Serang 260721'!XFD1,INT('[2]Pos Log Serang 260721'!XFD1))=0,TRIM('486E_DN_Kuantan Sengingi'!milyar3&amp;'486E_DN_Kuantan Sengingi'!juta3&amp;'486E_DN_Kuantan Sengingi'!ribu3&amp;'486E_DN_Kuantan Sengingi'!ratus3),"ANGKA HARUS BILANGAN BULAT!"),"DATA TIDAK BOLEH BERTIPE TEKS!"))</definedName>
    <definedName name="terbilang3" localSheetId="103">IF('[2]Pos Log Serang 260721'!XFD1=0,"nol",IF(TYPE('[2]Pos Log Serang 260721'!XFD1)=1,IF(MOD('[2]Pos Log Serang 260721'!XFD1,INT('[2]Pos Log Serang 260721'!XFD1))=0,TRIM('486F_DN_Kuantan Sengingi'!milyar3&amp;'486F_DN_Kuantan Sengingi'!juta3&amp;'486F_DN_Kuantan Sengingi'!ribu3&amp;'486F_DN_Kuantan Sengingi'!ratus3),"ANGKA HARUS BILANGAN BULAT!"),"DATA TIDAK BOLEH BERTIPE TEKS!"))</definedName>
    <definedName name="terbilang3" localSheetId="42">IF('[2]Pos Log Serang 260721'!XFD1=0,"nol",IF(TYPE('[2]Pos Log Serang 260721'!XFD1)=1,IF(MOD('[2]Pos Log Serang 260721'!XFD1,INT('[2]Pos Log Serang 260721'!XFD1))=0,TRIM('487_DN_Mix '!milyar3&amp;'487_DN_Mix '!juta3&amp;'487_DN_Mix '!ribu3&amp;'487_DN_Mix '!ratus3),"ANGKA HARUS BILANGAN BULAT!"),"DATA TIDAK BOLEH BERTIPE TEKS!"))</definedName>
    <definedName name="terbilang3" localSheetId="104">IF('[2]Pos Log Serang 260721'!XFD1=0,"nol",IF(TYPE('[2]Pos Log Serang 260721'!XFD1)=1,IF(MOD('[2]Pos Log Serang 260721'!XFD1,INT('[2]Pos Log Serang 260721'!XFD1))=0,TRIM('487A_DN_Tebo'!milyar3&amp;'487A_DN_Tebo'!juta3&amp;'487A_DN_Tebo'!ribu3&amp;'487A_DN_Tebo'!ratus3),"ANGKA HARUS BILANGAN BULAT!"),"DATA TIDAK BOLEH BERTIPE TEKS!"))</definedName>
    <definedName name="terbilang3" localSheetId="105">IF('[2]Pos Log Serang 260721'!XFD1=0,"nol",IF(TYPE('[2]Pos Log Serang 260721'!XFD1)=1,IF(MOD('[2]Pos Log Serang 260721'!XFD1,INT('[2]Pos Log Serang 260721'!XFD1))=0,TRIM('487B_DN_TEBO'!milyar3&amp;'487B_DN_TEBO'!juta3&amp;'487B_DN_TEBO'!ribu3&amp;'487B_DN_TEBO'!ratus3),"ANGKA HARUS BILANGAN BULAT!"),"DATA TIDAK BOLEH BERTIPE TEKS!"))</definedName>
    <definedName name="terbilang3" localSheetId="106">IF('[2]Pos Log Serang 260721'!XFD1=0,"nol",IF(TYPE('[2]Pos Log Serang 260721'!XFD1)=1,IF(MOD('[2]Pos Log Serang 260721'!XFD1,INT('[2]Pos Log Serang 260721'!XFD1))=0,TRIM('487C_DN_OGAN KOMERING ULU'!milyar3&amp;'487C_DN_OGAN KOMERING ULU'!juta3&amp;'487C_DN_OGAN KOMERING ULU'!ribu3&amp;'487C_DN_OGAN KOMERING ULU'!ratus3),"ANGKA HARUS BILANGAN BULAT!"),"DATA TIDAK BOLEH BERTIPE TEKS!"))</definedName>
    <definedName name="terbilang3" localSheetId="107">IF('[2]Pos Log Serang 260721'!XFD1=0,"nol",IF(TYPE('[2]Pos Log Serang 260721'!XFD1)=1,IF(MOD('[2]Pos Log Serang 260721'!XFD1,INT('[2]Pos Log Serang 260721'!XFD1))=0,TRIM('487D_DN_OGAN KOMERING ULU'!milyar3&amp;'487D_DN_OGAN KOMERING ULU'!juta3&amp;'487D_DN_OGAN KOMERING ULU'!ribu3&amp;'487D_DN_OGAN KOMERING ULU'!ratus3),"ANGKA HARUS BILANGAN BULAT!"),"DATA TIDAK BOLEH BERTIPE TEKS!"))</definedName>
    <definedName name="terbilang3" localSheetId="108">IF('[2]Pos Log Serang 260721'!XFD1=0,"nol",IF(TYPE('[2]Pos Log Serang 260721'!XFD1)=1,IF(MOD('[2]Pos Log Serang 260721'!XFD1,INT('[2]Pos Log Serang 260721'!XFD1))=0,TRIM('487E_DN_OGAN KOMERING ILIR'!milyar3&amp;'487E_DN_OGAN KOMERING ILIR'!juta3&amp;'487E_DN_OGAN KOMERING ILIR'!ribu3&amp;'487E_DN_OGAN KOMERING ILIR'!ratus3),"ANGKA HARUS BILANGAN BULAT!"),"DATA TIDAK BOLEH BERTIPE TEKS!"))</definedName>
    <definedName name="terbilang3" localSheetId="109">IF('[2]Pos Log Serang 260721'!XFD1=0,"nol",IF(TYPE('[2]Pos Log Serang 260721'!XFD1)=1,IF(MOD('[2]Pos Log Serang 260721'!XFD1,INT('[2]Pos Log Serang 260721'!XFD1))=0,TRIM('487F_DN_OGAN KOMERING ILIR'!milyar3&amp;'487F_DN_OGAN KOMERING ILIR'!juta3&amp;'487F_DN_OGAN KOMERING ILIR'!ribu3&amp;'487F_DN_OGAN KOMERING ILIR'!ratus3),"ANGKA HARUS BILANGAN BULAT!"),"DATA TIDAK BOLEH BERTIPE TEKS!"))</definedName>
    <definedName name="terbilang3" localSheetId="43">IF('[2]Pos Log Serang 260721'!XFD1=0,"nol",IF(TYPE('[2]Pos Log Serang 260721'!XFD1)=1,IF(MOD('[2]Pos Log Serang 260721'!XFD1,INT('[2]Pos Log Serang 260721'!XFD1))=0,TRIM('488_DN_Mix'!milyar3&amp;'488_DN_Mix'!juta3&amp;'488_DN_Mix'!ribu3&amp;'488_DN_Mix'!ratus3),"ANGKA HARUS BILANGAN BULAT!"),"DATA TIDAK BOLEH BERTIPE TEKS!"))</definedName>
    <definedName name="terbilang3" localSheetId="110">IF('[2]Pos Log Serang 260721'!XFD1=0,"nol",IF(TYPE('[2]Pos Log Serang 260721'!XFD1)=1,IF(MOD('[2]Pos Log Serang 260721'!XFD1,INT('[2]Pos Log Serang 260721'!XFD1))=0,TRIM('488A_DN_Sunagi Penuh'!milyar3&amp;'488A_DN_Sunagi Penuh'!juta3&amp;'488A_DN_Sunagi Penuh'!ribu3&amp;'488A_DN_Sunagi Penuh'!ratus3),"ANGKA HARUS BILANGAN BULAT!"),"DATA TIDAK BOLEH BERTIPE TEKS!"))</definedName>
    <definedName name="terbilang3" localSheetId="111">IF('[2]Pos Log Serang 260721'!XFD1=0,"nol",IF(TYPE('[2]Pos Log Serang 260721'!XFD1)=1,IF(MOD('[2]Pos Log Serang 260721'!XFD1,INT('[2]Pos Log Serang 260721'!XFD1))=0,TRIM('488B_DN_Sunagi Penuh'!milyar3&amp;'488B_DN_Sunagi Penuh'!juta3&amp;'488B_DN_Sunagi Penuh'!ribu3&amp;'488B_DN_Sunagi Penuh'!ratus3),"ANGKA HARUS BILANGAN BULAT!"),"DATA TIDAK BOLEH BERTIPE TEKS!"))</definedName>
    <definedName name="terbilang3" localSheetId="112">IF('[2]Pos Log Serang 260721'!XFD1=0,"nol",IF(TYPE('[2]Pos Log Serang 260721'!XFD1)=1,IF(MOD('[2]Pos Log Serang 260721'!XFD1,INT('[2]Pos Log Serang 260721'!XFD1))=0,TRIM('488C_DN_Jambi'!milyar3&amp;'488C_DN_Jambi'!juta3&amp;'488C_DN_Jambi'!ribu3&amp;'488C_DN_Jambi'!ratus3),"ANGKA HARUS BILANGAN BULAT!"),"DATA TIDAK BOLEH BERTIPE TEKS!"))</definedName>
    <definedName name="terbilang3" localSheetId="113">IF('[2]Pos Log Serang 260721'!XFD1=0,"nol",IF(TYPE('[2]Pos Log Serang 260721'!XFD1)=1,IF(MOD('[2]Pos Log Serang 260721'!XFD1,INT('[2]Pos Log Serang 260721'!XFD1))=0,TRIM('488D_DN_Jambi'!milyar3&amp;'488D_DN_Jambi'!juta3&amp;'488D_DN_Jambi'!ribu3&amp;'488D_DN_Jambi'!ratus3),"ANGKA HARUS BILANGAN BULAT!"),"DATA TIDAK BOLEH BERTIPE TEKS!"))</definedName>
    <definedName name="terbilang3" localSheetId="114">IF('[2]Pos Log Serang 260721'!XFD1=0,"nol",IF(TYPE('[2]Pos Log Serang 260721'!XFD1)=1,IF(MOD('[2]Pos Log Serang 260721'!XFD1,INT('[2]Pos Log Serang 260721'!XFD1))=0,TRIM('488E_DN_Kaur'!milyar3&amp;'488E_DN_Kaur'!juta3&amp;'488E_DN_Kaur'!ribu3&amp;'488E_DN_Kaur'!ratus3),"ANGKA HARUS BILANGAN BULAT!"),"DATA TIDAK BOLEH BERTIPE TEKS!"))</definedName>
    <definedName name="terbilang3" localSheetId="115">IF('[2]Pos Log Serang 260721'!XFD1=0,"nol",IF(TYPE('[2]Pos Log Serang 260721'!XFD1)=1,IF(MOD('[2]Pos Log Serang 260721'!XFD1,INT('[2]Pos Log Serang 260721'!XFD1))=0,TRIM('488F_DN_Kaur'!milyar3&amp;'488F_DN_Kaur'!juta3&amp;'488F_DN_Kaur'!ribu3&amp;'488F_DN_Kaur'!ratus3),"ANGKA HARUS BILANGAN BULAT!"),"DATA TIDAK BOLEH BERTIPE TEKS!"))</definedName>
    <definedName name="terbilang3" localSheetId="44">IF('[2]Pos Log Serang 260721'!XFD1=0,"nol",IF(TYPE('[2]Pos Log Serang 260721'!XFD1)=1,IF(MOD('[2]Pos Log Serang 260721'!XFD1,INT('[2]Pos Log Serang 260721'!XFD1))=0,TRIM('489_DN_Sunagi Penuh'!milyar3&amp;'489_DN_Sunagi Penuh'!juta3&amp;'489_DN_Sunagi Penuh'!ribu3&amp;'489_DN_Sunagi Penuh'!ratus3),"ANGKA HARUS BILANGAN BULAT!"),"DATA TIDAK BOLEH BERTIPE TEKS!"))</definedName>
    <definedName name="terbilang3" localSheetId="45">IF('[2]Pos Log Serang 260721'!XFD1=0,"nol",IF(TYPE('[2]Pos Log Serang 260721'!XFD1)=1,IF(MOD('[2]Pos Log Serang 260721'!XFD1,INT('[2]Pos Log Serang 260721'!XFD1))=0,TRIM('490_Ibu caca_Jakarta'!milyar3&amp;'490_Ibu caca_Jakarta'!juta3&amp;'490_Ibu caca_Jakarta'!ribu3&amp;'490_Ibu caca_Jakarta'!ratus3),"ANGKA HARUS BILANGAN BULAT!"),"DATA TIDAK BOLEH BERTIPE TEKS!"))</definedName>
    <definedName name="terbilang3" localSheetId="46">IF('[2]Pos Log Serang 260721'!XFD1=0,"nol",IF(TYPE('[2]Pos Log Serang 260721'!XFD1)=1,IF(MOD('[2]Pos Log Serang 260721'!XFD1,INT('[2]Pos Log Serang 260721'!XFD1))=0,TRIM('491_Bpk. Rahman_Pulogebang'!milyar3&amp;'491_Bpk. Rahman_Pulogebang'!juta3&amp;'491_Bpk. Rahman_Pulogebang'!ribu3&amp;'491_Bpk. Rahman_Pulogebang'!ratus3),"ANGKA HARUS BILANGAN BULAT!"),"DATA TIDAK BOLEH BERTIPE TEKS!"))</definedName>
    <definedName name="terbilang3" localSheetId="47">IF('[2]Pos Log Serang 260721'!XFD1=0,"nol",IF(TYPE('[2]Pos Log Serang 260721'!XFD1)=1,IF(MOD('[2]Pos Log Serang 260721'!XFD1,INT('[2]Pos Log Serang 260721'!XFD1))=0,TRIM('492_Nafastindo_Glodok'!milyar3&amp;'492_Nafastindo_Glodok'!juta3&amp;'492_Nafastindo_Glodok'!ribu3&amp;'492_Nafastindo_Glodok'!ratus3),"ANGKA HARUS BILANGAN BULAT!"),"DATA TIDAK BOLEH BERTIPE TEKS!"))</definedName>
    <definedName name="terbilang3" localSheetId="48">IF('[2]Pos Log Serang 260721'!XFD1=0,"nol",IF(TYPE('[2]Pos Log Serang 260721'!XFD1)=1,IF(MOD('[2]Pos Log Serang 260721'!XFD1,INT('[2]Pos Log Serang 260721'!XFD1))=0,TRIM('493_Mutiara Hati_Jakarta'!milyar3&amp;'493_Mutiara Hati_Jakarta'!juta3&amp;'493_Mutiara Hati_Jakarta'!ribu3&amp;'493_Mutiara Hati_Jakarta'!ratus3),"ANGKA HARUS BILANGAN BULAT!"),"DATA TIDAK BOLEH BERTIPE TEKS!"))</definedName>
    <definedName name="terbilang3" localSheetId="49">IF('[2]Pos Log Serang 260721'!XFD1=0,"nol",IF(TYPE('[2]Pos Log Serang 260721'!XFD1)=1,IF(MOD('[2]Pos Log Serang 260721'!XFD1,INT('[2]Pos Log Serang 260721'!XFD1))=0,TRIM('494_Ibu Dian_Batam'!milyar3&amp;'494_Ibu Dian_Batam'!juta3&amp;'494_Ibu Dian_Batam'!ribu3&amp;'494_Ibu Dian_Batam'!ratus3),"ANGKA HARUS BILANGAN BULAT!"),"DATA TIDAK BOLEH BERTIPE TEKS!"))</definedName>
    <definedName name="terbilang3" localSheetId="50">IF('[2]Pos Log Serang 260721'!XFD1=0,"nol",IF(TYPE('[2]Pos Log Serang 260721'!XFD1)=1,IF(MOD('[2]Pos Log Serang 260721'!XFD1,INT('[2]Pos Log Serang 260721'!XFD1))=0,TRIM('495_PT.Siagang_Makasar'!milyar3&amp;'495_PT.Siagang_Makasar'!juta3&amp;'495_PT.Siagang_Makasar'!ribu3&amp;'495_PT.Siagang_Makasar'!ratus3),"ANGKA HARUS BILANGAN BULAT!"),"DATA TIDAK BOLEH BERTIPE TEKS!"))</definedName>
    <definedName name="terbilang3" localSheetId="51">IF('[2]Pos Log Serang 260721'!XFD1=0,"nol",IF(TYPE('[2]Pos Log Serang 260721'!XFD1)=1,IF(MOD('[2]Pos Log Serang 260721'!XFD1,INT('[2]Pos Log Serang 260721'!XFD1))=0,TRIM('496_Mitraindo_Batam'!milyar3&amp;'496_Mitraindo_Batam'!juta3&amp;'496_Mitraindo_Batam'!ribu3&amp;'496_Mitraindo_Batam'!ratus3),"ANGKA HARUS BILANGAN BULAT!"),"DATA TIDAK BOLEH BERTIPE TEKS!"))</definedName>
    <definedName name="terbilang3" localSheetId="52">IF('[2]Pos Log Serang 260721'!XFD1=0,"nol",IF(TYPE('[2]Pos Log Serang 260721'!XFD1)=1,IF(MOD('[2]Pos Log Serang 260721'!XFD1,INT('[2]Pos Log Serang 260721'!XFD1))=0,TRIM('497_Toko Acit_Pontianak'!milyar3&amp;'497_Toko Acit_Pontianak'!juta3&amp;'497_Toko Acit_Pontianak'!ribu3&amp;'497_Toko Acit_Pontianak'!ratus3),"ANGKA HARUS BILANGAN BULAT!"),"DATA TIDAK BOLEH BERTIPE TEKS!"))</definedName>
    <definedName name="terbilang3" localSheetId="53">IF('[2]Pos Log Serang 260721'!XFD1=0,"nol",IF(TYPE('[2]Pos Log Serang 260721'!XFD1)=1,IF(MOD('[2]Pos Log Serang 260721'!XFD1,INT('[2]Pos Log Serang 260721'!XFD1))=0,TRIM('498_Bpk Jimy_Kandangan'!milyar3&amp;'498_Bpk Jimy_Kandangan'!juta3&amp;'498_Bpk Jimy_Kandangan'!ribu3&amp;'498_Bpk Jimy_Kandangan'!ratus3),"ANGKA HARUS BILANGAN BULAT!"),"DATA TIDAK BOLEH BERTIPE TEKS!"))</definedName>
    <definedName name="terbilang3" localSheetId="54">IF('[2]Pos Log Serang 260721'!XFD1=0,"nol",IF(TYPE('[2]Pos Log Serang 260721'!XFD1)=1,IF(MOD('[2]Pos Log Serang 260721'!XFD1,INT('[2]Pos Log Serang 260721'!XFD1))=0,TRIM('499_Fastindo_Bandung'!milyar3&amp;'499_Fastindo_Bandung'!juta3&amp;'499_Fastindo_Bandung'!ribu3&amp;'499_Fastindo_Bandung'!ratus3),"ANGKA HARUS BILANGAN BULAT!"),"DATA TIDAK BOLEH BERTIPE TEKS!"))</definedName>
    <definedName name="terbilang3" localSheetId="55">IF('[2]Pos Log Serang 260721'!XFD1=0,"nol",IF(TYPE('[2]Pos Log Serang 260721'!XFD1)=1,IF(MOD('[2]Pos Log Serang 260721'!XFD1,INT('[2]Pos Log Serang 260721'!XFD1))=0,TRIM('500_Tensindo_Samarinda'!milyar3&amp;'500_Tensindo_Samarinda'!juta3&amp;'500_Tensindo_Samarinda'!ribu3&amp;'500_Tensindo_Samarinda'!ratus3),"ANGKA HARUS BILANGAN BULAT!"),"DATA TIDAK BOLEH BERTIPE TEKS!"))</definedName>
    <definedName name="terbilang3" localSheetId="56">IF('[2]Pos Log Serang 260721'!XFD1=0,"nol",IF(TYPE('[2]Pos Log Serang 260721'!XFD1)=1,IF(MOD('[2]Pos Log Serang 260721'!XFD1,INT('[2]Pos Log Serang 260721'!XFD1))=0,TRIM('501_Mega Agro_Mix'!milyar3&amp;'501_Mega Agro_Mix'!juta3&amp;'501_Mega Agro_Mix'!ribu3&amp;'501_Mega Agro_Mix'!ratus3),"ANGKA HARUS BILANGAN BULAT!"),"DATA TIDAK BOLEH BERTIPE TEKS!"))</definedName>
    <definedName name="terbilang3" localSheetId="57">IF('[2]Pos Log Serang 260721'!XFD1=0,"nol",IF(TYPE('[2]Pos Log Serang 260721'!XFD1)=1,IF(MOD('[2]Pos Log Serang 260721'!XFD1,INT('[2]Pos Log Serang 260721'!XFD1))=0,TRIM('502_PT. Wirya_Tarakan'!milyar3&amp;'502_PT. Wirya_Tarakan'!juta3&amp;'502_PT. Wirya_Tarakan'!ribu3&amp;'502_PT. Wirya_Tarakan'!ratus3),"ANGKA HARUS BILANGAN BULAT!"),"DATA TIDAK BOLEH BERTIPE TEKS!"))</definedName>
    <definedName name="terbilang3" localSheetId="58">IF('[2]Pos Log Serang 260721'!XFD1=0,"nol",IF(TYPE('[2]Pos Log Serang 260721'!XFD1)=1,IF(MOD('[2]Pos Log Serang 260721'!XFD1,INT('[2]Pos Log Serang 260721'!XFD1))=0,TRIM('503_Alkesindo_Mix'!milyar3&amp;'503_Alkesindo_Mix'!juta3&amp;'503_Alkesindo_Mix'!ribu3&amp;'503_Alkesindo_Mix'!ratus3),"ANGKA HARUS BILANGAN BULAT!"),"DATA TIDAK BOLEH BERTIPE TEKS!"))</definedName>
    <definedName name="terbilang3" localSheetId="59">IF('[2]Pos Log Serang 260721'!XFD1=0,"nol",IF(TYPE('[2]Pos Log Serang 260721'!XFD1)=1,IF(MOD('[2]Pos Log Serang 260721'!XFD1,INT('[2]Pos Log Serang 260721'!XFD1))=0,TRIM('504_Pandawa_Mix'!milyar3&amp;'504_Pandawa_Mix'!juta3&amp;'504_Pandawa_Mix'!ribu3&amp;'504_Pandawa_Mix'!ratus3),"ANGKA HARUS BILANGAN BULAT!"),"DATA TIDAK BOLEH BERTIPE TEKS!"))</definedName>
    <definedName name="terbilang3" localSheetId="61">IF('[2]Pos Log Serang 260721'!XFD1=0,"nol",IF(TYPE('[2]Pos Log Serang 260721'!XFD1)=1,IF(MOD('[2]Pos Log Serang 260721'!XFD1,INT('[2]Pos Log Serang 260721'!XFD1))=0,TRIM('506_Fastindo_Cikarang'!milyar3&amp;'506_Fastindo_Cikarang'!juta3&amp;'506_Fastindo_Cikarang'!ribu3&amp;'506_Fastindo_Cikarang'!ratus3),"ANGKA HARUS BILANGAN BULAT!"),"DATA TIDAK BOLEH BERTIPE TEKS!"))</definedName>
    <definedName name="terbilang3" localSheetId="62">IF('[2]Pos Log Serang 260721'!XFD1=0,"nol",IF(TYPE('[2]Pos Log Serang 260721'!XFD1)=1,IF(MOD('[2]Pos Log Serang 260721'!XFD1,INT('[2]Pos Log Serang 260721'!XFD1))=0,TRIM('507_Lion_Bangka+Musi Rawas'!milyar3&amp;'507_Lion_Bangka+Musi Rawas'!juta3&amp;'507_Lion_Bangka+Musi Rawas'!ribu3&amp;'507_Lion_Bangka+Musi Rawas'!ratus3),"ANGKA HARUS BILANGAN BULAT!"),"DATA TIDAK BOLEH BERTIPE TEKS!"))</definedName>
    <definedName name="terbilang3" localSheetId="63">IF('[2]Pos Log Serang 260721'!XFD1=0,"nol",IF(TYPE('[2]Pos Log Serang 260721'!XFD1)=1,IF(MOD('[2]Pos Log Serang 260721'!XFD1,INT('[2]Pos Log Serang 260721'!XFD1))=0,TRIM('508_BBI_Mix'!milyar3&amp;'508_BBI_Mix'!juta3&amp;'508_BBI_Mix'!ribu3&amp;'508_BBI_Mix'!ratus3),"ANGKA HARUS BILANGAN BULAT!"),"DATA TIDAK BOLEH BERTIPE TEKS!"))</definedName>
    <definedName name="terbilang3" localSheetId="66">IF('[2]Pos Log Serang 260721'!XFD1=0,"nol",IF(TYPE('[2]Pos Log Serang 260721'!XFD1)=1,IF(MOD('[2]Pos Log Serang 260721'!XFD1,INT('[2]Pos Log Serang 260721'!XFD1))=0,TRIM('511_Bpk. Rahman_CHARTER fUSO'!milyar3&amp;'511_Bpk. Rahman_CHARTER fUSO'!juta3&amp;'511_Bpk. Rahman_CHARTER fUSO'!ribu3&amp;'511_Bpk. Rahman_CHARTER fUSO'!ratus3),"ANGKA HARUS BILANGAN BULAT!"),"DATA TIDAK BOLEH BERTIPE TEKS!"))</definedName>
    <definedName name="terbilang3" localSheetId="68">IF('[2]Pos Log Serang 260721'!XFD1=0,"nol",IF(TYPE('[2]Pos Log Serang 260721'!XFD1)=1,IF(MOD('[2]Pos Log Serang 260721'!XFD1,INT('[2]Pos Log Serang 260721'!XFD1))=0,TRIM('513_Venindo_Lampung'!milyar3&amp;'513_Venindo_Lampung'!juta3&amp;'513_Venindo_Lampung'!ribu3&amp;'513_Venindo_Lampung'!ratus3),"ANGKA HARUS BILANGAN BULAT!"),"DATA TIDAK BOLEH BERTIPE TEKS!"))</definedName>
    <definedName name="terbilang3" localSheetId="69">IF('[2]Pos Log Serang 260721'!XFD1=0,"nol",IF(TYPE('[2]Pos Log Serang 260721'!XFD1)=1,IF(MOD('[2]Pos Log Serang 260721'!XFD1,INT('[2]Pos Log Serang 260721'!XFD1))=0,TRIM('514_Bpk. Pras_Binjai'!milyar3&amp;'514_Bpk. Pras_Binjai'!juta3&amp;'514_Bpk. Pras_Binjai'!ribu3&amp;'514_Bpk. Pras_Binjai'!ratus3),"ANGKA HARUS BILANGAN BULAT!"),"DATA TIDAK BOLEH BERTIPE TEKS!"))</definedName>
    <definedName name="terbilang3" localSheetId="70">IF('[2]Pos Log Serang 260721'!XFD1=0,"nol",IF(TYPE('[2]Pos Log Serang 260721'!XFD1)=1,IF(MOD('[2]Pos Log Serang 260721'!XFD1,INT('[2]Pos Log Serang 260721'!XFD1))=0,TRIM('515_Bpk. Pras_Aceh'!milyar3&amp;'515_Bpk. Pras_Aceh'!juta3&amp;'515_Bpk. Pras_Aceh'!ribu3&amp;'515_Bpk. Pras_Aceh'!ratus3),"ANGKA HARUS BILANGAN BULAT!"),"DATA TIDAK BOLEH BERTIPE TEKS!"))</definedName>
    <definedName name="terbilang3" localSheetId="71">IF('[2]Pos Log Serang 260721'!XFD1=0,"nol",IF(TYPE('[2]Pos Log Serang 260721'!XFD1)=1,IF(MOD('[2]Pos Log Serang 260721'!XFD1,INT('[2]Pos Log Serang 260721'!XFD1))=0,TRIM('516_AGM_Surabaya'!milyar3&amp;'516_AGM_Surabaya'!juta3&amp;'516_AGM_Surabaya'!ribu3&amp;'516_AGM_Surabaya'!ratus3),"ANGKA HARUS BILANGAN BULAT!"),"DATA TIDAK BOLEH BERTIPE TEKS!"))</definedName>
    <definedName name="terbilang3" localSheetId="72">IF('[2]Pos Log Serang 260721'!XFD1=0,"nol",IF(TYPE('[2]Pos Log Serang 260721'!XFD1)=1,IF(MOD('[2]Pos Log Serang 260721'!XFD1,INT('[2]Pos Log Serang 260721'!XFD1))=0,TRIM('516A_Bpk. Vedo_Banten'!milyar3&amp;'516A_Bpk. Vedo_Banten'!juta3&amp;'516A_Bpk. Vedo_Banten'!ribu3&amp;'516A_Bpk. Vedo_Banten'!ratus3),"ANGKA HARUS BILANGAN BULAT!"),"DATA TIDAK BOLEH BERTIPE TEKS!"))</definedName>
    <definedName name="terbilang3">IF('[2]Pos Log Serang 260721'!XFD1=0,"nol",IF(TYPE('[2]Pos Log Serang 260721'!XFD1)=1,IF(MOD('[2]Pos Log Serang 260721'!XFD1,INT('[2]Pos Log Serang 260721'!XFD1))=0,TRIM(milyar3&amp;juta3&amp;ribu3&amp;ratus3),"ANGKA HARUS BILANGAN BULAT!"),"DATA TIDAK BOLEH BERTIPE TEKS!"))</definedName>
    <definedName name="terbilang4" localSheetId="3">TRIM(IF((MID('452_BBI_Makassar'!trbl4,LEN('452_BBI_Makassar'!trbl4),1))="/",LEFT('452_BBI_Makassar'!trbl4,LEN('452_BBI_Makassar'!trbl4)-1),'452_BBI_Makassar'!trbl4))</definedName>
    <definedName name="terbilang4" localSheetId="4">TRIM(IF((MID('453_Ibu Feriyanti PCP_Lampung'!trbl4,LEN('453_Ibu Feriyanti PCP_Lampung'!trbl4),1))="/",LEFT('453_Ibu Feriyanti PCP_Lampung'!trbl4,LEN('453_Ibu Feriyanti PCP_Lampung'!trbl4)-1),'453_Ibu Feriyanti PCP_Lampung'!trbl4))</definedName>
    <definedName name="terbilang4" localSheetId="5">TRIM(IF((MID('454_Bona_Lampung'!trbl4,LEN('454_Bona_Lampung'!trbl4),1))="/",LEFT('454_Bona_Lampung'!trbl4,LEN('454_Bona_Lampung'!trbl4)-1),'454_Bona_Lampung'!trbl4))</definedName>
    <definedName name="terbilang4" localSheetId="6">TRIM(IF((MID('455_Buana Mandiri_ Jakarta'!trbl4,LEN('455_Buana Mandiri_ Jakarta'!trbl4),1))="/",LEFT('455_Buana Mandiri_ Jakarta'!trbl4,LEN('455_Buana Mandiri_ Jakarta'!trbl4)-1),'455_Buana Mandiri_ Jakarta'!trbl4))</definedName>
    <definedName name="terbilang4" localSheetId="7">TRIM(IF((MID('456_Bpk. Sandro_Kupang'!trbl4,LEN('456_Bpk. Sandro_Kupang'!trbl4),1))="/",LEFT('456_Bpk. Sandro_Kupang'!trbl4,LEN('456_Bpk. Sandro_Kupang'!trbl4)-1),'456_Bpk. Sandro_Kupang'!trbl4))</definedName>
    <definedName name="terbilang4" localSheetId="8">TRIM(IF((MID('457_Bpk. Ragil'!trbl4,LEN('457_Bpk. Ragil'!trbl4),1))="/",LEFT('457_Bpk. Ragil'!trbl4,LEN('457_Bpk. Ragil'!trbl4)-1),'457_Bpk. Ragil'!trbl4))</definedName>
    <definedName name="terbilang4" localSheetId="9">TRIM(IF((MID('457A_Bpk. Ragil Pelunasan'!trbl4,LEN('457A_Bpk. Ragil Pelunasan'!trbl4),1))="/",LEFT('457A_Bpk. Ragil Pelunasan'!trbl4,LEN('457A_Bpk. Ragil Pelunasan'!trbl4)-1),'457A_Bpk. Ragil Pelunasan'!trbl4))</definedName>
    <definedName name="terbilang4" localSheetId="10">TRIM(IF((MID('458_Bpk.Joe_Jember'!trbl4,LEN('458_Bpk.Joe_Jember'!trbl4),1))="/",LEFT('458_Bpk.Joe_Jember'!trbl4,LEN('458_Bpk.Joe_Jember'!trbl4)-1),'458_Bpk.Joe_Jember'!trbl4))</definedName>
    <definedName name="terbilang4" localSheetId="11">TRIM(IF((MID('459_Bpk.Madih_Jakarta'!trbl4,LEN('459_Bpk.Madih_Jakarta'!trbl4),1))="/",LEFT('459_Bpk.Madih_Jakarta'!trbl4,LEN('459_Bpk.Madih_Jakarta'!trbl4)-1),'459_Bpk.Madih_Jakarta'!trbl4))</definedName>
    <definedName name="terbilang4" localSheetId="12">TRIM(IF((MID('460_DN_Sumatera'!trbl4,LEN('460_DN_Sumatera'!trbl4),1))="/",LEFT('460_DN_Sumatera'!trbl4,LEN('460_DN_Sumatera'!trbl4)-1),'460_DN_Sumatera'!trbl4))</definedName>
    <definedName name="terbilang4" localSheetId="81">TRIM(IF((MID('460A_DN_Fak2'!trbl4,LEN('460A_DN_Fak2'!trbl4),1))="/",LEFT('460A_DN_Fak2'!trbl4,LEN('460A_DN_Fak2'!trbl4)-1),'460A_DN_Fak2'!trbl4))</definedName>
    <definedName name="terbilang4" localSheetId="82">TRIM(IF((MID('460B_DN_Fak2'!trbl4,LEN('460B_DN_Fak2'!trbl4),1))="/",LEFT('460B_DN_Fak2'!trbl4,LEN('460B_DN_Fak2'!trbl4)-1),'460B_DN_Fak2'!trbl4))</definedName>
    <definedName name="terbilang4" localSheetId="83">TRIM(IF((MID('460C_DN_Humbang Hasudutan'!trbl4,LEN('460C_DN_Humbang Hasudutan'!trbl4),1))="/",LEFT('460C_DN_Humbang Hasudutan'!trbl4,LEN('460C_DN_Humbang Hasudutan'!trbl4)-1),'460C_DN_Humbang Hasudutan'!trbl4))</definedName>
    <definedName name="terbilang4" localSheetId="84">TRIM(IF((MID('460D_DN_Humbang Hasudutan'!trbl4,LEN('460D_DN_Humbang Hasudutan'!trbl4),1))="/",LEFT('460D_DN_Humbang Hasudutan'!trbl4,LEN('460D_DN_Humbang Hasudutan'!trbl4)-1),'460D_DN_Humbang Hasudutan'!trbl4))</definedName>
    <definedName name="terbilang4" localSheetId="85">TRIM(IF((MID('460E_DN_Samosir'!trbl4,LEN('460E_DN_Samosir'!trbl4),1))="/",LEFT('460E_DN_Samosir'!trbl4,LEN('460E_DN_Samosir'!trbl4)-1),'460E_DN_Samosir'!trbl4))</definedName>
    <definedName name="terbilang4" localSheetId="86">TRIM(IF((MID('460F_DN_Samosir'!trbl4,LEN('460F_DN_Samosir'!trbl4),1))="/",LEFT('460F_DN_Samosir'!trbl4,LEN('460F_DN_Samosir'!trbl4)-1),'460F_DN_Samosir'!trbl4))</definedName>
    <definedName name="terbilang4" localSheetId="13">TRIM(IF((MID('461_DN_Bima'!trbl4,LEN('461_DN_Bima'!trbl4),1))="/",LEFT('461_DN_Bima'!trbl4,LEN('461_DN_Bima'!trbl4)-1),'461_DN_Bima'!trbl4))</definedName>
    <definedName name="terbilang4" localSheetId="78">TRIM(IF((MID('461A_DN_Bima'!trbl4,LEN('461A_DN_Bima'!trbl4),1))="/",LEFT('461A_DN_Bima'!trbl4,LEN('461A_DN_Bima'!trbl4)-1),'461A_DN_Bima'!trbl4))</definedName>
    <definedName name="terbilang4" localSheetId="79">TRIM(IF((MID('461B_DN_Kampar'!trbl4,LEN('461B_DN_Kampar'!trbl4),1))="/",LEFT('461B_DN_Kampar'!trbl4,LEN('461B_DN_Kampar'!trbl4)-1),'461B_DN_Kampar'!trbl4))</definedName>
    <definedName name="terbilang4" localSheetId="80">TRIM(IF((MID('461C_DN_Kampar'!trbl4,LEN('461C_DN_Kampar'!trbl4),1))="/",LEFT('461C_DN_Kampar'!trbl4,LEN('461C_DN_Kampar'!trbl4)-1),'461C_DN_Kampar'!trbl4))</definedName>
    <definedName name="terbilang4" localSheetId="14">TRIM(IF((MID('462_DN_Bengkulu&amp;Indrapuri'!trbl4,LEN('462_DN_Bengkulu&amp;Indrapuri'!trbl4),1))="/",LEFT('462_DN_Bengkulu&amp;Indrapuri'!trbl4,LEN('462_DN_Bengkulu&amp;Indrapuri'!trbl4)-1),'462_DN_Bengkulu&amp;Indrapuri'!trbl4))</definedName>
    <definedName name="terbilang4" localSheetId="15">TRIM(IF((MID('463_DN_tanahtidung&amp;Sulawesi'!trbl4,LEN('463_DN_tanahtidung&amp;Sulawesi'!trbl4),1))="/",LEFT('463_DN_tanahtidung&amp;Sulawesi'!trbl4,LEN('463_DN_tanahtidung&amp;Sulawesi'!trbl4)-1),'463_DN_tanahtidung&amp;Sulawesi'!trbl4))</definedName>
    <definedName name="terbilang4" localSheetId="74">TRIM(IF((MID('463A_DN_tanahtidung'!trbl4,LEN('463A_DN_tanahtidung'!trbl4),1))="/",LEFT('463A_DN_tanahtidung'!trbl4,LEN('463A_DN_tanahtidung'!trbl4)-1),'463A_DN_tanahtidung'!trbl4))</definedName>
    <definedName name="terbilang4" localSheetId="75">TRIM(IF((MID('463B_DN_tanahtidung'!trbl4,LEN('463B_DN_tanahtidung'!trbl4),1))="/",LEFT('463B_DN_tanahtidung'!trbl4,LEN('463B_DN_tanahtidung'!trbl4)-1),'463B_DN_tanahtidung'!trbl4))</definedName>
    <definedName name="terbilang4" localSheetId="76">TRIM(IF((MID('463C_DN_Pasang Kayu'!trbl4,LEN('463C_DN_Pasang Kayu'!trbl4),1))="/",LEFT('463C_DN_Pasang Kayu'!trbl4,LEN('463C_DN_Pasang Kayu'!trbl4)-1),'463C_DN_Pasang Kayu'!trbl4))</definedName>
    <definedName name="terbilang4" localSheetId="77">TRIM(IF((MID('463D_DN_Pasang Kayu'!trbl4,LEN('463D_DN_Pasang Kayu'!trbl4),1))="/",LEFT('463D_DN_Pasang Kayu'!trbl4,LEN('463D_DN_Pasang Kayu'!trbl4)-1),'463D_DN_Pasang Kayu'!trbl4))</definedName>
    <definedName name="terbilang4" localSheetId="17">TRIM(IF((MID('465_Bpk.Faufik_Banjarmasin'!trbl4,LEN('465_Bpk.Faufik_Banjarmasin'!trbl4),1))="/",LEFT('465_Bpk.Faufik_Banjarmasin'!trbl4,LEN('465_Bpk.Faufik_Banjarmasin'!trbl4)-1),'465_Bpk.Faufik_Banjarmasin'!trbl4))</definedName>
    <definedName name="terbilang4" localSheetId="18">TRIM(IF((MID('466_Bpk. Agus_Pare2'!trbl4,LEN('466_Bpk. Agus_Pare2'!trbl4),1))="/",LEFT('466_Bpk. Agus_Pare2'!trbl4,LEN('466_Bpk. Agus_Pare2'!trbl4)-1),'466_Bpk. Agus_Pare2'!trbl4))</definedName>
    <definedName name="terbilang4" localSheetId="19">TRIM(IF((MID('466A_Bpk. Agus_Pare2 (2)'!trbl4,LEN('466A_Bpk. Agus_Pare2 (2)'!trbl4),1))="/",LEFT('466A_Bpk. Agus_Pare2 (2)'!trbl4,LEN('466A_Bpk. Agus_Pare2 (2)'!trbl4)-1),'466A_Bpk. Agus_Pare2 (2)'!trbl4))</definedName>
    <definedName name="terbilang4" localSheetId="20">TRIM(IF((MID('467_BBI_MEDAN'!trbl4,LEN('467_BBI_MEDAN'!trbl4),1))="/",LEFT('467_BBI_MEDAN'!trbl4,LEN('467_BBI_MEDAN'!trbl4)-1),'467_BBI_MEDAN'!trbl4))</definedName>
    <definedName name="terbilang4" localSheetId="21">TRIM(IF((MID('467_BBI_MEDAN_Pelunasan'!trbl4,LEN('467_BBI_MEDAN_Pelunasan'!trbl4),1))="/",LEFT('467_BBI_MEDAN_Pelunasan'!trbl4,LEN('467_BBI_MEDAN_Pelunasan'!trbl4)-1),'467_BBI_MEDAN_Pelunasan'!trbl4))</definedName>
    <definedName name="terbilang4" localSheetId="23">TRIM(IF((MID('468_Ndoang Raharjo_Pekanbar Pel'!trbl4,LEN('468_Ndoang Raharjo_Pekanbar Pel'!trbl4),1))="/",LEFT('468_Ndoang Raharjo_Pekanbar Pel'!trbl4,LEN('468_Ndoang Raharjo_Pekanbar Pel'!trbl4)-1),'468_Ndoang Raharjo_Pekanbar Pel'!trbl4))</definedName>
    <definedName name="terbilang4" localSheetId="22">TRIM(IF((MID('468_Ndoang Raharjo_Pekanbaru'!trbl4,LEN('468_Ndoang Raharjo_Pekanbaru'!trbl4),1))="/",LEFT('468_Ndoang Raharjo_Pekanbaru'!trbl4,LEN('468_Ndoang Raharjo_Pekanbaru'!trbl4)-1),'468_Ndoang Raharjo_Pekanbaru'!trbl4))</definedName>
    <definedName name="terbilang4" localSheetId="31">TRIM(IF((MID('476_Bona_Lampung '!trbl4,LEN('476_Bona_Lampung '!trbl4),1))="/",LEFT('476_Bona_Lampung '!trbl4,LEN('476_Bona_Lampung '!trbl4)-1),'476_Bona_Lampung '!trbl4))</definedName>
    <definedName name="terbilang4" localSheetId="34">TRIM(IF((MID('479_Bpk. Wahyu_Banjarmasin'!trbl4,LEN('479_Bpk. Wahyu_Banjarmasin'!trbl4),1))="/",LEFT('479_Bpk. Wahyu_Banjarmasin'!trbl4,LEN('479_Bpk. Wahyu_Banjarmasin'!trbl4)-1),'479_Bpk. Wahyu_Banjarmasin'!trbl4))</definedName>
    <definedName name="terbilang4" localSheetId="35">TRIM(IF((MID('480_Bpk. Yopi_Jakarta'!trbl4,LEN('480_Bpk. Yopi_Jakarta'!trbl4),1))="/",LEFT('480_Bpk. Yopi_Jakarta'!trbl4,LEN('480_Bpk. Yopi_Jakarta'!trbl4)-1),'480_Bpk. Yopi_Jakarta'!trbl4))</definedName>
    <definedName name="terbilang4" localSheetId="36">TRIM(IF((MID('481_Tensindo_Manggarai'!trbl4,LEN('481_Tensindo_Manggarai'!trbl4),1))="/",LEFT('481_Tensindo_Manggarai'!trbl4,LEN('481_Tensindo_Manggarai'!trbl4)-1),'481_Tensindo_Manggarai'!trbl4))</definedName>
    <definedName name="terbilang4" localSheetId="37">TRIM(IF((MID('482_DN_Malang'!trbl4,LEN('482_DN_Malang'!trbl4),1))="/",LEFT('482_DN_Malang'!trbl4,LEN('482_DN_Malang'!trbl4)-1),'482_DN_Malang'!trbl4))</definedName>
    <definedName name="terbilang4" localSheetId="38">TRIM(IF((MID('483_DN_Lamongan'!trbl4,LEN('483_DN_Lamongan'!trbl4),1))="/",LEFT('483_DN_Lamongan'!trbl4,LEN('483_DN_Lamongan'!trbl4)-1),'483_DN_Lamongan'!trbl4))</definedName>
    <definedName name="terbilang4" localSheetId="39">TRIM(IF((MID('484_DN_Probolinggo'!trbl4,LEN('484_DN_Probolinggo'!trbl4),1))="/",LEFT('484_DN_Probolinggo'!trbl4,LEN('484_DN_Probolinggo'!trbl4)-1),'484_DN_Probolinggo'!trbl4))</definedName>
    <definedName name="terbilang4" localSheetId="40">TRIM(IF((MID('485_DN_Mix'!trbl4,LEN('485_DN_Mix'!trbl4),1))="/",LEFT('485_DN_Mix'!trbl4,LEN('485_DN_Mix'!trbl4)-1),'485_DN_Mix'!trbl4))</definedName>
    <definedName name="terbilang4" localSheetId="87">TRIM(IF((MID('485A_DN_Bangka'!trbl4,LEN('485A_DN_Bangka'!trbl4),1))="/",LEFT('485A_DN_Bangka'!trbl4,LEN('485A_DN_Bangka'!trbl4)-1),'485A_DN_Bangka'!trbl4))</definedName>
    <definedName name="terbilang4" localSheetId="88">TRIM(IF((MID('485B_DN_Bangka'!trbl4,LEN('485B_DN_Bangka'!trbl4),1))="/",LEFT('485B_DN_Bangka'!trbl4,LEN('485B_DN_Bangka'!trbl4)-1),'485B_DN_Bangka'!trbl4))</definedName>
    <definedName name="terbilang4" localSheetId="89">TRIM(IF((MID('485C_DN_Bintan'!trbl4,LEN('485C_DN_Bintan'!trbl4),1))="/",LEFT('485C_DN_Bintan'!trbl4,LEN('485C_DN_Bintan'!trbl4)-1),'485C_DN_Bintan'!trbl4))</definedName>
    <definedName name="terbilang4" localSheetId="90">TRIM(IF((MID('485D_DN_Bintan'!trbl4,LEN('485D_DN_Bintan'!trbl4),1))="/",LEFT('485D_DN_Bintan'!trbl4,LEN('485D_DN_Bintan'!trbl4)-1),'485D_DN_Bintan'!trbl4))</definedName>
    <definedName name="terbilang4" localSheetId="91">TRIM(IF((MID('485E_DN_Pekalongan'!trbl4,LEN('485E_DN_Pekalongan'!trbl4),1))="/",LEFT('485E_DN_Pekalongan'!trbl4,LEN('485E_DN_Pekalongan'!trbl4)-1),'485E_DN_Pekalongan'!trbl4))</definedName>
    <definedName name="terbilang4" localSheetId="92">TRIM(IF((MID('485F_DN_Pekalongan'!trbl4,LEN('485F_DN_Pekalongan'!trbl4),1))="/",LEFT('485F_DN_Pekalongan'!trbl4,LEN('485F_DN_Pekalongan'!trbl4)-1),'485F_DN_Pekalongan'!trbl4))</definedName>
    <definedName name="terbilang4" localSheetId="93">TRIM(IF((MID('485G_DN_Probolinggo'!trbl4,LEN('485G_DN_Probolinggo'!trbl4),1))="/",LEFT('485G_DN_Probolinggo'!trbl4,LEN('485G_DN_Probolinggo'!trbl4)-1),'485G_DN_Probolinggo'!trbl4))</definedName>
    <definedName name="terbilang4" localSheetId="94">TRIM(IF((MID('485H_DN_Probolinggo'!trbl4,LEN('485H_DN_Probolinggo'!trbl4),1))="/",LEFT('485H_DN_Probolinggo'!trbl4,LEN('485H_DN_Probolinggo'!trbl4)-1),'485H_DN_Probolinggo'!trbl4))</definedName>
    <definedName name="terbilang4" localSheetId="95">TRIM(IF((MID('485I_DN_Semarang'!trbl4,LEN('485I_DN_Semarang'!trbl4),1))="/",LEFT('485I_DN_Semarang'!trbl4,LEN('485I_DN_Semarang'!trbl4)-1),'485I_DN_Semarang'!trbl4))</definedName>
    <definedName name="terbilang4" localSheetId="96">TRIM(IF((MID('485J_DN_Wonosobo'!trbl4,LEN('485J_DN_Wonosobo'!trbl4),1))="/",LEFT('485J_DN_Wonosobo'!trbl4,LEN('485J_DN_Wonosobo'!trbl4)-1),'485J_DN_Wonosobo'!trbl4))</definedName>
    <definedName name="terbilang4" localSheetId="97">TRIM(IF((MID('485K_DN_Wonosobo'!trbl4,LEN('485K_DN_Wonosobo'!trbl4),1))="/",LEFT('485K_DN_Wonosobo'!trbl4,LEN('485K_DN_Wonosobo'!trbl4)-1),'485K_DN_Wonosobo'!trbl4))</definedName>
    <definedName name="terbilang4" localSheetId="41">TRIM(IF((MID('486_DN_Mix '!trbl4,LEN('486_DN_Mix '!trbl4),1))="/",LEFT('486_DN_Mix '!trbl4,LEN('486_DN_Mix '!trbl4)-1),'486_DN_Mix '!trbl4))</definedName>
    <definedName name="terbilang4" localSheetId="98">TRIM(IF((MID('486A_DN_Tapanuli Utara'!trbl4,LEN('486A_DN_Tapanuli Utara'!trbl4),1))="/",LEFT('486A_DN_Tapanuli Utara'!trbl4,LEN('486A_DN_Tapanuli Utara'!trbl4)-1),'486A_DN_Tapanuli Utara'!trbl4))</definedName>
    <definedName name="terbilang4" localSheetId="99">TRIM(IF((MID('486B_DN_Tapanuli Utara'!trbl4,LEN('486B_DN_Tapanuli Utara'!trbl4),1))="/",LEFT('486B_DN_Tapanuli Utara'!trbl4,LEN('486B_DN_Tapanuli Utara'!trbl4)-1),'486B_DN_Tapanuli Utara'!trbl4))</definedName>
    <definedName name="terbilang4" localSheetId="100">TRIM(IF((MID('486C_DN_Rokan Hulu'!trbl4,LEN('486C_DN_Rokan Hulu'!trbl4),1))="/",LEFT('486C_DN_Rokan Hulu'!trbl4,LEN('486C_DN_Rokan Hulu'!trbl4)-1),'486C_DN_Rokan Hulu'!trbl4))</definedName>
    <definedName name="terbilang4" localSheetId="101">TRIM(IF((MID('486D_DN_Rokan Hulu'!trbl4,LEN('486D_DN_Rokan Hulu'!trbl4),1))="/",LEFT('486D_DN_Rokan Hulu'!trbl4,LEN('486D_DN_Rokan Hulu'!trbl4)-1),'486D_DN_Rokan Hulu'!trbl4))</definedName>
    <definedName name="terbilang4" localSheetId="102">TRIM(IF((MID('486E_DN_Kuantan Sengingi'!trbl4,LEN('486E_DN_Kuantan Sengingi'!trbl4),1))="/",LEFT('486E_DN_Kuantan Sengingi'!trbl4,LEN('486E_DN_Kuantan Sengingi'!trbl4)-1),'486E_DN_Kuantan Sengingi'!trbl4))</definedName>
    <definedName name="terbilang4" localSheetId="103">TRIM(IF((MID('486F_DN_Kuantan Sengingi'!trbl4,LEN('486F_DN_Kuantan Sengingi'!trbl4),1))="/",LEFT('486F_DN_Kuantan Sengingi'!trbl4,LEN('486F_DN_Kuantan Sengingi'!trbl4)-1),'486F_DN_Kuantan Sengingi'!trbl4))</definedName>
    <definedName name="terbilang4" localSheetId="42">TRIM(IF((MID('487_DN_Mix '!trbl4,LEN('487_DN_Mix '!trbl4),1))="/",LEFT('487_DN_Mix '!trbl4,LEN('487_DN_Mix '!trbl4)-1),'487_DN_Mix '!trbl4))</definedName>
    <definedName name="terbilang4" localSheetId="104">TRIM(IF((MID('487A_DN_Tebo'!trbl4,LEN('487A_DN_Tebo'!trbl4),1))="/",LEFT('487A_DN_Tebo'!trbl4,LEN('487A_DN_Tebo'!trbl4)-1),'487A_DN_Tebo'!trbl4))</definedName>
    <definedName name="terbilang4" localSheetId="105">TRIM(IF((MID('487B_DN_TEBO'!trbl4,LEN('487B_DN_TEBO'!trbl4),1))="/",LEFT('487B_DN_TEBO'!trbl4,LEN('487B_DN_TEBO'!trbl4)-1),'487B_DN_TEBO'!trbl4))</definedName>
    <definedName name="terbilang4" localSheetId="106">TRIM(IF((MID('487C_DN_OGAN KOMERING ULU'!trbl4,LEN('487C_DN_OGAN KOMERING ULU'!trbl4),1))="/",LEFT('487C_DN_OGAN KOMERING ULU'!trbl4,LEN('487C_DN_OGAN KOMERING ULU'!trbl4)-1),'487C_DN_OGAN KOMERING ULU'!trbl4))</definedName>
    <definedName name="terbilang4" localSheetId="107">TRIM(IF((MID('487D_DN_OGAN KOMERING ULU'!trbl4,LEN('487D_DN_OGAN KOMERING ULU'!trbl4),1))="/",LEFT('487D_DN_OGAN KOMERING ULU'!trbl4,LEN('487D_DN_OGAN KOMERING ULU'!trbl4)-1),'487D_DN_OGAN KOMERING ULU'!trbl4))</definedName>
    <definedName name="terbilang4" localSheetId="108">TRIM(IF((MID('487E_DN_OGAN KOMERING ILIR'!trbl4,LEN('487E_DN_OGAN KOMERING ILIR'!trbl4),1))="/",LEFT('487E_DN_OGAN KOMERING ILIR'!trbl4,LEN('487E_DN_OGAN KOMERING ILIR'!trbl4)-1),'487E_DN_OGAN KOMERING ILIR'!trbl4))</definedName>
    <definedName name="terbilang4" localSheetId="109">TRIM(IF((MID('487F_DN_OGAN KOMERING ILIR'!trbl4,LEN('487F_DN_OGAN KOMERING ILIR'!trbl4),1))="/",LEFT('487F_DN_OGAN KOMERING ILIR'!trbl4,LEN('487F_DN_OGAN KOMERING ILIR'!trbl4)-1),'487F_DN_OGAN KOMERING ILIR'!trbl4))</definedName>
    <definedName name="terbilang4" localSheetId="43">TRIM(IF((MID('488_DN_Mix'!trbl4,LEN('488_DN_Mix'!trbl4),1))="/",LEFT('488_DN_Mix'!trbl4,LEN('488_DN_Mix'!trbl4)-1),'488_DN_Mix'!trbl4))</definedName>
    <definedName name="terbilang4" localSheetId="110">TRIM(IF((MID('488A_DN_Sunagi Penuh'!trbl4,LEN('488A_DN_Sunagi Penuh'!trbl4),1))="/",LEFT('488A_DN_Sunagi Penuh'!trbl4,LEN('488A_DN_Sunagi Penuh'!trbl4)-1),'488A_DN_Sunagi Penuh'!trbl4))</definedName>
    <definedName name="terbilang4" localSheetId="111">TRIM(IF((MID('488B_DN_Sunagi Penuh'!trbl4,LEN('488B_DN_Sunagi Penuh'!trbl4),1))="/",LEFT('488B_DN_Sunagi Penuh'!trbl4,LEN('488B_DN_Sunagi Penuh'!trbl4)-1),'488B_DN_Sunagi Penuh'!trbl4))</definedName>
    <definedName name="terbilang4" localSheetId="112">TRIM(IF((MID('488C_DN_Jambi'!trbl4,LEN('488C_DN_Jambi'!trbl4),1))="/",LEFT('488C_DN_Jambi'!trbl4,LEN('488C_DN_Jambi'!trbl4)-1),'488C_DN_Jambi'!trbl4))</definedName>
    <definedName name="terbilang4" localSheetId="113">TRIM(IF((MID('488D_DN_Jambi'!trbl4,LEN('488D_DN_Jambi'!trbl4),1))="/",LEFT('488D_DN_Jambi'!trbl4,LEN('488D_DN_Jambi'!trbl4)-1),'488D_DN_Jambi'!trbl4))</definedName>
    <definedName name="terbilang4" localSheetId="114">TRIM(IF((MID('488E_DN_Kaur'!trbl4,LEN('488E_DN_Kaur'!trbl4),1))="/",LEFT('488E_DN_Kaur'!trbl4,LEN('488E_DN_Kaur'!trbl4)-1),'488E_DN_Kaur'!trbl4))</definedName>
    <definedName name="terbilang4" localSheetId="115">TRIM(IF((MID('488F_DN_Kaur'!trbl4,LEN('488F_DN_Kaur'!trbl4),1))="/",LEFT('488F_DN_Kaur'!trbl4,LEN('488F_DN_Kaur'!trbl4)-1),'488F_DN_Kaur'!trbl4))</definedName>
    <definedName name="terbilang4" localSheetId="44">TRIM(IF((MID('489_DN_Sunagi Penuh'!trbl4,LEN('489_DN_Sunagi Penuh'!trbl4),1))="/",LEFT('489_DN_Sunagi Penuh'!trbl4,LEN('489_DN_Sunagi Penuh'!trbl4)-1),'489_DN_Sunagi Penuh'!trbl4))</definedName>
    <definedName name="terbilang4" localSheetId="45">TRIM(IF((MID('490_Ibu caca_Jakarta'!trbl4,LEN('490_Ibu caca_Jakarta'!trbl4),1))="/",LEFT('490_Ibu caca_Jakarta'!trbl4,LEN('490_Ibu caca_Jakarta'!trbl4)-1),'490_Ibu caca_Jakarta'!trbl4))</definedName>
    <definedName name="terbilang4" localSheetId="46">TRIM(IF((MID('491_Bpk. Rahman_Pulogebang'!trbl4,LEN('491_Bpk. Rahman_Pulogebang'!trbl4),1))="/",LEFT('491_Bpk. Rahman_Pulogebang'!trbl4,LEN('491_Bpk. Rahman_Pulogebang'!trbl4)-1),'491_Bpk. Rahman_Pulogebang'!trbl4))</definedName>
    <definedName name="terbilang4" localSheetId="47">TRIM(IF((MID('492_Nafastindo_Glodok'!trbl4,LEN('492_Nafastindo_Glodok'!trbl4),1))="/",LEFT('492_Nafastindo_Glodok'!trbl4,LEN('492_Nafastindo_Glodok'!trbl4)-1),'492_Nafastindo_Glodok'!trbl4))</definedName>
    <definedName name="terbilang4" localSheetId="48">TRIM(IF((MID('493_Mutiara Hati_Jakarta'!trbl4,LEN('493_Mutiara Hati_Jakarta'!trbl4),1))="/",LEFT('493_Mutiara Hati_Jakarta'!trbl4,LEN('493_Mutiara Hati_Jakarta'!trbl4)-1),'493_Mutiara Hati_Jakarta'!trbl4))</definedName>
    <definedName name="terbilang4" localSheetId="49">TRIM(IF((MID('494_Ibu Dian_Batam'!trbl4,LEN('494_Ibu Dian_Batam'!trbl4),1))="/",LEFT('494_Ibu Dian_Batam'!trbl4,LEN('494_Ibu Dian_Batam'!trbl4)-1),'494_Ibu Dian_Batam'!trbl4))</definedName>
    <definedName name="terbilang4" localSheetId="50">TRIM(IF((MID('495_PT.Siagang_Makasar'!trbl4,LEN('495_PT.Siagang_Makasar'!trbl4),1))="/",LEFT('495_PT.Siagang_Makasar'!trbl4,LEN('495_PT.Siagang_Makasar'!trbl4)-1),'495_PT.Siagang_Makasar'!trbl4))</definedName>
    <definedName name="terbilang4" localSheetId="51">TRIM(IF((MID('496_Mitraindo_Batam'!trbl4,LEN('496_Mitraindo_Batam'!trbl4),1))="/",LEFT('496_Mitraindo_Batam'!trbl4,LEN('496_Mitraindo_Batam'!trbl4)-1),'496_Mitraindo_Batam'!trbl4))</definedName>
    <definedName name="terbilang4" localSheetId="52">TRIM(IF((MID('497_Toko Acit_Pontianak'!trbl4,LEN('497_Toko Acit_Pontianak'!trbl4),1))="/",LEFT('497_Toko Acit_Pontianak'!trbl4,LEN('497_Toko Acit_Pontianak'!trbl4)-1),'497_Toko Acit_Pontianak'!trbl4))</definedName>
    <definedName name="terbilang4" localSheetId="53">TRIM(IF((MID('498_Bpk Jimy_Kandangan'!trbl4,LEN('498_Bpk Jimy_Kandangan'!trbl4),1))="/",LEFT('498_Bpk Jimy_Kandangan'!trbl4,LEN('498_Bpk Jimy_Kandangan'!trbl4)-1),'498_Bpk Jimy_Kandangan'!trbl4))</definedName>
    <definedName name="terbilang4" localSheetId="54">TRIM(IF((MID('499_Fastindo_Bandung'!trbl4,LEN('499_Fastindo_Bandung'!trbl4),1))="/",LEFT('499_Fastindo_Bandung'!trbl4,LEN('499_Fastindo_Bandung'!trbl4)-1),'499_Fastindo_Bandung'!trbl4))</definedName>
    <definedName name="terbilang4" localSheetId="55">TRIM(IF((MID('500_Tensindo_Samarinda'!trbl4,LEN('500_Tensindo_Samarinda'!trbl4),1))="/",LEFT('500_Tensindo_Samarinda'!trbl4,LEN('500_Tensindo_Samarinda'!trbl4)-1),'500_Tensindo_Samarinda'!trbl4))</definedName>
    <definedName name="terbilang4" localSheetId="56">TRIM(IF((MID('501_Mega Agro_Mix'!trbl4,LEN('501_Mega Agro_Mix'!trbl4),1))="/",LEFT('501_Mega Agro_Mix'!trbl4,LEN('501_Mega Agro_Mix'!trbl4)-1),'501_Mega Agro_Mix'!trbl4))</definedName>
    <definedName name="terbilang4" localSheetId="57">TRIM(IF((MID('502_PT. Wirya_Tarakan'!trbl4,LEN('502_PT. Wirya_Tarakan'!trbl4),1))="/",LEFT('502_PT. Wirya_Tarakan'!trbl4,LEN('502_PT. Wirya_Tarakan'!trbl4)-1),'502_PT. Wirya_Tarakan'!trbl4))</definedName>
    <definedName name="terbilang4" localSheetId="58">TRIM(IF((MID('503_Alkesindo_Mix'!trbl4,LEN('503_Alkesindo_Mix'!trbl4),1))="/",LEFT('503_Alkesindo_Mix'!trbl4,LEN('503_Alkesindo_Mix'!trbl4)-1),'503_Alkesindo_Mix'!trbl4))</definedName>
    <definedName name="terbilang4" localSheetId="59">TRIM(IF((MID('504_Pandawa_Mix'!trbl4,LEN('504_Pandawa_Mix'!trbl4),1))="/",LEFT('504_Pandawa_Mix'!trbl4,LEN('504_Pandawa_Mix'!trbl4)-1),'504_Pandawa_Mix'!trbl4))</definedName>
    <definedName name="terbilang4" localSheetId="61">TRIM(IF((MID('506_Fastindo_Cikarang'!trbl4,LEN('506_Fastindo_Cikarang'!trbl4),1))="/",LEFT('506_Fastindo_Cikarang'!trbl4,LEN('506_Fastindo_Cikarang'!trbl4)-1),'506_Fastindo_Cikarang'!trbl4))</definedName>
    <definedName name="terbilang4" localSheetId="62">TRIM(IF((MID('507_Lion_Bangka+Musi Rawas'!trbl4,LEN('507_Lion_Bangka+Musi Rawas'!trbl4),1))="/",LEFT('507_Lion_Bangka+Musi Rawas'!trbl4,LEN('507_Lion_Bangka+Musi Rawas'!trbl4)-1),'507_Lion_Bangka+Musi Rawas'!trbl4))</definedName>
    <definedName name="terbilang4" localSheetId="63">TRIM(IF((MID('508_BBI_Mix'!trbl4,LEN('508_BBI_Mix'!trbl4),1))="/",LEFT('508_BBI_Mix'!trbl4,LEN('508_BBI_Mix'!trbl4)-1),'508_BBI_Mix'!trbl4))</definedName>
    <definedName name="terbilang4" localSheetId="66">TRIM(IF((MID('511_Bpk. Rahman_CHARTER fUSO'!trbl4,LEN('511_Bpk. Rahman_CHARTER fUSO'!trbl4),1))="/",LEFT('511_Bpk. Rahman_CHARTER fUSO'!trbl4,LEN('511_Bpk. Rahman_CHARTER fUSO'!trbl4)-1),'511_Bpk. Rahman_CHARTER fUSO'!trbl4))</definedName>
    <definedName name="terbilang4" localSheetId="68">TRIM(IF((MID('513_Venindo_Lampung'!trbl4,LEN('513_Venindo_Lampung'!trbl4),1))="/",LEFT('513_Venindo_Lampung'!trbl4,LEN('513_Venindo_Lampung'!trbl4)-1),'513_Venindo_Lampung'!trbl4))</definedName>
    <definedName name="terbilang4" localSheetId="69">TRIM(IF((MID('514_Bpk. Pras_Binjai'!trbl4,LEN('514_Bpk. Pras_Binjai'!trbl4),1))="/",LEFT('514_Bpk. Pras_Binjai'!trbl4,LEN('514_Bpk. Pras_Binjai'!trbl4)-1),'514_Bpk. Pras_Binjai'!trbl4))</definedName>
    <definedName name="terbilang4" localSheetId="70">TRIM(IF((MID('515_Bpk. Pras_Aceh'!trbl4,LEN('515_Bpk. Pras_Aceh'!trbl4),1))="/",LEFT('515_Bpk. Pras_Aceh'!trbl4,LEN('515_Bpk. Pras_Aceh'!trbl4)-1),'515_Bpk. Pras_Aceh'!trbl4))</definedName>
    <definedName name="terbilang4" localSheetId="71">TRIM(IF((MID('516_AGM_Surabaya'!trbl4,LEN('516_AGM_Surabaya'!trbl4),1))="/",LEFT('516_AGM_Surabaya'!trbl4,LEN('516_AGM_Surabaya'!trbl4)-1),'516_AGM_Surabaya'!trbl4))</definedName>
    <definedName name="terbilang4" localSheetId="72">TRIM(IF((MID('516A_Bpk. Vedo_Banten'!trbl4,LEN('516A_Bpk. Vedo_Banten'!trbl4),1))="/",LEFT('516A_Bpk. Vedo_Banten'!trbl4,LEN('516A_Bpk. Vedo_Banten'!trbl4)-1),'516A_Bpk. Vedo_Banten'!trbl4))</definedName>
    <definedName name="terbilang4">TRIM(IF((MID(trbl4,LEN(trbl4),1))="/",LEFT(trbl4,LEN(trbl4)-1),trbl4))</definedName>
    <definedName name="trbl2" localSheetId="3">IF([0]!nilai=0,"nol",IF(TYPE([0]!nilai)=1,IF(MOD([0]!nilai,INT([0]!nilai))=0,TRIM('452_BBI_Makassar'!milyar2&amp;'452_BBI_Makassar'!juta2&amp;'452_BBI_Makassar'!ribu2&amp;'452_BBI_Makassar'!ratus2),"ANGKA HARUS BILANGAN BULAT!"),"DATA TIDAK BOLEH BERTIPE TEKS!"))</definedName>
    <definedName name="trbl2" localSheetId="4">IF(nilai=0,"nol",IF(TYPE(nilai)=1,IF(MOD(nilai,INT(nilai))=0,TRIM('453_Ibu Feriyanti PCP_Lampung'!milyar2&amp;'453_Ibu Feriyanti PCP_Lampung'!juta2&amp;'453_Ibu Feriyanti PCP_Lampung'!ribu2&amp;'453_Ibu Feriyanti PCP_Lampung'!ratus2),"ANGKA HARUS BILANGAN BULAT!"),"DATA TIDAK BOLEH BERTIPE TEKS!"))</definedName>
    <definedName name="trbl2" localSheetId="5">IF(nilai=0,"nol",IF(TYPE(nilai)=1,IF(MOD(nilai,INT(nilai))=0,TRIM('454_Bona_Lampung'!milyar2&amp;'454_Bona_Lampung'!juta2&amp;'454_Bona_Lampung'!ribu2&amp;'454_Bona_Lampung'!ratus2),"ANGKA HARUS BILANGAN BULAT!"),"DATA TIDAK BOLEH BERTIPE TEKS!"))</definedName>
    <definedName name="trbl2" localSheetId="6">IF([0]!nilai=0,"nol",IF(TYPE([0]!nilai)=1,IF(MOD([0]!nilai,INT([0]!nilai))=0,TRIM('455_Buana Mandiri_ Jakarta'!milyar2&amp;'455_Buana Mandiri_ Jakarta'!juta2&amp;'455_Buana Mandiri_ Jakarta'!ribu2&amp;'455_Buana Mandiri_ Jakarta'!ratus2),"ANGKA HARUS BILANGAN BULAT!"),"DATA TIDAK BOLEH BERTIPE TEKS!"))</definedName>
    <definedName name="trbl2" localSheetId="7">IF([0]!nilai=0,"nol",IF(TYPE([0]!nilai)=1,IF(MOD([0]!nilai,INT([0]!nilai))=0,TRIM('456_Bpk. Sandro_Kupang'!milyar2&amp;'456_Bpk. Sandro_Kupang'!juta2&amp;'456_Bpk. Sandro_Kupang'!ribu2&amp;'456_Bpk. Sandro_Kupang'!ratus2),"ANGKA HARUS BILANGAN BULAT!"),"DATA TIDAK BOLEH BERTIPE TEKS!"))</definedName>
    <definedName name="trbl2" localSheetId="8">IF([0]!nilai=0,"nol",IF(TYPE([0]!nilai)=1,IF(MOD([0]!nilai,INT([0]!nilai))=0,TRIM('457_Bpk. Ragil'!milyar2&amp;'457_Bpk. Ragil'!juta2&amp;'457_Bpk. Ragil'!ribu2&amp;'457_Bpk. Ragil'!ratus2),"ANGKA HARUS BILANGAN BULAT!"),"DATA TIDAK BOLEH BERTIPE TEKS!"))</definedName>
    <definedName name="trbl2" localSheetId="9">IF([0]!nilai=0,"nol",IF(TYPE([0]!nilai)=1,IF(MOD([0]!nilai,INT([0]!nilai))=0,TRIM('457A_Bpk. Ragil Pelunasan'!milyar2&amp;'457A_Bpk. Ragil Pelunasan'!juta2&amp;'457A_Bpk. Ragil Pelunasan'!ribu2&amp;'457A_Bpk. Ragil Pelunasan'!ratus2),"ANGKA HARUS BILANGAN BULAT!"),"DATA TIDAK BOLEH BERTIPE TEKS!"))</definedName>
    <definedName name="trbl2" localSheetId="10">IF([0]!nilai=0,"nol",IF(TYPE([0]!nilai)=1,IF(MOD([0]!nilai,INT([0]!nilai))=0,TRIM('458_Bpk.Joe_Jember'!milyar2&amp;'458_Bpk.Joe_Jember'!juta2&amp;'458_Bpk.Joe_Jember'!ribu2&amp;'458_Bpk.Joe_Jember'!ratus2),"ANGKA HARUS BILANGAN BULAT!"),"DATA TIDAK BOLEH BERTIPE TEKS!"))</definedName>
    <definedName name="trbl2" localSheetId="11">IF([0]!nilai=0,"nol",IF(TYPE([0]!nilai)=1,IF(MOD([0]!nilai,INT([0]!nilai))=0,TRIM('459_Bpk.Madih_Jakarta'!milyar2&amp;'459_Bpk.Madih_Jakarta'!juta2&amp;'459_Bpk.Madih_Jakarta'!ribu2&amp;'459_Bpk.Madih_Jakarta'!ratus2),"ANGKA HARUS BILANGAN BULAT!"),"DATA TIDAK BOLEH BERTIPE TEKS!"))</definedName>
    <definedName name="trbl2" localSheetId="12">IF(nilai=0,"nol",IF(TYPE(nilai)=1,IF(MOD(nilai,INT(nilai))=0,TRIM('460_DN_Sumatera'!milyar2&amp;'460_DN_Sumatera'!juta2&amp;'460_DN_Sumatera'!ribu2&amp;'460_DN_Sumatera'!ratus2),"ANGKA HARUS BILANGAN BULAT!"),"DATA TIDAK BOLEH BERTIPE TEKS!"))</definedName>
    <definedName name="trbl2" localSheetId="81">IF([0]!nilai=0,"nol",IF(TYPE([0]!nilai)=1,IF(MOD([0]!nilai,INT([0]!nilai))=0,TRIM('460A_DN_Fak2'!milyar2&amp;'460A_DN_Fak2'!juta2&amp;'460A_DN_Fak2'!ribu2&amp;'460A_DN_Fak2'!ratus2),"ANGKA HARUS BILANGAN BULAT!"),"DATA TIDAK BOLEH BERTIPE TEKS!"))</definedName>
    <definedName name="trbl2" localSheetId="82">IF([0]!nilai=0,"nol",IF(TYPE([0]!nilai)=1,IF(MOD([0]!nilai,INT([0]!nilai))=0,TRIM('460B_DN_Fak2'!milyar2&amp;'460B_DN_Fak2'!juta2&amp;'460B_DN_Fak2'!ribu2&amp;'460B_DN_Fak2'!ratus2),"ANGKA HARUS BILANGAN BULAT!"),"DATA TIDAK BOLEH BERTIPE TEKS!"))</definedName>
    <definedName name="trbl2" localSheetId="83">IF([0]!nilai=0,"nol",IF(TYPE([0]!nilai)=1,IF(MOD([0]!nilai,INT([0]!nilai))=0,TRIM('460C_DN_Humbang Hasudutan'!milyar2&amp;'460C_DN_Humbang Hasudutan'!juta2&amp;'460C_DN_Humbang Hasudutan'!ribu2&amp;'460C_DN_Humbang Hasudutan'!ratus2),"ANGKA HARUS BILANGAN BULAT!"),"DATA TIDAK BOLEH BERTIPE TEKS!"))</definedName>
    <definedName name="trbl2" localSheetId="84">IF([0]!nilai=0,"nol",IF(TYPE([0]!nilai)=1,IF(MOD([0]!nilai,INT([0]!nilai))=0,TRIM('460D_DN_Humbang Hasudutan'!milyar2&amp;'460D_DN_Humbang Hasudutan'!juta2&amp;'460D_DN_Humbang Hasudutan'!ribu2&amp;'460D_DN_Humbang Hasudutan'!ratus2),"ANGKA HARUS BILANGAN BULAT!"),"DATA TIDAK BOLEH BERTIPE TEKS!"))</definedName>
    <definedName name="trbl2" localSheetId="85">IF([0]!nilai=0,"nol",IF(TYPE([0]!nilai)=1,IF(MOD([0]!nilai,INT([0]!nilai))=0,TRIM('460E_DN_Samosir'!milyar2&amp;'460E_DN_Samosir'!juta2&amp;'460E_DN_Samosir'!ribu2&amp;'460E_DN_Samosir'!ratus2),"ANGKA HARUS BILANGAN BULAT!"),"DATA TIDAK BOLEH BERTIPE TEKS!"))</definedName>
    <definedName name="trbl2" localSheetId="86">IF([0]!nilai=0,"nol",IF(TYPE([0]!nilai)=1,IF(MOD([0]!nilai,INT([0]!nilai))=0,TRIM('460F_DN_Samosir'!milyar2&amp;'460F_DN_Samosir'!juta2&amp;'460F_DN_Samosir'!ribu2&amp;'460F_DN_Samosir'!ratus2),"ANGKA HARUS BILANGAN BULAT!"),"DATA TIDAK BOLEH BERTIPE TEKS!"))</definedName>
    <definedName name="trbl2" localSheetId="13">IF([0]!nilai=0,"nol",IF(TYPE([0]!nilai)=1,IF(MOD([0]!nilai,INT([0]!nilai))=0,TRIM('461_DN_Bima'!milyar2&amp;'461_DN_Bima'!juta2&amp;'461_DN_Bima'!ribu2&amp;'461_DN_Bima'!ratus2),"ANGKA HARUS BILANGAN BULAT!"),"DATA TIDAK BOLEH BERTIPE TEKS!"))</definedName>
    <definedName name="trbl2" localSheetId="78">IF([0]!nilai=0,"nol",IF(TYPE([0]!nilai)=1,IF(MOD([0]!nilai,INT([0]!nilai))=0,TRIM('461A_DN_Bima'!milyar2&amp;'461A_DN_Bima'!juta2&amp;'461A_DN_Bima'!ribu2&amp;'461A_DN_Bima'!ratus2),"ANGKA HARUS BILANGAN BULAT!"),"DATA TIDAK BOLEH BERTIPE TEKS!"))</definedName>
    <definedName name="trbl2" localSheetId="79">IF([0]!nilai=0,"nol",IF(TYPE([0]!nilai)=1,IF(MOD([0]!nilai,INT([0]!nilai))=0,TRIM('461B_DN_Kampar'!milyar2&amp;'461B_DN_Kampar'!juta2&amp;'461B_DN_Kampar'!ribu2&amp;'461B_DN_Kampar'!ratus2),"ANGKA HARUS BILANGAN BULAT!"),"DATA TIDAK BOLEH BERTIPE TEKS!"))</definedName>
    <definedName name="trbl2" localSheetId="80">IF([0]!nilai=0,"nol",IF(TYPE([0]!nilai)=1,IF(MOD([0]!nilai,INT([0]!nilai))=0,TRIM('461C_DN_Kampar'!milyar2&amp;'461C_DN_Kampar'!juta2&amp;'461C_DN_Kampar'!ribu2&amp;'461C_DN_Kampar'!ratus2),"ANGKA HARUS BILANGAN BULAT!"),"DATA TIDAK BOLEH BERTIPE TEKS!"))</definedName>
    <definedName name="trbl2" localSheetId="14">IF([0]!nilai=0,"nol",IF(TYPE([0]!nilai)=1,IF(MOD([0]!nilai,INT([0]!nilai))=0,TRIM('462_DN_Bengkulu&amp;Indrapuri'!milyar2&amp;'462_DN_Bengkulu&amp;Indrapuri'!juta2&amp;'462_DN_Bengkulu&amp;Indrapuri'!ribu2&amp;'462_DN_Bengkulu&amp;Indrapuri'!ratus2),"ANGKA HARUS BILANGAN BULAT!"),"DATA TIDAK BOLEH BERTIPE TEKS!"))</definedName>
    <definedName name="trbl2" localSheetId="15">IF([0]!nilai=0,"nol",IF(TYPE([0]!nilai)=1,IF(MOD([0]!nilai,INT([0]!nilai))=0,TRIM('463_DN_tanahtidung&amp;Sulawesi'!milyar2&amp;'463_DN_tanahtidung&amp;Sulawesi'!juta2&amp;'463_DN_tanahtidung&amp;Sulawesi'!ribu2&amp;'463_DN_tanahtidung&amp;Sulawesi'!ratus2),"ANGKA HARUS BILANGAN BULAT!"),"DATA TIDAK BOLEH BERTIPE TEKS!"))</definedName>
    <definedName name="trbl2" localSheetId="74">IF([0]!nilai=0,"nol",IF(TYPE([0]!nilai)=1,IF(MOD([0]!nilai,INT([0]!nilai))=0,TRIM('463A_DN_tanahtidung'!milyar2&amp;'463A_DN_tanahtidung'!juta2&amp;'463A_DN_tanahtidung'!ribu2&amp;'463A_DN_tanahtidung'!ratus2),"ANGKA HARUS BILANGAN BULAT!"),"DATA TIDAK BOLEH BERTIPE TEKS!"))</definedName>
    <definedName name="trbl2" localSheetId="75">IF([0]!nilai=0,"nol",IF(TYPE([0]!nilai)=1,IF(MOD([0]!nilai,INT([0]!nilai))=0,TRIM('463B_DN_tanahtidung'!milyar2&amp;'463B_DN_tanahtidung'!juta2&amp;'463B_DN_tanahtidung'!ribu2&amp;'463B_DN_tanahtidung'!ratus2),"ANGKA HARUS BILANGAN BULAT!"),"DATA TIDAK BOLEH BERTIPE TEKS!"))</definedName>
    <definedName name="trbl2" localSheetId="76">IF([0]!nilai=0,"nol",IF(TYPE([0]!nilai)=1,IF(MOD([0]!nilai,INT([0]!nilai))=0,TRIM('463C_DN_Pasang Kayu'!milyar2&amp;'463C_DN_Pasang Kayu'!juta2&amp;'463C_DN_Pasang Kayu'!ribu2&amp;'463C_DN_Pasang Kayu'!ratus2),"ANGKA HARUS BILANGAN BULAT!"),"DATA TIDAK BOLEH BERTIPE TEKS!"))</definedName>
    <definedName name="trbl2" localSheetId="77">IF([0]!nilai=0,"nol",IF(TYPE([0]!nilai)=1,IF(MOD([0]!nilai,INT([0]!nilai))=0,TRIM('463D_DN_Pasang Kayu'!milyar2&amp;'463D_DN_Pasang Kayu'!juta2&amp;'463D_DN_Pasang Kayu'!ribu2&amp;'463D_DN_Pasang Kayu'!ratus2),"ANGKA HARUS BILANGAN BULAT!"),"DATA TIDAK BOLEH BERTIPE TEKS!"))</definedName>
    <definedName name="trbl2" localSheetId="17">IF([0]!nilai=0,"nol",IF(TYPE([0]!nilai)=1,IF(MOD([0]!nilai,INT([0]!nilai))=0,TRIM('465_Bpk.Faufik_Banjarmasin'!milyar2&amp;'465_Bpk.Faufik_Banjarmasin'!juta2&amp;'465_Bpk.Faufik_Banjarmasin'!ribu2&amp;'465_Bpk.Faufik_Banjarmasin'!ratus2),"ANGKA HARUS BILANGAN BULAT!"),"DATA TIDAK BOLEH BERTIPE TEKS!"))</definedName>
    <definedName name="trbl2" localSheetId="18">IF([0]!nilai=0,"nol",IF(TYPE([0]!nilai)=1,IF(MOD([0]!nilai,INT([0]!nilai))=0,TRIM('466_Bpk. Agus_Pare2'!milyar2&amp;'466_Bpk. Agus_Pare2'!juta2&amp;'466_Bpk. Agus_Pare2'!ribu2&amp;'466_Bpk. Agus_Pare2'!ratus2),"ANGKA HARUS BILANGAN BULAT!"),"DATA TIDAK BOLEH BERTIPE TEKS!"))</definedName>
    <definedName name="trbl2" localSheetId="19">IF([0]!nilai=0,"nol",IF(TYPE([0]!nilai)=1,IF(MOD([0]!nilai,INT([0]!nilai))=0,TRIM('466A_Bpk. Agus_Pare2 (2)'!milyar2&amp;'466A_Bpk. Agus_Pare2 (2)'!juta2&amp;'466A_Bpk. Agus_Pare2 (2)'!ribu2&amp;'466A_Bpk. Agus_Pare2 (2)'!ratus2),"ANGKA HARUS BILANGAN BULAT!"),"DATA TIDAK BOLEH BERTIPE TEKS!"))</definedName>
    <definedName name="trbl2" localSheetId="20">IF([0]!nilai=0,"nol",IF(TYPE([0]!nilai)=1,IF(MOD([0]!nilai,INT([0]!nilai))=0,TRIM('467_BBI_MEDAN'!milyar2&amp;'467_BBI_MEDAN'!juta2&amp;'467_BBI_MEDAN'!ribu2&amp;'467_BBI_MEDAN'!ratus2),"ANGKA HARUS BILANGAN BULAT!"),"DATA TIDAK BOLEH BERTIPE TEKS!"))</definedName>
    <definedName name="trbl2" localSheetId="21">IF([0]!nilai=0,"nol",IF(TYPE([0]!nilai)=1,IF(MOD([0]!nilai,INT([0]!nilai))=0,TRIM('467_BBI_MEDAN_Pelunasan'!milyar2&amp;'467_BBI_MEDAN_Pelunasan'!juta2&amp;'467_BBI_MEDAN_Pelunasan'!ribu2&amp;'467_BBI_MEDAN_Pelunasan'!ratus2),"ANGKA HARUS BILANGAN BULAT!"),"DATA TIDAK BOLEH BERTIPE TEKS!"))</definedName>
    <definedName name="trbl2" localSheetId="23">IF([0]!nilai=0,"nol",IF(TYPE([0]!nilai)=1,IF(MOD([0]!nilai,INT([0]!nilai))=0,TRIM('468_Ndoang Raharjo_Pekanbar Pel'!milyar2&amp;'468_Ndoang Raharjo_Pekanbar Pel'!juta2&amp;'468_Ndoang Raharjo_Pekanbar Pel'!ribu2&amp;'468_Ndoang Raharjo_Pekanbar Pel'!ratus2),"ANGKA HARUS BILANGAN BULAT!"),"DATA TIDAK BOLEH BERTIPE TEKS!"))</definedName>
    <definedName name="trbl2" localSheetId="22">IF([0]!nilai=0,"nol",IF(TYPE([0]!nilai)=1,IF(MOD([0]!nilai,INT([0]!nilai))=0,TRIM('468_Ndoang Raharjo_Pekanbaru'!milyar2&amp;'468_Ndoang Raharjo_Pekanbaru'!juta2&amp;'468_Ndoang Raharjo_Pekanbaru'!ribu2&amp;'468_Ndoang Raharjo_Pekanbaru'!ratus2),"ANGKA HARUS BILANGAN BULAT!"),"DATA TIDAK BOLEH BERTIPE TEKS!"))</definedName>
    <definedName name="trbl2" localSheetId="31">IF([0]!nilai=0,"nol",IF(TYPE([0]!nilai)=1,IF(MOD([0]!nilai,INT([0]!nilai))=0,TRIM('476_Bona_Lampung '!milyar2&amp;'476_Bona_Lampung '!juta2&amp;'476_Bona_Lampung '!ribu2&amp;'476_Bona_Lampung '!ratus2),"ANGKA HARUS BILANGAN BULAT!"),"DATA TIDAK BOLEH BERTIPE TEKS!"))</definedName>
    <definedName name="trbl2" localSheetId="34">IF([0]!nilai=0,"nol",IF(TYPE([0]!nilai)=1,IF(MOD([0]!nilai,INT([0]!nilai))=0,TRIM('479_Bpk. Wahyu_Banjarmasin'!milyar2&amp;'479_Bpk. Wahyu_Banjarmasin'!juta2&amp;'479_Bpk. Wahyu_Banjarmasin'!ribu2&amp;'479_Bpk. Wahyu_Banjarmasin'!ratus2),"ANGKA HARUS BILANGAN BULAT!"),"DATA TIDAK BOLEH BERTIPE TEKS!"))</definedName>
    <definedName name="trbl2" localSheetId="35">IF([0]!nilai=0,"nol",IF(TYPE([0]!nilai)=1,IF(MOD([0]!nilai,INT([0]!nilai))=0,TRIM('480_Bpk. Yopi_Jakarta'!milyar2&amp;'480_Bpk. Yopi_Jakarta'!juta2&amp;'480_Bpk. Yopi_Jakarta'!ribu2&amp;'480_Bpk. Yopi_Jakarta'!ratus2),"ANGKA HARUS BILANGAN BULAT!"),"DATA TIDAK BOLEH BERTIPE TEKS!"))</definedName>
    <definedName name="trbl2" localSheetId="36">IF([0]!nilai=0,"nol",IF(TYPE([0]!nilai)=1,IF(MOD([0]!nilai,INT([0]!nilai))=0,TRIM('481_Tensindo_Manggarai'!milyar2&amp;'481_Tensindo_Manggarai'!juta2&amp;'481_Tensindo_Manggarai'!ribu2&amp;'481_Tensindo_Manggarai'!ratus2),"ANGKA HARUS BILANGAN BULAT!"),"DATA TIDAK BOLEH BERTIPE TEKS!"))</definedName>
    <definedName name="trbl2" localSheetId="37">IF([0]!nilai=0,"nol",IF(TYPE([0]!nilai)=1,IF(MOD([0]!nilai,INT([0]!nilai))=0,TRIM('482_DN_Malang'!milyar2&amp;'482_DN_Malang'!juta2&amp;'482_DN_Malang'!ribu2&amp;'482_DN_Malang'!ratus2),"ANGKA HARUS BILANGAN BULAT!"),"DATA TIDAK BOLEH BERTIPE TEKS!"))</definedName>
    <definedName name="trbl2" localSheetId="38">IF([0]!nilai=0,"nol",IF(TYPE([0]!nilai)=1,IF(MOD([0]!nilai,INT([0]!nilai))=0,TRIM('483_DN_Lamongan'!milyar2&amp;'483_DN_Lamongan'!juta2&amp;'483_DN_Lamongan'!ribu2&amp;'483_DN_Lamongan'!ratus2),"ANGKA HARUS BILANGAN BULAT!"),"DATA TIDAK BOLEH BERTIPE TEKS!"))</definedName>
    <definedName name="trbl2" localSheetId="39">IF([0]!nilai=0,"nol",IF(TYPE([0]!nilai)=1,IF(MOD([0]!nilai,INT([0]!nilai))=0,TRIM('484_DN_Probolinggo'!milyar2&amp;'484_DN_Probolinggo'!juta2&amp;'484_DN_Probolinggo'!ribu2&amp;'484_DN_Probolinggo'!ratus2),"ANGKA HARUS BILANGAN BULAT!"),"DATA TIDAK BOLEH BERTIPE TEKS!"))</definedName>
    <definedName name="trbl2" localSheetId="40">IF([0]!nilai=0,"nol",IF(TYPE([0]!nilai)=1,IF(MOD([0]!nilai,INT([0]!nilai))=0,TRIM('485_DN_Mix'!milyar2&amp;'485_DN_Mix'!juta2&amp;'485_DN_Mix'!ribu2&amp;'485_DN_Mix'!ratus2),"ANGKA HARUS BILANGAN BULAT!"),"DATA TIDAK BOLEH BERTIPE TEKS!"))</definedName>
    <definedName name="trbl2" localSheetId="87">IF([0]!nilai=0,"nol",IF(TYPE([0]!nilai)=1,IF(MOD([0]!nilai,INT([0]!nilai))=0,TRIM('485A_DN_Bangka'!milyar2&amp;'485A_DN_Bangka'!juta2&amp;'485A_DN_Bangka'!ribu2&amp;'485A_DN_Bangka'!ratus2),"ANGKA HARUS BILANGAN BULAT!"),"DATA TIDAK BOLEH BERTIPE TEKS!"))</definedName>
    <definedName name="trbl2" localSheetId="88">IF([0]!nilai=0,"nol",IF(TYPE([0]!nilai)=1,IF(MOD([0]!nilai,INT([0]!nilai))=0,TRIM('485B_DN_Bangka'!milyar2&amp;'485B_DN_Bangka'!juta2&amp;'485B_DN_Bangka'!ribu2&amp;'485B_DN_Bangka'!ratus2),"ANGKA HARUS BILANGAN BULAT!"),"DATA TIDAK BOLEH BERTIPE TEKS!"))</definedName>
    <definedName name="trbl2" localSheetId="89">IF([0]!nilai=0,"nol",IF(TYPE([0]!nilai)=1,IF(MOD([0]!nilai,INT([0]!nilai))=0,TRIM('485C_DN_Bintan'!milyar2&amp;'485C_DN_Bintan'!juta2&amp;'485C_DN_Bintan'!ribu2&amp;'485C_DN_Bintan'!ratus2),"ANGKA HARUS BILANGAN BULAT!"),"DATA TIDAK BOLEH BERTIPE TEKS!"))</definedName>
    <definedName name="trbl2" localSheetId="90">IF([0]!nilai=0,"nol",IF(TYPE([0]!nilai)=1,IF(MOD([0]!nilai,INT([0]!nilai))=0,TRIM('485D_DN_Bintan'!milyar2&amp;'485D_DN_Bintan'!juta2&amp;'485D_DN_Bintan'!ribu2&amp;'485D_DN_Bintan'!ratus2),"ANGKA HARUS BILANGAN BULAT!"),"DATA TIDAK BOLEH BERTIPE TEKS!"))</definedName>
    <definedName name="trbl2" localSheetId="91">IF([0]!nilai=0,"nol",IF(TYPE([0]!nilai)=1,IF(MOD([0]!nilai,INT([0]!nilai))=0,TRIM('485E_DN_Pekalongan'!milyar2&amp;'485E_DN_Pekalongan'!juta2&amp;'485E_DN_Pekalongan'!ribu2&amp;'485E_DN_Pekalongan'!ratus2),"ANGKA HARUS BILANGAN BULAT!"),"DATA TIDAK BOLEH BERTIPE TEKS!"))</definedName>
    <definedName name="trbl2" localSheetId="92">IF([0]!nilai=0,"nol",IF(TYPE([0]!nilai)=1,IF(MOD([0]!nilai,INT([0]!nilai))=0,TRIM('485F_DN_Pekalongan'!milyar2&amp;'485F_DN_Pekalongan'!juta2&amp;'485F_DN_Pekalongan'!ribu2&amp;'485F_DN_Pekalongan'!ratus2),"ANGKA HARUS BILANGAN BULAT!"),"DATA TIDAK BOLEH BERTIPE TEKS!"))</definedName>
    <definedName name="trbl2" localSheetId="93">IF([0]!nilai=0,"nol",IF(TYPE([0]!nilai)=1,IF(MOD([0]!nilai,INT([0]!nilai))=0,TRIM('485G_DN_Probolinggo'!milyar2&amp;'485G_DN_Probolinggo'!juta2&amp;'485G_DN_Probolinggo'!ribu2&amp;'485G_DN_Probolinggo'!ratus2),"ANGKA HARUS BILANGAN BULAT!"),"DATA TIDAK BOLEH BERTIPE TEKS!"))</definedName>
    <definedName name="trbl2" localSheetId="94">IF([0]!nilai=0,"nol",IF(TYPE([0]!nilai)=1,IF(MOD([0]!nilai,INT([0]!nilai))=0,TRIM('485H_DN_Probolinggo'!milyar2&amp;'485H_DN_Probolinggo'!juta2&amp;'485H_DN_Probolinggo'!ribu2&amp;'485H_DN_Probolinggo'!ratus2),"ANGKA HARUS BILANGAN BULAT!"),"DATA TIDAK BOLEH BERTIPE TEKS!"))</definedName>
    <definedName name="trbl2" localSheetId="95">IF([0]!nilai=0,"nol",IF(TYPE([0]!nilai)=1,IF(MOD([0]!nilai,INT([0]!nilai))=0,TRIM('485I_DN_Semarang'!milyar2&amp;'485I_DN_Semarang'!juta2&amp;'485I_DN_Semarang'!ribu2&amp;'485I_DN_Semarang'!ratus2),"ANGKA HARUS BILANGAN BULAT!"),"DATA TIDAK BOLEH BERTIPE TEKS!"))</definedName>
    <definedName name="trbl2" localSheetId="96">IF([0]!nilai=0,"nol",IF(TYPE([0]!nilai)=1,IF(MOD([0]!nilai,INT([0]!nilai))=0,TRIM('485J_DN_Wonosobo'!milyar2&amp;'485J_DN_Wonosobo'!juta2&amp;'485J_DN_Wonosobo'!ribu2&amp;'485J_DN_Wonosobo'!ratus2),"ANGKA HARUS BILANGAN BULAT!"),"DATA TIDAK BOLEH BERTIPE TEKS!"))</definedName>
    <definedName name="trbl2" localSheetId="97">IF([0]!nilai=0,"nol",IF(TYPE([0]!nilai)=1,IF(MOD([0]!nilai,INT([0]!nilai))=0,TRIM('485K_DN_Wonosobo'!milyar2&amp;'485K_DN_Wonosobo'!juta2&amp;'485K_DN_Wonosobo'!ribu2&amp;'485K_DN_Wonosobo'!ratus2),"ANGKA HARUS BILANGAN BULAT!"),"DATA TIDAK BOLEH BERTIPE TEKS!"))</definedName>
    <definedName name="trbl2" localSheetId="41">IF([0]!nilai=0,"nol",IF(TYPE([0]!nilai)=1,IF(MOD([0]!nilai,INT([0]!nilai))=0,TRIM('486_DN_Mix '!milyar2&amp;'486_DN_Mix '!juta2&amp;'486_DN_Mix '!ribu2&amp;'486_DN_Mix '!ratus2),"ANGKA HARUS BILANGAN BULAT!"),"DATA TIDAK BOLEH BERTIPE TEKS!"))</definedName>
    <definedName name="trbl2" localSheetId="98">IF([0]!nilai=0,"nol",IF(TYPE([0]!nilai)=1,IF(MOD([0]!nilai,INT([0]!nilai))=0,TRIM('486A_DN_Tapanuli Utara'!milyar2&amp;'486A_DN_Tapanuli Utara'!juta2&amp;'486A_DN_Tapanuli Utara'!ribu2&amp;'486A_DN_Tapanuli Utara'!ratus2),"ANGKA HARUS BILANGAN BULAT!"),"DATA TIDAK BOLEH BERTIPE TEKS!"))</definedName>
    <definedName name="trbl2" localSheetId="99">IF([0]!nilai=0,"nol",IF(TYPE([0]!nilai)=1,IF(MOD([0]!nilai,INT([0]!nilai))=0,TRIM('486B_DN_Tapanuli Utara'!milyar2&amp;'486B_DN_Tapanuli Utara'!juta2&amp;'486B_DN_Tapanuli Utara'!ribu2&amp;'486B_DN_Tapanuli Utara'!ratus2),"ANGKA HARUS BILANGAN BULAT!"),"DATA TIDAK BOLEH BERTIPE TEKS!"))</definedName>
    <definedName name="trbl2" localSheetId="100">IF([0]!nilai=0,"nol",IF(TYPE([0]!nilai)=1,IF(MOD([0]!nilai,INT([0]!nilai))=0,TRIM('486C_DN_Rokan Hulu'!milyar2&amp;'486C_DN_Rokan Hulu'!juta2&amp;'486C_DN_Rokan Hulu'!ribu2&amp;'486C_DN_Rokan Hulu'!ratus2),"ANGKA HARUS BILANGAN BULAT!"),"DATA TIDAK BOLEH BERTIPE TEKS!"))</definedName>
    <definedName name="trbl2" localSheetId="101">IF([0]!nilai=0,"nol",IF(TYPE([0]!nilai)=1,IF(MOD([0]!nilai,INT([0]!nilai))=0,TRIM('486D_DN_Rokan Hulu'!milyar2&amp;'486D_DN_Rokan Hulu'!juta2&amp;'486D_DN_Rokan Hulu'!ribu2&amp;'486D_DN_Rokan Hulu'!ratus2),"ANGKA HARUS BILANGAN BULAT!"),"DATA TIDAK BOLEH BERTIPE TEKS!"))</definedName>
    <definedName name="trbl2" localSheetId="102">IF([0]!nilai=0,"nol",IF(TYPE([0]!nilai)=1,IF(MOD([0]!nilai,INT([0]!nilai))=0,TRIM('486E_DN_Kuantan Sengingi'!milyar2&amp;'486E_DN_Kuantan Sengingi'!juta2&amp;'486E_DN_Kuantan Sengingi'!ribu2&amp;'486E_DN_Kuantan Sengingi'!ratus2),"ANGKA HARUS BILANGAN BULAT!"),"DATA TIDAK BOLEH BERTIPE TEKS!"))</definedName>
    <definedName name="trbl2" localSheetId="103">IF([0]!nilai=0,"nol",IF(TYPE([0]!nilai)=1,IF(MOD([0]!nilai,INT([0]!nilai))=0,TRIM('486F_DN_Kuantan Sengingi'!milyar2&amp;'486F_DN_Kuantan Sengingi'!juta2&amp;'486F_DN_Kuantan Sengingi'!ribu2&amp;'486F_DN_Kuantan Sengingi'!ratus2),"ANGKA HARUS BILANGAN BULAT!"),"DATA TIDAK BOLEH BERTIPE TEKS!"))</definedName>
    <definedName name="trbl2" localSheetId="42">IF([0]!nilai=0,"nol",IF(TYPE([0]!nilai)=1,IF(MOD([0]!nilai,INT([0]!nilai))=0,TRIM('487_DN_Mix '!milyar2&amp;'487_DN_Mix '!juta2&amp;'487_DN_Mix '!ribu2&amp;'487_DN_Mix '!ratus2),"ANGKA HARUS BILANGAN BULAT!"),"DATA TIDAK BOLEH BERTIPE TEKS!"))</definedName>
    <definedName name="trbl2" localSheetId="104">IF([0]!nilai=0,"nol",IF(TYPE([0]!nilai)=1,IF(MOD([0]!nilai,INT([0]!nilai))=0,TRIM('487A_DN_Tebo'!milyar2&amp;'487A_DN_Tebo'!juta2&amp;'487A_DN_Tebo'!ribu2&amp;'487A_DN_Tebo'!ratus2),"ANGKA HARUS BILANGAN BULAT!"),"DATA TIDAK BOLEH BERTIPE TEKS!"))</definedName>
    <definedName name="trbl2" localSheetId="105">IF([0]!nilai=0,"nol",IF(TYPE([0]!nilai)=1,IF(MOD([0]!nilai,INT([0]!nilai))=0,TRIM('487B_DN_TEBO'!milyar2&amp;'487B_DN_TEBO'!juta2&amp;'487B_DN_TEBO'!ribu2&amp;'487B_DN_TEBO'!ratus2),"ANGKA HARUS BILANGAN BULAT!"),"DATA TIDAK BOLEH BERTIPE TEKS!"))</definedName>
    <definedName name="trbl2" localSheetId="106">IF([0]!nilai=0,"nol",IF(TYPE([0]!nilai)=1,IF(MOD([0]!nilai,INT([0]!nilai))=0,TRIM('487C_DN_OGAN KOMERING ULU'!milyar2&amp;'487C_DN_OGAN KOMERING ULU'!juta2&amp;'487C_DN_OGAN KOMERING ULU'!ribu2&amp;'487C_DN_OGAN KOMERING ULU'!ratus2),"ANGKA HARUS BILANGAN BULAT!"),"DATA TIDAK BOLEH BERTIPE TEKS!"))</definedName>
    <definedName name="trbl2" localSheetId="107">IF([0]!nilai=0,"nol",IF(TYPE([0]!nilai)=1,IF(MOD([0]!nilai,INT([0]!nilai))=0,TRIM('487D_DN_OGAN KOMERING ULU'!milyar2&amp;'487D_DN_OGAN KOMERING ULU'!juta2&amp;'487D_DN_OGAN KOMERING ULU'!ribu2&amp;'487D_DN_OGAN KOMERING ULU'!ratus2),"ANGKA HARUS BILANGAN BULAT!"),"DATA TIDAK BOLEH BERTIPE TEKS!"))</definedName>
    <definedName name="trbl2" localSheetId="108">IF([0]!nilai=0,"nol",IF(TYPE([0]!nilai)=1,IF(MOD([0]!nilai,INT([0]!nilai))=0,TRIM('487E_DN_OGAN KOMERING ILIR'!milyar2&amp;'487E_DN_OGAN KOMERING ILIR'!juta2&amp;'487E_DN_OGAN KOMERING ILIR'!ribu2&amp;'487E_DN_OGAN KOMERING ILIR'!ratus2),"ANGKA HARUS BILANGAN BULAT!"),"DATA TIDAK BOLEH BERTIPE TEKS!"))</definedName>
    <definedName name="trbl2" localSheetId="109">IF([0]!nilai=0,"nol",IF(TYPE([0]!nilai)=1,IF(MOD([0]!nilai,INT([0]!nilai))=0,TRIM('487F_DN_OGAN KOMERING ILIR'!milyar2&amp;'487F_DN_OGAN KOMERING ILIR'!juta2&amp;'487F_DN_OGAN KOMERING ILIR'!ribu2&amp;'487F_DN_OGAN KOMERING ILIR'!ratus2),"ANGKA HARUS BILANGAN BULAT!"),"DATA TIDAK BOLEH BERTIPE TEKS!"))</definedName>
    <definedName name="trbl2" localSheetId="43">IF([0]!nilai=0,"nol",IF(TYPE([0]!nilai)=1,IF(MOD([0]!nilai,INT([0]!nilai))=0,TRIM('488_DN_Mix'!milyar2&amp;'488_DN_Mix'!juta2&amp;'488_DN_Mix'!ribu2&amp;'488_DN_Mix'!ratus2),"ANGKA HARUS BILANGAN BULAT!"),"DATA TIDAK BOLEH BERTIPE TEKS!"))</definedName>
    <definedName name="trbl2" localSheetId="110">IF([0]!nilai=0,"nol",IF(TYPE([0]!nilai)=1,IF(MOD([0]!nilai,INT([0]!nilai))=0,TRIM('488A_DN_Sunagi Penuh'!milyar2&amp;'488A_DN_Sunagi Penuh'!juta2&amp;'488A_DN_Sunagi Penuh'!ribu2&amp;'488A_DN_Sunagi Penuh'!ratus2),"ANGKA HARUS BILANGAN BULAT!"),"DATA TIDAK BOLEH BERTIPE TEKS!"))</definedName>
    <definedName name="trbl2" localSheetId="111">IF([0]!nilai=0,"nol",IF(TYPE([0]!nilai)=1,IF(MOD([0]!nilai,INT([0]!nilai))=0,TRIM('488B_DN_Sunagi Penuh'!milyar2&amp;'488B_DN_Sunagi Penuh'!juta2&amp;'488B_DN_Sunagi Penuh'!ribu2&amp;'488B_DN_Sunagi Penuh'!ratus2),"ANGKA HARUS BILANGAN BULAT!"),"DATA TIDAK BOLEH BERTIPE TEKS!"))</definedName>
    <definedName name="trbl2" localSheetId="112">IF([0]!nilai=0,"nol",IF(TYPE([0]!nilai)=1,IF(MOD([0]!nilai,INT([0]!nilai))=0,TRIM('488C_DN_Jambi'!milyar2&amp;'488C_DN_Jambi'!juta2&amp;'488C_DN_Jambi'!ribu2&amp;'488C_DN_Jambi'!ratus2),"ANGKA HARUS BILANGAN BULAT!"),"DATA TIDAK BOLEH BERTIPE TEKS!"))</definedName>
    <definedName name="trbl2" localSheetId="113">IF([0]!nilai=0,"nol",IF(TYPE([0]!nilai)=1,IF(MOD([0]!nilai,INT([0]!nilai))=0,TRIM('488D_DN_Jambi'!milyar2&amp;'488D_DN_Jambi'!juta2&amp;'488D_DN_Jambi'!ribu2&amp;'488D_DN_Jambi'!ratus2),"ANGKA HARUS BILANGAN BULAT!"),"DATA TIDAK BOLEH BERTIPE TEKS!"))</definedName>
    <definedName name="trbl2" localSheetId="114">IF([0]!nilai=0,"nol",IF(TYPE([0]!nilai)=1,IF(MOD([0]!nilai,INT([0]!nilai))=0,TRIM('488E_DN_Kaur'!milyar2&amp;'488E_DN_Kaur'!juta2&amp;'488E_DN_Kaur'!ribu2&amp;'488E_DN_Kaur'!ratus2),"ANGKA HARUS BILANGAN BULAT!"),"DATA TIDAK BOLEH BERTIPE TEKS!"))</definedName>
    <definedName name="trbl2" localSheetId="115">IF([0]!nilai=0,"nol",IF(TYPE([0]!nilai)=1,IF(MOD([0]!nilai,INT([0]!nilai))=0,TRIM('488F_DN_Kaur'!milyar2&amp;'488F_DN_Kaur'!juta2&amp;'488F_DN_Kaur'!ribu2&amp;'488F_DN_Kaur'!ratus2),"ANGKA HARUS BILANGAN BULAT!"),"DATA TIDAK BOLEH BERTIPE TEKS!"))</definedName>
    <definedName name="trbl2" localSheetId="44">IF([0]!nilai=0,"nol",IF(TYPE([0]!nilai)=1,IF(MOD([0]!nilai,INT([0]!nilai))=0,TRIM('489_DN_Sunagi Penuh'!milyar2&amp;'489_DN_Sunagi Penuh'!juta2&amp;'489_DN_Sunagi Penuh'!ribu2&amp;'489_DN_Sunagi Penuh'!ratus2),"ANGKA HARUS BILANGAN BULAT!"),"DATA TIDAK BOLEH BERTIPE TEKS!"))</definedName>
    <definedName name="trbl2" localSheetId="45">IF(nilai=0,"nol",IF(TYPE(nilai)=1,IF(MOD(nilai,INT(nilai))=0,TRIM('490_Ibu caca_Jakarta'!milyar2&amp;'490_Ibu caca_Jakarta'!juta2&amp;'490_Ibu caca_Jakarta'!ribu2&amp;'490_Ibu caca_Jakarta'!ratus2),"ANGKA HARUS BILANGAN BULAT!"),"DATA TIDAK BOLEH BERTIPE TEKS!"))</definedName>
    <definedName name="trbl2" localSheetId="46">IF([0]!nilai=0,"nol",IF(TYPE([0]!nilai)=1,IF(MOD([0]!nilai,INT([0]!nilai))=0,TRIM('491_Bpk. Rahman_Pulogebang'!milyar2&amp;'491_Bpk. Rahman_Pulogebang'!juta2&amp;'491_Bpk. Rahman_Pulogebang'!ribu2&amp;'491_Bpk. Rahman_Pulogebang'!ratus2),"ANGKA HARUS BILANGAN BULAT!"),"DATA TIDAK BOLEH BERTIPE TEKS!"))</definedName>
    <definedName name="trbl2" localSheetId="47">IF([0]!nilai=0,"nol",IF(TYPE([0]!nilai)=1,IF(MOD([0]!nilai,INT([0]!nilai))=0,TRIM('492_Nafastindo_Glodok'!milyar2&amp;'492_Nafastindo_Glodok'!juta2&amp;'492_Nafastindo_Glodok'!ribu2&amp;'492_Nafastindo_Glodok'!ratus2),"ANGKA HARUS BILANGAN BULAT!"),"DATA TIDAK BOLEH BERTIPE TEKS!"))</definedName>
    <definedName name="trbl2" localSheetId="48">IF([0]!nilai=0,"nol",IF(TYPE([0]!nilai)=1,IF(MOD([0]!nilai,INT([0]!nilai))=0,TRIM('493_Mutiara Hati_Jakarta'!milyar2&amp;'493_Mutiara Hati_Jakarta'!juta2&amp;'493_Mutiara Hati_Jakarta'!ribu2&amp;'493_Mutiara Hati_Jakarta'!ratus2),"ANGKA HARUS BILANGAN BULAT!"),"DATA TIDAK BOLEH BERTIPE TEKS!"))</definedName>
    <definedName name="trbl2" localSheetId="49">IF([0]!nilai=0,"nol",IF(TYPE([0]!nilai)=1,IF(MOD([0]!nilai,INT([0]!nilai))=0,TRIM('494_Ibu Dian_Batam'!milyar2&amp;'494_Ibu Dian_Batam'!juta2&amp;'494_Ibu Dian_Batam'!ribu2&amp;'494_Ibu Dian_Batam'!ratus2),"ANGKA HARUS BILANGAN BULAT!"),"DATA TIDAK BOLEH BERTIPE TEKS!"))</definedName>
    <definedName name="trbl2" localSheetId="50">IF([0]!nilai=0,"nol",IF(TYPE([0]!nilai)=1,IF(MOD([0]!nilai,INT([0]!nilai))=0,TRIM('495_PT.Siagang_Makasar'!milyar2&amp;'495_PT.Siagang_Makasar'!juta2&amp;'495_PT.Siagang_Makasar'!ribu2&amp;'495_PT.Siagang_Makasar'!ratus2),"ANGKA HARUS BILANGAN BULAT!"),"DATA TIDAK BOLEH BERTIPE TEKS!"))</definedName>
    <definedName name="trbl2" localSheetId="51">IF([0]!nilai=0,"nol",IF(TYPE([0]!nilai)=1,IF(MOD([0]!nilai,INT([0]!nilai))=0,TRIM('496_Mitraindo_Batam'!milyar2&amp;'496_Mitraindo_Batam'!juta2&amp;'496_Mitraindo_Batam'!ribu2&amp;'496_Mitraindo_Batam'!ratus2),"ANGKA HARUS BILANGAN BULAT!"),"DATA TIDAK BOLEH BERTIPE TEKS!"))</definedName>
    <definedName name="trbl2" localSheetId="52">IF([0]!nilai=0,"nol",IF(TYPE([0]!nilai)=1,IF(MOD([0]!nilai,INT([0]!nilai))=0,TRIM('497_Toko Acit_Pontianak'!milyar2&amp;'497_Toko Acit_Pontianak'!juta2&amp;'497_Toko Acit_Pontianak'!ribu2&amp;'497_Toko Acit_Pontianak'!ratus2),"ANGKA HARUS BILANGAN BULAT!"),"DATA TIDAK BOLEH BERTIPE TEKS!"))</definedName>
    <definedName name="trbl2" localSheetId="53">IF([0]!nilai=0,"nol",IF(TYPE([0]!nilai)=1,IF(MOD([0]!nilai,INT([0]!nilai))=0,TRIM('498_Bpk Jimy_Kandangan'!milyar2&amp;'498_Bpk Jimy_Kandangan'!juta2&amp;'498_Bpk Jimy_Kandangan'!ribu2&amp;'498_Bpk Jimy_Kandangan'!ratus2),"ANGKA HARUS BILANGAN BULAT!"),"DATA TIDAK BOLEH BERTIPE TEKS!"))</definedName>
    <definedName name="trbl2" localSheetId="54">IF(nilai=0,"nol",IF(TYPE(nilai)=1,IF(MOD(nilai,INT(nilai))=0,TRIM('499_Fastindo_Bandung'!milyar2&amp;'499_Fastindo_Bandung'!juta2&amp;'499_Fastindo_Bandung'!ribu2&amp;'499_Fastindo_Bandung'!ratus2),"ANGKA HARUS BILANGAN BULAT!"),"DATA TIDAK BOLEH BERTIPE TEKS!"))</definedName>
    <definedName name="trbl2" localSheetId="55">IF([0]!nilai=0,"nol",IF(TYPE([0]!nilai)=1,IF(MOD([0]!nilai,INT([0]!nilai))=0,TRIM('500_Tensindo_Samarinda'!milyar2&amp;'500_Tensindo_Samarinda'!juta2&amp;'500_Tensindo_Samarinda'!ribu2&amp;'500_Tensindo_Samarinda'!ratus2),"ANGKA HARUS BILANGAN BULAT!"),"DATA TIDAK BOLEH BERTIPE TEKS!"))</definedName>
    <definedName name="trbl2" localSheetId="56">IF([0]!nilai=0,"nol",IF(TYPE([0]!nilai)=1,IF(MOD([0]!nilai,INT([0]!nilai))=0,TRIM('501_Mega Agro_Mix'!milyar2&amp;'501_Mega Agro_Mix'!juta2&amp;'501_Mega Agro_Mix'!ribu2&amp;'501_Mega Agro_Mix'!ratus2),"ANGKA HARUS BILANGAN BULAT!"),"DATA TIDAK BOLEH BERTIPE TEKS!"))</definedName>
    <definedName name="trbl2" localSheetId="57">IF([0]!nilai=0,"nol",IF(TYPE([0]!nilai)=1,IF(MOD([0]!nilai,INT([0]!nilai))=0,TRIM('502_PT. Wirya_Tarakan'!milyar2&amp;'502_PT. Wirya_Tarakan'!juta2&amp;'502_PT. Wirya_Tarakan'!ribu2&amp;'502_PT. Wirya_Tarakan'!ratus2),"ANGKA HARUS BILANGAN BULAT!"),"DATA TIDAK BOLEH BERTIPE TEKS!"))</definedName>
    <definedName name="trbl2" localSheetId="58">IF([0]!nilai=0,"nol",IF(TYPE([0]!nilai)=1,IF(MOD([0]!nilai,INT([0]!nilai))=0,TRIM('503_Alkesindo_Mix'!milyar2&amp;'503_Alkesindo_Mix'!juta2&amp;'503_Alkesindo_Mix'!ribu2&amp;'503_Alkesindo_Mix'!ratus2),"ANGKA HARUS BILANGAN BULAT!"),"DATA TIDAK BOLEH BERTIPE TEKS!"))</definedName>
    <definedName name="trbl2" localSheetId="59">IF([0]!nilai=0,"nol",IF(TYPE([0]!nilai)=1,IF(MOD([0]!nilai,INT([0]!nilai))=0,TRIM('504_Pandawa_Mix'!milyar2&amp;'504_Pandawa_Mix'!juta2&amp;'504_Pandawa_Mix'!ribu2&amp;'504_Pandawa_Mix'!ratus2),"ANGKA HARUS BILANGAN BULAT!"),"DATA TIDAK BOLEH BERTIPE TEKS!"))</definedName>
    <definedName name="trbl2" localSheetId="61">IF([0]!nilai=0,"nol",IF(TYPE([0]!nilai)=1,IF(MOD([0]!nilai,INT([0]!nilai))=0,TRIM('506_Fastindo_Cikarang'!milyar2&amp;'506_Fastindo_Cikarang'!juta2&amp;'506_Fastindo_Cikarang'!ribu2&amp;'506_Fastindo_Cikarang'!ratus2),"ANGKA HARUS BILANGAN BULAT!"),"DATA TIDAK BOLEH BERTIPE TEKS!"))</definedName>
    <definedName name="trbl2" localSheetId="62">IF([0]!nilai=0,"nol",IF(TYPE([0]!nilai)=1,IF(MOD([0]!nilai,INT([0]!nilai))=0,TRIM('507_Lion_Bangka+Musi Rawas'!milyar2&amp;'507_Lion_Bangka+Musi Rawas'!juta2&amp;'507_Lion_Bangka+Musi Rawas'!ribu2&amp;'507_Lion_Bangka+Musi Rawas'!ratus2),"ANGKA HARUS BILANGAN BULAT!"),"DATA TIDAK BOLEH BERTIPE TEKS!"))</definedName>
    <definedName name="trbl2" localSheetId="63">IF([0]!nilai=0,"nol",IF(TYPE([0]!nilai)=1,IF(MOD([0]!nilai,INT([0]!nilai))=0,TRIM('508_BBI_Mix'!milyar2&amp;'508_BBI_Mix'!juta2&amp;'508_BBI_Mix'!ribu2&amp;'508_BBI_Mix'!ratus2),"ANGKA HARUS BILANGAN BULAT!"),"DATA TIDAK BOLEH BERTIPE TEKS!"))</definedName>
    <definedName name="trbl2" localSheetId="66">IF([0]!nilai=0,"nol",IF(TYPE([0]!nilai)=1,IF(MOD([0]!nilai,INT([0]!nilai))=0,TRIM('511_Bpk. Rahman_CHARTER fUSO'!milyar2&amp;'511_Bpk. Rahman_CHARTER fUSO'!juta2&amp;'511_Bpk. Rahman_CHARTER fUSO'!ribu2&amp;'511_Bpk. Rahman_CHARTER fUSO'!ratus2),"ANGKA HARUS BILANGAN BULAT!"),"DATA TIDAK BOLEH BERTIPE TEKS!"))</definedName>
    <definedName name="trbl2" localSheetId="68">IF(nilai=0,"nol",IF(TYPE(nilai)=1,IF(MOD(nilai,INT(nilai))=0,TRIM('513_Venindo_Lampung'!milyar2&amp;'513_Venindo_Lampung'!juta2&amp;'513_Venindo_Lampung'!ribu2&amp;'513_Venindo_Lampung'!ratus2),"ANGKA HARUS BILANGAN BULAT!"),"DATA TIDAK BOLEH BERTIPE TEKS!"))</definedName>
    <definedName name="trbl2" localSheetId="69">IF(nilai=0,"nol",IF(TYPE(nilai)=1,IF(MOD(nilai,INT(nilai))=0,TRIM('514_Bpk. Pras_Binjai'!milyar2&amp;'514_Bpk. Pras_Binjai'!juta2&amp;'514_Bpk. Pras_Binjai'!ribu2&amp;'514_Bpk. Pras_Binjai'!ratus2),"ANGKA HARUS BILANGAN BULAT!"),"DATA TIDAK BOLEH BERTIPE TEKS!"))</definedName>
    <definedName name="trbl2" localSheetId="70">IF([0]!nilai=0,"nol",IF(TYPE([0]!nilai)=1,IF(MOD([0]!nilai,INT([0]!nilai))=0,TRIM('515_Bpk. Pras_Aceh'!milyar2&amp;'515_Bpk. Pras_Aceh'!juta2&amp;'515_Bpk. Pras_Aceh'!ribu2&amp;'515_Bpk. Pras_Aceh'!ratus2),"ANGKA HARUS BILANGAN BULAT!"),"DATA TIDAK BOLEH BERTIPE TEKS!"))</definedName>
    <definedName name="trbl2" localSheetId="71">IF(nilai=0,"nol",IF(TYPE(nilai)=1,IF(MOD(nilai,INT(nilai))=0,TRIM('516_AGM_Surabaya'!milyar2&amp;'516_AGM_Surabaya'!juta2&amp;'516_AGM_Surabaya'!ribu2&amp;'516_AGM_Surabaya'!ratus2),"ANGKA HARUS BILANGAN BULAT!"),"DATA TIDAK BOLEH BERTIPE TEKS!"))</definedName>
    <definedName name="trbl2" localSheetId="72">IF([0]!nilai=0,"nol",IF(TYPE([0]!nilai)=1,IF(MOD([0]!nilai,INT([0]!nilai))=0,TRIM('516A_Bpk. Vedo_Banten'!milyar2&amp;'516A_Bpk. Vedo_Banten'!juta2&amp;'516A_Bpk. Vedo_Banten'!ribu2&amp;'516A_Bpk. Vedo_Banten'!ratus2),"ANGKA HARUS BILANGAN BULAT!"),"DATA TIDAK BOLEH BERTIPE TEKS!"))</definedName>
    <definedName name="trbl2">IF(nilai=0,"nol",IF(TYPE(nilai)=1,IF(MOD(nilai,INT(nilai))=0,TRIM(milyar2&amp;juta2&amp;ribu2&amp;ratus2),"ANGKA HARUS BILANGAN BULAT!"),"DATA TIDAK BOLEH BERTIPE TEKS!"))</definedName>
    <definedName name="trbl4" localSheetId="3">IF('[2]Pos Log Serang 260721'!XFD1=0,"nol",IF(TYPE('[2]Pos Log Serang 260721'!XFD1)=1,IF(MOD('[2]Pos Log Serang 260721'!XFD1,INT('[2]Pos Log Serang 260721'!XFD1))=0,TRIM('452_BBI_Makassar'!milyar4&amp;'452_BBI_Makassar'!juta4&amp;'452_BBI_Makassar'!ribu4&amp;'452_BBI_Makassar'!ratus4),"ANGKA HARUS BILANGAN BULAT!"),"DATA TIDAK BOLEH BERTIPE TEKS!"))</definedName>
    <definedName name="trbl4" localSheetId="4">IF('[2]Pos Log Serang 260721'!XFD1=0,"nol",IF(TYPE('[2]Pos Log Serang 260721'!XFD1)=1,IF(MOD('[2]Pos Log Serang 260721'!XFD1,INT('[2]Pos Log Serang 260721'!XFD1))=0,TRIM('453_Ibu Feriyanti PCP_Lampung'!milyar4&amp;'453_Ibu Feriyanti PCP_Lampung'!juta4&amp;'453_Ibu Feriyanti PCP_Lampung'!ribu4&amp;'453_Ibu Feriyanti PCP_Lampung'!ratus4),"ANGKA HARUS BILANGAN BULAT!"),"DATA TIDAK BOLEH BERTIPE TEKS!"))</definedName>
    <definedName name="trbl4" localSheetId="5">IF('[2]Pos Log Serang 260721'!XFD1=0,"nol",IF(TYPE('[2]Pos Log Serang 260721'!XFD1)=1,IF(MOD('[2]Pos Log Serang 260721'!XFD1,INT('[2]Pos Log Serang 260721'!XFD1))=0,TRIM('454_Bona_Lampung'!milyar4&amp;'454_Bona_Lampung'!juta4&amp;'454_Bona_Lampung'!ribu4&amp;'454_Bona_Lampung'!ratus4),"ANGKA HARUS BILANGAN BULAT!"),"DATA TIDAK BOLEH BERTIPE TEKS!"))</definedName>
    <definedName name="trbl4" localSheetId="6">IF('[2]Pos Log Serang 260721'!XFD1=0,"nol",IF(TYPE('[2]Pos Log Serang 260721'!XFD1)=1,IF(MOD('[2]Pos Log Serang 260721'!XFD1,INT('[2]Pos Log Serang 260721'!XFD1))=0,TRIM('455_Buana Mandiri_ Jakarta'!milyar4&amp;'455_Buana Mandiri_ Jakarta'!juta4&amp;'455_Buana Mandiri_ Jakarta'!ribu4&amp;'455_Buana Mandiri_ Jakarta'!ratus4),"ANGKA HARUS BILANGAN BULAT!"),"DATA TIDAK BOLEH BERTIPE TEKS!"))</definedName>
    <definedName name="trbl4" localSheetId="7">IF('[2]Pos Log Serang 260721'!XFD1=0,"nol",IF(TYPE('[2]Pos Log Serang 260721'!XFD1)=1,IF(MOD('[2]Pos Log Serang 260721'!XFD1,INT('[2]Pos Log Serang 260721'!XFD1))=0,TRIM('456_Bpk. Sandro_Kupang'!milyar4&amp;'456_Bpk. Sandro_Kupang'!juta4&amp;'456_Bpk. Sandro_Kupang'!ribu4&amp;'456_Bpk. Sandro_Kupang'!ratus4),"ANGKA HARUS BILANGAN BULAT!"),"DATA TIDAK BOLEH BERTIPE TEKS!"))</definedName>
    <definedName name="trbl4" localSheetId="8">IF('[2]Pos Log Serang 260721'!XFD1=0,"nol",IF(TYPE('[2]Pos Log Serang 260721'!XFD1)=1,IF(MOD('[2]Pos Log Serang 260721'!XFD1,INT('[2]Pos Log Serang 260721'!XFD1))=0,TRIM('457_Bpk. Ragil'!milyar4&amp;'457_Bpk. Ragil'!juta4&amp;'457_Bpk. Ragil'!ribu4&amp;'457_Bpk. Ragil'!ratus4),"ANGKA HARUS BILANGAN BULAT!"),"DATA TIDAK BOLEH BERTIPE TEKS!"))</definedName>
    <definedName name="trbl4" localSheetId="9">IF('[2]Pos Log Serang 260721'!XFD1=0,"nol",IF(TYPE('[2]Pos Log Serang 260721'!XFD1)=1,IF(MOD('[2]Pos Log Serang 260721'!XFD1,INT('[2]Pos Log Serang 260721'!XFD1))=0,TRIM('457A_Bpk. Ragil Pelunasan'!milyar4&amp;'457A_Bpk. Ragil Pelunasan'!juta4&amp;'457A_Bpk. Ragil Pelunasan'!ribu4&amp;'457A_Bpk. Ragil Pelunasan'!ratus4),"ANGKA HARUS BILANGAN BULAT!"),"DATA TIDAK BOLEH BERTIPE TEKS!"))</definedName>
    <definedName name="trbl4" localSheetId="10">IF('[2]Pos Log Serang 260721'!XFD1=0,"nol",IF(TYPE('[2]Pos Log Serang 260721'!XFD1)=1,IF(MOD('[2]Pos Log Serang 260721'!XFD1,INT('[2]Pos Log Serang 260721'!XFD1))=0,TRIM('458_Bpk.Joe_Jember'!milyar4&amp;'458_Bpk.Joe_Jember'!juta4&amp;'458_Bpk.Joe_Jember'!ribu4&amp;'458_Bpk.Joe_Jember'!ratus4),"ANGKA HARUS BILANGAN BULAT!"),"DATA TIDAK BOLEH BERTIPE TEKS!"))</definedName>
    <definedName name="trbl4" localSheetId="11">IF('[2]Pos Log Serang 260721'!XFD1=0,"nol",IF(TYPE('[2]Pos Log Serang 260721'!XFD1)=1,IF(MOD('[2]Pos Log Serang 260721'!XFD1,INT('[2]Pos Log Serang 260721'!XFD1))=0,TRIM('459_Bpk.Madih_Jakarta'!milyar4&amp;'459_Bpk.Madih_Jakarta'!juta4&amp;'459_Bpk.Madih_Jakarta'!ribu4&amp;'459_Bpk.Madih_Jakarta'!ratus4),"ANGKA HARUS BILANGAN BULAT!"),"DATA TIDAK BOLEH BERTIPE TEKS!"))</definedName>
    <definedName name="trbl4" localSheetId="12">IF('[2]Pos Log Serang 260721'!XFD1=0,"nol",IF(TYPE('[2]Pos Log Serang 260721'!XFD1)=1,IF(MOD('[2]Pos Log Serang 260721'!XFD1,INT('[2]Pos Log Serang 260721'!XFD1))=0,TRIM('460_DN_Sumatera'!milyar4&amp;'460_DN_Sumatera'!juta4&amp;'460_DN_Sumatera'!ribu4&amp;'460_DN_Sumatera'!ratus4),"ANGKA HARUS BILANGAN BULAT!"),"DATA TIDAK BOLEH BERTIPE TEKS!"))</definedName>
    <definedName name="trbl4" localSheetId="81">IF('[2]Pos Log Serang 260721'!XFD1=0,"nol",IF(TYPE('[2]Pos Log Serang 260721'!XFD1)=1,IF(MOD('[2]Pos Log Serang 260721'!XFD1,INT('[2]Pos Log Serang 260721'!XFD1))=0,TRIM('460A_DN_Fak2'!milyar4&amp;'460A_DN_Fak2'!juta4&amp;'460A_DN_Fak2'!ribu4&amp;'460A_DN_Fak2'!ratus4),"ANGKA HARUS BILANGAN BULAT!"),"DATA TIDAK BOLEH BERTIPE TEKS!"))</definedName>
    <definedName name="trbl4" localSheetId="82">IF('[2]Pos Log Serang 260721'!XFD1=0,"nol",IF(TYPE('[2]Pos Log Serang 260721'!XFD1)=1,IF(MOD('[2]Pos Log Serang 260721'!XFD1,INT('[2]Pos Log Serang 260721'!XFD1))=0,TRIM('460B_DN_Fak2'!milyar4&amp;'460B_DN_Fak2'!juta4&amp;'460B_DN_Fak2'!ribu4&amp;'460B_DN_Fak2'!ratus4),"ANGKA HARUS BILANGAN BULAT!"),"DATA TIDAK BOLEH BERTIPE TEKS!"))</definedName>
    <definedName name="trbl4" localSheetId="83">IF('[2]Pos Log Serang 260721'!XFD1=0,"nol",IF(TYPE('[2]Pos Log Serang 260721'!XFD1)=1,IF(MOD('[2]Pos Log Serang 260721'!XFD1,INT('[2]Pos Log Serang 260721'!XFD1))=0,TRIM('460C_DN_Humbang Hasudutan'!milyar4&amp;'460C_DN_Humbang Hasudutan'!juta4&amp;'460C_DN_Humbang Hasudutan'!ribu4&amp;'460C_DN_Humbang Hasudutan'!ratus4),"ANGKA HARUS BILANGAN BULAT!"),"DATA TIDAK BOLEH BERTIPE TEKS!"))</definedName>
    <definedName name="trbl4" localSheetId="84">IF('[2]Pos Log Serang 260721'!XFD1=0,"nol",IF(TYPE('[2]Pos Log Serang 260721'!XFD1)=1,IF(MOD('[2]Pos Log Serang 260721'!XFD1,INT('[2]Pos Log Serang 260721'!XFD1))=0,TRIM('460D_DN_Humbang Hasudutan'!milyar4&amp;'460D_DN_Humbang Hasudutan'!juta4&amp;'460D_DN_Humbang Hasudutan'!ribu4&amp;'460D_DN_Humbang Hasudutan'!ratus4),"ANGKA HARUS BILANGAN BULAT!"),"DATA TIDAK BOLEH BERTIPE TEKS!"))</definedName>
    <definedName name="trbl4" localSheetId="85">IF('[2]Pos Log Serang 260721'!XFD1=0,"nol",IF(TYPE('[2]Pos Log Serang 260721'!XFD1)=1,IF(MOD('[2]Pos Log Serang 260721'!XFD1,INT('[2]Pos Log Serang 260721'!XFD1))=0,TRIM('460E_DN_Samosir'!milyar4&amp;'460E_DN_Samosir'!juta4&amp;'460E_DN_Samosir'!ribu4&amp;'460E_DN_Samosir'!ratus4),"ANGKA HARUS BILANGAN BULAT!"),"DATA TIDAK BOLEH BERTIPE TEKS!"))</definedName>
    <definedName name="trbl4" localSheetId="86">IF('[2]Pos Log Serang 260721'!XFD1=0,"nol",IF(TYPE('[2]Pos Log Serang 260721'!XFD1)=1,IF(MOD('[2]Pos Log Serang 260721'!XFD1,INT('[2]Pos Log Serang 260721'!XFD1))=0,TRIM('460F_DN_Samosir'!milyar4&amp;'460F_DN_Samosir'!juta4&amp;'460F_DN_Samosir'!ribu4&amp;'460F_DN_Samosir'!ratus4),"ANGKA HARUS BILANGAN BULAT!"),"DATA TIDAK BOLEH BERTIPE TEKS!"))</definedName>
    <definedName name="trbl4" localSheetId="13">IF('[2]Pos Log Serang 260721'!XFD1=0,"nol",IF(TYPE('[2]Pos Log Serang 260721'!XFD1)=1,IF(MOD('[2]Pos Log Serang 260721'!XFD1,INT('[2]Pos Log Serang 260721'!XFD1))=0,TRIM('461_DN_Bima'!milyar4&amp;'461_DN_Bima'!juta4&amp;'461_DN_Bima'!ribu4&amp;'461_DN_Bima'!ratus4),"ANGKA HARUS BILANGAN BULAT!"),"DATA TIDAK BOLEH BERTIPE TEKS!"))</definedName>
    <definedName name="trbl4" localSheetId="78">IF('[2]Pos Log Serang 260721'!XFD1=0,"nol",IF(TYPE('[2]Pos Log Serang 260721'!XFD1)=1,IF(MOD('[2]Pos Log Serang 260721'!XFD1,INT('[2]Pos Log Serang 260721'!XFD1))=0,TRIM('461A_DN_Bima'!milyar4&amp;'461A_DN_Bima'!juta4&amp;'461A_DN_Bima'!ribu4&amp;'461A_DN_Bima'!ratus4),"ANGKA HARUS BILANGAN BULAT!"),"DATA TIDAK BOLEH BERTIPE TEKS!"))</definedName>
    <definedName name="trbl4" localSheetId="79">IF('[2]Pos Log Serang 260721'!XFD1=0,"nol",IF(TYPE('[2]Pos Log Serang 260721'!XFD1)=1,IF(MOD('[2]Pos Log Serang 260721'!XFD1,INT('[2]Pos Log Serang 260721'!XFD1))=0,TRIM('461B_DN_Kampar'!milyar4&amp;'461B_DN_Kampar'!juta4&amp;'461B_DN_Kampar'!ribu4&amp;'461B_DN_Kampar'!ratus4),"ANGKA HARUS BILANGAN BULAT!"),"DATA TIDAK BOLEH BERTIPE TEKS!"))</definedName>
    <definedName name="trbl4" localSheetId="80">IF('[2]Pos Log Serang 260721'!XFD1=0,"nol",IF(TYPE('[2]Pos Log Serang 260721'!XFD1)=1,IF(MOD('[2]Pos Log Serang 260721'!XFD1,INT('[2]Pos Log Serang 260721'!XFD1))=0,TRIM('461C_DN_Kampar'!milyar4&amp;'461C_DN_Kampar'!juta4&amp;'461C_DN_Kampar'!ribu4&amp;'461C_DN_Kampar'!ratus4),"ANGKA HARUS BILANGAN BULAT!"),"DATA TIDAK BOLEH BERTIPE TEKS!"))</definedName>
    <definedName name="trbl4" localSheetId="14">IF('[2]Pos Log Serang 260721'!XFD1=0,"nol",IF(TYPE('[2]Pos Log Serang 260721'!XFD1)=1,IF(MOD('[2]Pos Log Serang 260721'!XFD1,INT('[2]Pos Log Serang 260721'!XFD1))=0,TRIM('462_DN_Bengkulu&amp;Indrapuri'!milyar4&amp;'462_DN_Bengkulu&amp;Indrapuri'!juta4&amp;'462_DN_Bengkulu&amp;Indrapuri'!ribu4&amp;'462_DN_Bengkulu&amp;Indrapuri'!ratus4),"ANGKA HARUS BILANGAN BULAT!"),"DATA TIDAK BOLEH BERTIPE TEKS!"))</definedName>
    <definedName name="trbl4" localSheetId="15">IF('[2]Pos Log Serang 260721'!XFD1=0,"nol",IF(TYPE('[2]Pos Log Serang 260721'!XFD1)=1,IF(MOD('[2]Pos Log Serang 260721'!XFD1,INT('[2]Pos Log Serang 260721'!XFD1))=0,TRIM('463_DN_tanahtidung&amp;Sulawesi'!milyar4&amp;'463_DN_tanahtidung&amp;Sulawesi'!juta4&amp;'463_DN_tanahtidung&amp;Sulawesi'!ribu4&amp;'463_DN_tanahtidung&amp;Sulawesi'!ratus4),"ANGKA HARUS BILANGAN BULAT!"),"DATA TIDAK BOLEH BERTIPE TEKS!"))</definedName>
    <definedName name="trbl4" localSheetId="74">IF('[2]Pos Log Serang 260721'!XFD1=0,"nol",IF(TYPE('[2]Pos Log Serang 260721'!XFD1)=1,IF(MOD('[2]Pos Log Serang 260721'!XFD1,INT('[2]Pos Log Serang 260721'!XFD1))=0,TRIM('463A_DN_tanahtidung'!milyar4&amp;'463A_DN_tanahtidung'!juta4&amp;'463A_DN_tanahtidung'!ribu4&amp;'463A_DN_tanahtidung'!ratus4),"ANGKA HARUS BILANGAN BULAT!"),"DATA TIDAK BOLEH BERTIPE TEKS!"))</definedName>
    <definedName name="trbl4" localSheetId="75">IF('[2]Pos Log Serang 260721'!XFD1=0,"nol",IF(TYPE('[2]Pos Log Serang 260721'!XFD1)=1,IF(MOD('[2]Pos Log Serang 260721'!XFD1,INT('[2]Pos Log Serang 260721'!XFD1))=0,TRIM('463B_DN_tanahtidung'!milyar4&amp;'463B_DN_tanahtidung'!juta4&amp;'463B_DN_tanahtidung'!ribu4&amp;'463B_DN_tanahtidung'!ratus4),"ANGKA HARUS BILANGAN BULAT!"),"DATA TIDAK BOLEH BERTIPE TEKS!"))</definedName>
    <definedName name="trbl4" localSheetId="76">IF('[2]Pos Log Serang 260721'!XFD1=0,"nol",IF(TYPE('[2]Pos Log Serang 260721'!XFD1)=1,IF(MOD('[2]Pos Log Serang 260721'!XFD1,INT('[2]Pos Log Serang 260721'!XFD1))=0,TRIM('463C_DN_Pasang Kayu'!milyar4&amp;'463C_DN_Pasang Kayu'!juta4&amp;'463C_DN_Pasang Kayu'!ribu4&amp;'463C_DN_Pasang Kayu'!ratus4),"ANGKA HARUS BILANGAN BULAT!"),"DATA TIDAK BOLEH BERTIPE TEKS!"))</definedName>
    <definedName name="trbl4" localSheetId="77">IF('[2]Pos Log Serang 260721'!XFD1=0,"nol",IF(TYPE('[2]Pos Log Serang 260721'!XFD1)=1,IF(MOD('[2]Pos Log Serang 260721'!XFD1,INT('[2]Pos Log Serang 260721'!XFD1))=0,TRIM('463D_DN_Pasang Kayu'!milyar4&amp;'463D_DN_Pasang Kayu'!juta4&amp;'463D_DN_Pasang Kayu'!ribu4&amp;'463D_DN_Pasang Kayu'!ratus4),"ANGKA HARUS BILANGAN BULAT!"),"DATA TIDAK BOLEH BERTIPE TEKS!"))</definedName>
    <definedName name="trbl4" localSheetId="17">IF('[2]Pos Log Serang 260721'!XFD1=0,"nol",IF(TYPE('[2]Pos Log Serang 260721'!XFD1)=1,IF(MOD('[2]Pos Log Serang 260721'!XFD1,INT('[2]Pos Log Serang 260721'!XFD1))=0,TRIM('465_Bpk.Faufik_Banjarmasin'!milyar4&amp;'465_Bpk.Faufik_Banjarmasin'!juta4&amp;'465_Bpk.Faufik_Banjarmasin'!ribu4&amp;'465_Bpk.Faufik_Banjarmasin'!ratus4),"ANGKA HARUS BILANGAN BULAT!"),"DATA TIDAK BOLEH BERTIPE TEKS!"))</definedName>
    <definedName name="trbl4" localSheetId="18">IF('[2]Pos Log Serang 260721'!XFD1=0,"nol",IF(TYPE('[2]Pos Log Serang 260721'!XFD1)=1,IF(MOD('[2]Pos Log Serang 260721'!XFD1,INT('[2]Pos Log Serang 260721'!XFD1))=0,TRIM('466_Bpk. Agus_Pare2'!milyar4&amp;'466_Bpk. Agus_Pare2'!juta4&amp;'466_Bpk. Agus_Pare2'!ribu4&amp;'466_Bpk. Agus_Pare2'!ratus4),"ANGKA HARUS BILANGAN BULAT!"),"DATA TIDAK BOLEH BERTIPE TEKS!"))</definedName>
    <definedName name="trbl4" localSheetId="19">IF('[2]Pos Log Serang 260721'!XFD1=0,"nol",IF(TYPE('[2]Pos Log Serang 260721'!XFD1)=1,IF(MOD('[2]Pos Log Serang 260721'!XFD1,INT('[2]Pos Log Serang 260721'!XFD1))=0,TRIM('466A_Bpk. Agus_Pare2 (2)'!milyar4&amp;'466A_Bpk. Agus_Pare2 (2)'!juta4&amp;'466A_Bpk. Agus_Pare2 (2)'!ribu4&amp;'466A_Bpk. Agus_Pare2 (2)'!ratus4),"ANGKA HARUS BILANGAN BULAT!"),"DATA TIDAK BOLEH BERTIPE TEKS!"))</definedName>
    <definedName name="trbl4" localSheetId="20">IF('[2]Pos Log Serang 260721'!XFD1=0,"nol",IF(TYPE('[2]Pos Log Serang 260721'!XFD1)=1,IF(MOD('[2]Pos Log Serang 260721'!XFD1,INT('[2]Pos Log Serang 260721'!XFD1))=0,TRIM('467_BBI_MEDAN'!milyar4&amp;'467_BBI_MEDAN'!juta4&amp;'467_BBI_MEDAN'!ribu4&amp;'467_BBI_MEDAN'!ratus4),"ANGKA HARUS BILANGAN BULAT!"),"DATA TIDAK BOLEH BERTIPE TEKS!"))</definedName>
    <definedName name="trbl4" localSheetId="21">IF('[2]Pos Log Serang 260721'!XFD1=0,"nol",IF(TYPE('[2]Pos Log Serang 260721'!XFD1)=1,IF(MOD('[2]Pos Log Serang 260721'!XFD1,INT('[2]Pos Log Serang 260721'!XFD1))=0,TRIM('467_BBI_MEDAN_Pelunasan'!milyar4&amp;'467_BBI_MEDAN_Pelunasan'!juta4&amp;'467_BBI_MEDAN_Pelunasan'!ribu4&amp;'467_BBI_MEDAN_Pelunasan'!ratus4),"ANGKA HARUS BILANGAN BULAT!"),"DATA TIDAK BOLEH BERTIPE TEKS!"))</definedName>
    <definedName name="trbl4" localSheetId="23">IF('[2]Pos Log Serang 260721'!XFD1=0,"nol",IF(TYPE('[2]Pos Log Serang 260721'!XFD1)=1,IF(MOD('[2]Pos Log Serang 260721'!XFD1,INT('[2]Pos Log Serang 260721'!XFD1))=0,TRIM('468_Ndoang Raharjo_Pekanbar Pel'!milyar4&amp;'468_Ndoang Raharjo_Pekanbar Pel'!juta4&amp;'468_Ndoang Raharjo_Pekanbar Pel'!ribu4&amp;'468_Ndoang Raharjo_Pekanbar Pel'!ratus4),"ANGKA HARUS BILANGAN BULAT!"),"DATA TIDAK BOLEH BERTIPE TEKS!"))</definedName>
    <definedName name="trbl4" localSheetId="22">IF('[2]Pos Log Serang 260721'!XFD1=0,"nol",IF(TYPE('[2]Pos Log Serang 260721'!XFD1)=1,IF(MOD('[2]Pos Log Serang 260721'!XFD1,INT('[2]Pos Log Serang 260721'!XFD1))=0,TRIM('468_Ndoang Raharjo_Pekanbaru'!milyar4&amp;'468_Ndoang Raharjo_Pekanbaru'!juta4&amp;'468_Ndoang Raharjo_Pekanbaru'!ribu4&amp;'468_Ndoang Raharjo_Pekanbaru'!ratus4),"ANGKA HARUS BILANGAN BULAT!"),"DATA TIDAK BOLEH BERTIPE TEKS!"))</definedName>
    <definedName name="trbl4" localSheetId="31">IF('[2]Pos Log Serang 260721'!XFD1=0,"nol",IF(TYPE('[2]Pos Log Serang 260721'!XFD1)=1,IF(MOD('[2]Pos Log Serang 260721'!XFD1,INT('[2]Pos Log Serang 260721'!XFD1))=0,TRIM('476_Bona_Lampung '!milyar4&amp;'476_Bona_Lampung '!juta4&amp;'476_Bona_Lampung '!ribu4&amp;'476_Bona_Lampung '!ratus4),"ANGKA HARUS BILANGAN BULAT!"),"DATA TIDAK BOLEH BERTIPE TEKS!"))</definedName>
    <definedName name="trbl4" localSheetId="34">IF('[2]Pos Log Serang 260721'!XFD1=0,"nol",IF(TYPE('[2]Pos Log Serang 260721'!XFD1)=1,IF(MOD('[2]Pos Log Serang 260721'!XFD1,INT('[2]Pos Log Serang 260721'!XFD1))=0,TRIM('479_Bpk. Wahyu_Banjarmasin'!milyar4&amp;'479_Bpk. Wahyu_Banjarmasin'!juta4&amp;'479_Bpk. Wahyu_Banjarmasin'!ribu4&amp;'479_Bpk. Wahyu_Banjarmasin'!ratus4),"ANGKA HARUS BILANGAN BULAT!"),"DATA TIDAK BOLEH BERTIPE TEKS!"))</definedName>
    <definedName name="trbl4" localSheetId="35">IF('[2]Pos Log Serang 260721'!XFD1=0,"nol",IF(TYPE('[2]Pos Log Serang 260721'!XFD1)=1,IF(MOD('[2]Pos Log Serang 260721'!XFD1,INT('[2]Pos Log Serang 260721'!XFD1))=0,TRIM('480_Bpk. Yopi_Jakarta'!milyar4&amp;'480_Bpk. Yopi_Jakarta'!juta4&amp;'480_Bpk. Yopi_Jakarta'!ribu4&amp;'480_Bpk. Yopi_Jakarta'!ratus4),"ANGKA HARUS BILANGAN BULAT!"),"DATA TIDAK BOLEH BERTIPE TEKS!"))</definedName>
    <definedName name="trbl4" localSheetId="36">IF('[2]Pos Log Serang 260721'!XFD1=0,"nol",IF(TYPE('[2]Pos Log Serang 260721'!XFD1)=1,IF(MOD('[2]Pos Log Serang 260721'!XFD1,INT('[2]Pos Log Serang 260721'!XFD1))=0,TRIM('481_Tensindo_Manggarai'!milyar4&amp;'481_Tensindo_Manggarai'!juta4&amp;'481_Tensindo_Manggarai'!ribu4&amp;'481_Tensindo_Manggarai'!ratus4),"ANGKA HARUS BILANGAN BULAT!"),"DATA TIDAK BOLEH BERTIPE TEKS!"))</definedName>
    <definedName name="trbl4" localSheetId="37">IF('[2]Pos Log Serang 260721'!XFD1=0,"nol",IF(TYPE('[2]Pos Log Serang 260721'!XFD1)=1,IF(MOD('[2]Pos Log Serang 260721'!XFD1,INT('[2]Pos Log Serang 260721'!XFD1))=0,TRIM('482_DN_Malang'!milyar4&amp;'482_DN_Malang'!juta4&amp;'482_DN_Malang'!ribu4&amp;'482_DN_Malang'!ratus4),"ANGKA HARUS BILANGAN BULAT!"),"DATA TIDAK BOLEH BERTIPE TEKS!"))</definedName>
    <definedName name="trbl4" localSheetId="38">IF('[2]Pos Log Serang 260721'!XFD1=0,"nol",IF(TYPE('[2]Pos Log Serang 260721'!XFD1)=1,IF(MOD('[2]Pos Log Serang 260721'!XFD1,INT('[2]Pos Log Serang 260721'!XFD1))=0,TRIM('483_DN_Lamongan'!milyar4&amp;'483_DN_Lamongan'!juta4&amp;'483_DN_Lamongan'!ribu4&amp;'483_DN_Lamongan'!ratus4),"ANGKA HARUS BILANGAN BULAT!"),"DATA TIDAK BOLEH BERTIPE TEKS!"))</definedName>
    <definedName name="trbl4" localSheetId="39">IF('[2]Pos Log Serang 260721'!XFD1=0,"nol",IF(TYPE('[2]Pos Log Serang 260721'!XFD1)=1,IF(MOD('[2]Pos Log Serang 260721'!XFD1,INT('[2]Pos Log Serang 260721'!XFD1))=0,TRIM('484_DN_Probolinggo'!milyar4&amp;'484_DN_Probolinggo'!juta4&amp;'484_DN_Probolinggo'!ribu4&amp;'484_DN_Probolinggo'!ratus4),"ANGKA HARUS BILANGAN BULAT!"),"DATA TIDAK BOLEH BERTIPE TEKS!"))</definedName>
    <definedName name="trbl4" localSheetId="40">IF('[2]Pos Log Serang 260721'!XFD1=0,"nol",IF(TYPE('[2]Pos Log Serang 260721'!XFD1)=1,IF(MOD('[2]Pos Log Serang 260721'!XFD1,INT('[2]Pos Log Serang 260721'!XFD1))=0,TRIM('485_DN_Mix'!milyar4&amp;'485_DN_Mix'!juta4&amp;'485_DN_Mix'!ribu4&amp;'485_DN_Mix'!ratus4),"ANGKA HARUS BILANGAN BULAT!"),"DATA TIDAK BOLEH BERTIPE TEKS!"))</definedName>
    <definedName name="trbl4" localSheetId="87">IF('[2]Pos Log Serang 260721'!XFD1=0,"nol",IF(TYPE('[2]Pos Log Serang 260721'!XFD1)=1,IF(MOD('[2]Pos Log Serang 260721'!XFD1,INT('[2]Pos Log Serang 260721'!XFD1))=0,TRIM('485A_DN_Bangka'!milyar4&amp;'485A_DN_Bangka'!juta4&amp;'485A_DN_Bangka'!ribu4&amp;'485A_DN_Bangka'!ratus4),"ANGKA HARUS BILANGAN BULAT!"),"DATA TIDAK BOLEH BERTIPE TEKS!"))</definedName>
    <definedName name="trbl4" localSheetId="88">IF('[2]Pos Log Serang 260721'!XFD1=0,"nol",IF(TYPE('[2]Pos Log Serang 260721'!XFD1)=1,IF(MOD('[2]Pos Log Serang 260721'!XFD1,INT('[2]Pos Log Serang 260721'!XFD1))=0,TRIM('485B_DN_Bangka'!milyar4&amp;'485B_DN_Bangka'!juta4&amp;'485B_DN_Bangka'!ribu4&amp;'485B_DN_Bangka'!ratus4),"ANGKA HARUS BILANGAN BULAT!"),"DATA TIDAK BOLEH BERTIPE TEKS!"))</definedName>
    <definedName name="trbl4" localSheetId="89">IF('[2]Pos Log Serang 260721'!XFD1=0,"nol",IF(TYPE('[2]Pos Log Serang 260721'!XFD1)=1,IF(MOD('[2]Pos Log Serang 260721'!XFD1,INT('[2]Pos Log Serang 260721'!XFD1))=0,TRIM('485C_DN_Bintan'!milyar4&amp;'485C_DN_Bintan'!juta4&amp;'485C_DN_Bintan'!ribu4&amp;'485C_DN_Bintan'!ratus4),"ANGKA HARUS BILANGAN BULAT!"),"DATA TIDAK BOLEH BERTIPE TEKS!"))</definedName>
    <definedName name="trbl4" localSheetId="90">IF('[2]Pos Log Serang 260721'!XFD1=0,"nol",IF(TYPE('[2]Pos Log Serang 260721'!XFD1)=1,IF(MOD('[2]Pos Log Serang 260721'!XFD1,INT('[2]Pos Log Serang 260721'!XFD1))=0,TRIM('485D_DN_Bintan'!milyar4&amp;'485D_DN_Bintan'!juta4&amp;'485D_DN_Bintan'!ribu4&amp;'485D_DN_Bintan'!ratus4),"ANGKA HARUS BILANGAN BULAT!"),"DATA TIDAK BOLEH BERTIPE TEKS!"))</definedName>
    <definedName name="trbl4" localSheetId="91">IF('[2]Pos Log Serang 260721'!XFD1=0,"nol",IF(TYPE('[2]Pos Log Serang 260721'!XFD1)=1,IF(MOD('[2]Pos Log Serang 260721'!XFD1,INT('[2]Pos Log Serang 260721'!XFD1))=0,TRIM('485E_DN_Pekalongan'!milyar4&amp;'485E_DN_Pekalongan'!juta4&amp;'485E_DN_Pekalongan'!ribu4&amp;'485E_DN_Pekalongan'!ratus4),"ANGKA HARUS BILANGAN BULAT!"),"DATA TIDAK BOLEH BERTIPE TEKS!"))</definedName>
    <definedName name="trbl4" localSheetId="92">IF('[2]Pos Log Serang 260721'!XFD1=0,"nol",IF(TYPE('[2]Pos Log Serang 260721'!XFD1)=1,IF(MOD('[2]Pos Log Serang 260721'!XFD1,INT('[2]Pos Log Serang 260721'!XFD1))=0,TRIM('485F_DN_Pekalongan'!milyar4&amp;'485F_DN_Pekalongan'!juta4&amp;'485F_DN_Pekalongan'!ribu4&amp;'485F_DN_Pekalongan'!ratus4),"ANGKA HARUS BILANGAN BULAT!"),"DATA TIDAK BOLEH BERTIPE TEKS!"))</definedName>
    <definedName name="trbl4" localSheetId="93">IF('[2]Pos Log Serang 260721'!XFD1=0,"nol",IF(TYPE('[2]Pos Log Serang 260721'!XFD1)=1,IF(MOD('[2]Pos Log Serang 260721'!XFD1,INT('[2]Pos Log Serang 260721'!XFD1))=0,TRIM('485G_DN_Probolinggo'!milyar4&amp;'485G_DN_Probolinggo'!juta4&amp;'485G_DN_Probolinggo'!ribu4&amp;'485G_DN_Probolinggo'!ratus4),"ANGKA HARUS BILANGAN BULAT!"),"DATA TIDAK BOLEH BERTIPE TEKS!"))</definedName>
    <definedName name="trbl4" localSheetId="94">IF('[2]Pos Log Serang 260721'!XFD1=0,"nol",IF(TYPE('[2]Pos Log Serang 260721'!XFD1)=1,IF(MOD('[2]Pos Log Serang 260721'!XFD1,INT('[2]Pos Log Serang 260721'!XFD1))=0,TRIM('485H_DN_Probolinggo'!milyar4&amp;'485H_DN_Probolinggo'!juta4&amp;'485H_DN_Probolinggo'!ribu4&amp;'485H_DN_Probolinggo'!ratus4),"ANGKA HARUS BILANGAN BULAT!"),"DATA TIDAK BOLEH BERTIPE TEKS!"))</definedName>
    <definedName name="trbl4" localSheetId="95">IF('[2]Pos Log Serang 260721'!XFD1=0,"nol",IF(TYPE('[2]Pos Log Serang 260721'!XFD1)=1,IF(MOD('[2]Pos Log Serang 260721'!XFD1,INT('[2]Pos Log Serang 260721'!XFD1))=0,TRIM('485I_DN_Semarang'!milyar4&amp;'485I_DN_Semarang'!juta4&amp;'485I_DN_Semarang'!ribu4&amp;'485I_DN_Semarang'!ratus4),"ANGKA HARUS BILANGAN BULAT!"),"DATA TIDAK BOLEH BERTIPE TEKS!"))</definedName>
    <definedName name="trbl4" localSheetId="96">IF('[2]Pos Log Serang 260721'!XFD1=0,"nol",IF(TYPE('[2]Pos Log Serang 260721'!XFD1)=1,IF(MOD('[2]Pos Log Serang 260721'!XFD1,INT('[2]Pos Log Serang 260721'!XFD1))=0,TRIM('485J_DN_Wonosobo'!milyar4&amp;'485J_DN_Wonosobo'!juta4&amp;'485J_DN_Wonosobo'!ribu4&amp;'485J_DN_Wonosobo'!ratus4),"ANGKA HARUS BILANGAN BULAT!"),"DATA TIDAK BOLEH BERTIPE TEKS!"))</definedName>
    <definedName name="trbl4" localSheetId="97">IF('[2]Pos Log Serang 260721'!XFD1=0,"nol",IF(TYPE('[2]Pos Log Serang 260721'!XFD1)=1,IF(MOD('[2]Pos Log Serang 260721'!XFD1,INT('[2]Pos Log Serang 260721'!XFD1))=0,TRIM('485K_DN_Wonosobo'!milyar4&amp;'485K_DN_Wonosobo'!juta4&amp;'485K_DN_Wonosobo'!ribu4&amp;'485K_DN_Wonosobo'!ratus4),"ANGKA HARUS BILANGAN BULAT!"),"DATA TIDAK BOLEH BERTIPE TEKS!"))</definedName>
    <definedName name="trbl4" localSheetId="41">IF('[2]Pos Log Serang 260721'!XFD1=0,"nol",IF(TYPE('[2]Pos Log Serang 260721'!XFD1)=1,IF(MOD('[2]Pos Log Serang 260721'!XFD1,INT('[2]Pos Log Serang 260721'!XFD1))=0,TRIM('486_DN_Mix '!milyar4&amp;'486_DN_Mix '!juta4&amp;'486_DN_Mix '!ribu4&amp;'486_DN_Mix '!ratus4),"ANGKA HARUS BILANGAN BULAT!"),"DATA TIDAK BOLEH BERTIPE TEKS!"))</definedName>
    <definedName name="trbl4" localSheetId="98">IF('[2]Pos Log Serang 260721'!XFD1=0,"nol",IF(TYPE('[2]Pos Log Serang 260721'!XFD1)=1,IF(MOD('[2]Pos Log Serang 260721'!XFD1,INT('[2]Pos Log Serang 260721'!XFD1))=0,TRIM('486A_DN_Tapanuli Utara'!milyar4&amp;'486A_DN_Tapanuli Utara'!juta4&amp;'486A_DN_Tapanuli Utara'!ribu4&amp;'486A_DN_Tapanuli Utara'!ratus4),"ANGKA HARUS BILANGAN BULAT!"),"DATA TIDAK BOLEH BERTIPE TEKS!"))</definedName>
    <definedName name="trbl4" localSheetId="99">IF('[2]Pos Log Serang 260721'!XFD1=0,"nol",IF(TYPE('[2]Pos Log Serang 260721'!XFD1)=1,IF(MOD('[2]Pos Log Serang 260721'!XFD1,INT('[2]Pos Log Serang 260721'!XFD1))=0,TRIM('486B_DN_Tapanuli Utara'!milyar4&amp;'486B_DN_Tapanuli Utara'!juta4&amp;'486B_DN_Tapanuli Utara'!ribu4&amp;'486B_DN_Tapanuli Utara'!ratus4),"ANGKA HARUS BILANGAN BULAT!"),"DATA TIDAK BOLEH BERTIPE TEKS!"))</definedName>
    <definedName name="trbl4" localSheetId="100">IF('[2]Pos Log Serang 260721'!XFD1=0,"nol",IF(TYPE('[2]Pos Log Serang 260721'!XFD1)=1,IF(MOD('[2]Pos Log Serang 260721'!XFD1,INT('[2]Pos Log Serang 260721'!XFD1))=0,TRIM('486C_DN_Rokan Hulu'!milyar4&amp;'486C_DN_Rokan Hulu'!juta4&amp;'486C_DN_Rokan Hulu'!ribu4&amp;'486C_DN_Rokan Hulu'!ratus4),"ANGKA HARUS BILANGAN BULAT!"),"DATA TIDAK BOLEH BERTIPE TEKS!"))</definedName>
    <definedName name="trbl4" localSheetId="101">IF('[2]Pos Log Serang 260721'!XFD1=0,"nol",IF(TYPE('[2]Pos Log Serang 260721'!XFD1)=1,IF(MOD('[2]Pos Log Serang 260721'!XFD1,INT('[2]Pos Log Serang 260721'!XFD1))=0,TRIM('486D_DN_Rokan Hulu'!milyar4&amp;'486D_DN_Rokan Hulu'!juta4&amp;'486D_DN_Rokan Hulu'!ribu4&amp;'486D_DN_Rokan Hulu'!ratus4),"ANGKA HARUS BILANGAN BULAT!"),"DATA TIDAK BOLEH BERTIPE TEKS!"))</definedName>
    <definedName name="trbl4" localSheetId="102">IF('[2]Pos Log Serang 260721'!XFD1=0,"nol",IF(TYPE('[2]Pos Log Serang 260721'!XFD1)=1,IF(MOD('[2]Pos Log Serang 260721'!XFD1,INT('[2]Pos Log Serang 260721'!XFD1))=0,TRIM('486E_DN_Kuantan Sengingi'!milyar4&amp;'486E_DN_Kuantan Sengingi'!juta4&amp;'486E_DN_Kuantan Sengingi'!ribu4&amp;'486E_DN_Kuantan Sengingi'!ratus4),"ANGKA HARUS BILANGAN BULAT!"),"DATA TIDAK BOLEH BERTIPE TEKS!"))</definedName>
    <definedName name="trbl4" localSheetId="103">IF('[2]Pos Log Serang 260721'!XFD1=0,"nol",IF(TYPE('[2]Pos Log Serang 260721'!XFD1)=1,IF(MOD('[2]Pos Log Serang 260721'!XFD1,INT('[2]Pos Log Serang 260721'!XFD1))=0,TRIM('486F_DN_Kuantan Sengingi'!milyar4&amp;'486F_DN_Kuantan Sengingi'!juta4&amp;'486F_DN_Kuantan Sengingi'!ribu4&amp;'486F_DN_Kuantan Sengingi'!ratus4),"ANGKA HARUS BILANGAN BULAT!"),"DATA TIDAK BOLEH BERTIPE TEKS!"))</definedName>
    <definedName name="trbl4" localSheetId="42">IF('[2]Pos Log Serang 260721'!XFD1=0,"nol",IF(TYPE('[2]Pos Log Serang 260721'!XFD1)=1,IF(MOD('[2]Pos Log Serang 260721'!XFD1,INT('[2]Pos Log Serang 260721'!XFD1))=0,TRIM('487_DN_Mix '!milyar4&amp;'487_DN_Mix '!juta4&amp;'487_DN_Mix '!ribu4&amp;'487_DN_Mix '!ratus4),"ANGKA HARUS BILANGAN BULAT!"),"DATA TIDAK BOLEH BERTIPE TEKS!"))</definedName>
    <definedName name="trbl4" localSheetId="104">IF('[2]Pos Log Serang 260721'!XFD1=0,"nol",IF(TYPE('[2]Pos Log Serang 260721'!XFD1)=1,IF(MOD('[2]Pos Log Serang 260721'!XFD1,INT('[2]Pos Log Serang 260721'!XFD1))=0,TRIM('487A_DN_Tebo'!milyar4&amp;'487A_DN_Tebo'!juta4&amp;'487A_DN_Tebo'!ribu4&amp;'487A_DN_Tebo'!ratus4),"ANGKA HARUS BILANGAN BULAT!"),"DATA TIDAK BOLEH BERTIPE TEKS!"))</definedName>
    <definedName name="trbl4" localSheetId="105">IF('[2]Pos Log Serang 260721'!XFD1=0,"nol",IF(TYPE('[2]Pos Log Serang 260721'!XFD1)=1,IF(MOD('[2]Pos Log Serang 260721'!XFD1,INT('[2]Pos Log Serang 260721'!XFD1))=0,TRIM('487B_DN_TEBO'!milyar4&amp;'487B_DN_TEBO'!juta4&amp;'487B_DN_TEBO'!ribu4&amp;'487B_DN_TEBO'!ratus4),"ANGKA HARUS BILANGAN BULAT!"),"DATA TIDAK BOLEH BERTIPE TEKS!"))</definedName>
    <definedName name="trbl4" localSheetId="106">IF('[2]Pos Log Serang 260721'!XFD1=0,"nol",IF(TYPE('[2]Pos Log Serang 260721'!XFD1)=1,IF(MOD('[2]Pos Log Serang 260721'!XFD1,INT('[2]Pos Log Serang 260721'!XFD1))=0,TRIM('487C_DN_OGAN KOMERING ULU'!milyar4&amp;'487C_DN_OGAN KOMERING ULU'!juta4&amp;'487C_DN_OGAN KOMERING ULU'!ribu4&amp;'487C_DN_OGAN KOMERING ULU'!ratus4),"ANGKA HARUS BILANGAN BULAT!"),"DATA TIDAK BOLEH BERTIPE TEKS!"))</definedName>
    <definedName name="trbl4" localSheetId="107">IF('[2]Pos Log Serang 260721'!XFD1=0,"nol",IF(TYPE('[2]Pos Log Serang 260721'!XFD1)=1,IF(MOD('[2]Pos Log Serang 260721'!XFD1,INT('[2]Pos Log Serang 260721'!XFD1))=0,TRIM('487D_DN_OGAN KOMERING ULU'!milyar4&amp;'487D_DN_OGAN KOMERING ULU'!juta4&amp;'487D_DN_OGAN KOMERING ULU'!ribu4&amp;'487D_DN_OGAN KOMERING ULU'!ratus4),"ANGKA HARUS BILANGAN BULAT!"),"DATA TIDAK BOLEH BERTIPE TEKS!"))</definedName>
    <definedName name="trbl4" localSheetId="108">IF('[2]Pos Log Serang 260721'!XFD1=0,"nol",IF(TYPE('[2]Pos Log Serang 260721'!XFD1)=1,IF(MOD('[2]Pos Log Serang 260721'!XFD1,INT('[2]Pos Log Serang 260721'!XFD1))=0,TRIM('487E_DN_OGAN KOMERING ILIR'!milyar4&amp;'487E_DN_OGAN KOMERING ILIR'!juta4&amp;'487E_DN_OGAN KOMERING ILIR'!ribu4&amp;'487E_DN_OGAN KOMERING ILIR'!ratus4),"ANGKA HARUS BILANGAN BULAT!"),"DATA TIDAK BOLEH BERTIPE TEKS!"))</definedName>
    <definedName name="trbl4" localSheetId="109">IF('[2]Pos Log Serang 260721'!XFD1=0,"nol",IF(TYPE('[2]Pos Log Serang 260721'!XFD1)=1,IF(MOD('[2]Pos Log Serang 260721'!XFD1,INT('[2]Pos Log Serang 260721'!XFD1))=0,TRIM('487F_DN_OGAN KOMERING ILIR'!milyar4&amp;'487F_DN_OGAN KOMERING ILIR'!juta4&amp;'487F_DN_OGAN KOMERING ILIR'!ribu4&amp;'487F_DN_OGAN KOMERING ILIR'!ratus4),"ANGKA HARUS BILANGAN BULAT!"),"DATA TIDAK BOLEH BERTIPE TEKS!"))</definedName>
    <definedName name="trbl4" localSheetId="43">IF('[2]Pos Log Serang 260721'!XFD1=0,"nol",IF(TYPE('[2]Pos Log Serang 260721'!XFD1)=1,IF(MOD('[2]Pos Log Serang 260721'!XFD1,INT('[2]Pos Log Serang 260721'!XFD1))=0,TRIM('488_DN_Mix'!milyar4&amp;'488_DN_Mix'!juta4&amp;'488_DN_Mix'!ribu4&amp;'488_DN_Mix'!ratus4),"ANGKA HARUS BILANGAN BULAT!"),"DATA TIDAK BOLEH BERTIPE TEKS!"))</definedName>
    <definedName name="trbl4" localSheetId="110">IF('[2]Pos Log Serang 260721'!XFD1=0,"nol",IF(TYPE('[2]Pos Log Serang 260721'!XFD1)=1,IF(MOD('[2]Pos Log Serang 260721'!XFD1,INT('[2]Pos Log Serang 260721'!XFD1))=0,TRIM('488A_DN_Sunagi Penuh'!milyar4&amp;'488A_DN_Sunagi Penuh'!juta4&amp;'488A_DN_Sunagi Penuh'!ribu4&amp;'488A_DN_Sunagi Penuh'!ratus4),"ANGKA HARUS BILANGAN BULAT!"),"DATA TIDAK BOLEH BERTIPE TEKS!"))</definedName>
    <definedName name="trbl4" localSheetId="111">IF('[2]Pos Log Serang 260721'!XFD1=0,"nol",IF(TYPE('[2]Pos Log Serang 260721'!XFD1)=1,IF(MOD('[2]Pos Log Serang 260721'!XFD1,INT('[2]Pos Log Serang 260721'!XFD1))=0,TRIM('488B_DN_Sunagi Penuh'!milyar4&amp;'488B_DN_Sunagi Penuh'!juta4&amp;'488B_DN_Sunagi Penuh'!ribu4&amp;'488B_DN_Sunagi Penuh'!ratus4),"ANGKA HARUS BILANGAN BULAT!"),"DATA TIDAK BOLEH BERTIPE TEKS!"))</definedName>
    <definedName name="trbl4" localSheetId="112">IF('[2]Pos Log Serang 260721'!XFD1=0,"nol",IF(TYPE('[2]Pos Log Serang 260721'!XFD1)=1,IF(MOD('[2]Pos Log Serang 260721'!XFD1,INT('[2]Pos Log Serang 260721'!XFD1))=0,TRIM('488C_DN_Jambi'!milyar4&amp;'488C_DN_Jambi'!juta4&amp;'488C_DN_Jambi'!ribu4&amp;'488C_DN_Jambi'!ratus4),"ANGKA HARUS BILANGAN BULAT!"),"DATA TIDAK BOLEH BERTIPE TEKS!"))</definedName>
    <definedName name="trbl4" localSheetId="113">IF('[2]Pos Log Serang 260721'!XFD1=0,"nol",IF(TYPE('[2]Pos Log Serang 260721'!XFD1)=1,IF(MOD('[2]Pos Log Serang 260721'!XFD1,INT('[2]Pos Log Serang 260721'!XFD1))=0,TRIM('488D_DN_Jambi'!milyar4&amp;'488D_DN_Jambi'!juta4&amp;'488D_DN_Jambi'!ribu4&amp;'488D_DN_Jambi'!ratus4),"ANGKA HARUS BILANGAN BULAT!"),"DATA TIDAK BOLEH BERTIPE TEKS!"))</definedName>
    <definedName name="trbl4" localSheetId="114">IF('[2]Pos Log Serang 260721'!XFD1=0,"nol",IF(TYPE('[2]Pos Log Serang 260721'!XFD1)=1,IF(MOD('[2]Pos Log Serang 260721'!XFD1,INT('[2]Pos Log Serang 260721'!XFD1))=0,TRIM('488E_DN_Kaur'!milyar4&amp;'488E_DN_Kaur'!juta4&amp;'488E_DN_Kaur'!ribu4&amp;'488E_DN_Kaur'!ratus4),"ANGKA HARUS BILANGAN BULAT!"),"DATA TIDAK BOLEH BERTIPE TEKS!"))</definedName>
    <definedName name="trbl4" localSheetId="115">IF('[2]Pos Log Serang 260721'!XFD1=0,"nol",IF(TYPE('[2]Pos Log Serang 260721'!XFD1)=1,IF(MOD('[2]Pos Log Serang 260721'!XFD1,INT('[2]Pos Log Serang 260721'!XFD1))=0,TRIM('488F_DN_Kaur'!milyar4&amp;'488F_DN_Kaur'!juta4&amp;'488F_DN_Kaur'!ribu4&amp;'488F_DN_Kaur'!ratus4),"ANGKA HARUS BILANGAN BULAT!"),"DATA TIDAK BOLEH BERTIPE TEKS!"))</definedName>
    <definedName name="trbl4" localSheetId="44">IF('[2]Pos Log Serang 260721'!XFD1=0,"nol",IF(TYPE('[2]Pos Log Serang 260721'!XFD1)=1,IF(MOD('[2]Pos Log Serang 260721'!XFD1,INT('[2]Pos Log Serang 260721'!XFD1))=0,TRIM('489_DN_Sunagi Penuh'!milyar4&amp;'489_DN_Sunagi Penuh'!juta4&amp;'489_DN_Sunagi Penuh'!ribu4&amp;'489_DN_Sunagi Penuh'!ratus4),"ANGKA HARUS BILANGAN BULAT!"),"DATA TIDAK BOLEH BERTIPE TEKS!"))</definedName>
    <definedName name="trbl4" localSheetId="45">IF('[2]Pos Log Serang 260721'!XFD1=0,"nol",IF(TYPE('[2]Pos Log Serang 260721'!XFD1)=1,IF(MOD('[2]Pos Log Serang 260721'!XFD1,INT('[2]Pos Log Serang 260721'!XFD1))=0,TRIM('490_Ibu caca_Jakarta'!milyar4&amp;'490_Ibu caca_Jakarta'!juta4&amp;'490_Ibu caca_Jakarta'!ribu4&amp;'490_Ibu caca_Jakarta'!ratus4),"ANGKA HARUS BILANGAN BULAT!"),"DATA TIDAK BOLEH BERTIPE TEKS!"))</definedName>
    <definedName name="trbl4" localSheetId="46">IF('[2]Pos Log Serang 260721'!XFD1=0,"nol",IF(TYPE('[2]Pos Log Serang 260721'!XFD1)=1,IF(MOD('[2]Pos Log Serang 260721'!XFD1,INT('[2]Pos Log Serang 260721'!XFD1))=0,TRIM('491_Bpk. Rahman_Pulogebang'!milyar4&amp;'491_Bpk. Rahman_Pulogebang'!juta4&amp;'491_Bpk. Rahman_Pulogebang'!ribu4&amp;'491_Bpk. Rahman_Pulogebang'!ratus4),"ANGKA HARUS BILANGAN BULAT!"),"DATA TIDAK BOLEH BERTIPE TEKS!"))</definedName>
    <definedName name="trbl4" localSheetId="47">IF('[2]Pos Log Serang 260721'!XFD1=0,"nol",IF(TYPE('[2]Pos Log Serang 260721'!XFD1)=1,IF(MOD('[2]Pos Log Serang 260721'!XFD1,INT('[2]Pos Log Serang 260721'!XFD1))=0,TRIM('492_Nafastindo_Glodok'!milyar4&amp;'492_Nafastindo_Glodok'!juta4&amp;'492_Nafastindo_Glodok'!ribu4&amp;'492_Nafastindo_Glodok'!ratus4),"ANGKA HARUS BILANGAN BULAT!"),"DATA TIDAK BOLEH BERTIPE TEKS!"))</definedName>
    <definedName name="trbl4" localSheetId="48">IF('[2]Pos Log Serang 260721'!XFD1=0,"nol",IF(TYPE('[2]Pos Log Serang 260721'!XFD1)=1,IF(MOD('[2]Pos Log Serang 260721'!XFD1,INT('[2]Pos Log Serang 260721'!XFD1))=0,TRIM('493_Mutiara Hati_Jakarta'!milyar4&amp;'493_Mutiara Hati_Jakarta'!juta4&amp;'493_Mutiara Hati_Jakarta'!ribu4&amp;'493_Mutiara Hati_Jakarta'!ratus4),"ANGKA HARUS BILANGAN BULAT!"),"DATA TIDAK BOLEH BERTIPE TEKS!"))</definedName>
    <definedName name="trbl4" localSheetId="49">IF('[2]Pos Log Serang 260721'!XFD1=0,"nol",IF(TYPE('[2]Pos Log Serang 260721'!XFD1)=1,IF(MOD('[2]Pos Log Serang 260721'!XFD1,INT('[2]Pos Log Serang 260721'!XFD1))=0,TRIM('494_Ibu Dian_Batam'!milyar4&amp;'494_Ibu Dian_Batam'!juta4&amp;'494_Ibu Dian_Batam'!ribu4&amp;'494_Ibu Dian_Batam'!ratus4),"ANGKA HARUS BILANGAN BULAT!"),"DATA TIDAK BOLEH BERTIPE TEKS!"))</definedName>
    <definedName name="trbl4" localSheetId="50">IF('[2]Pos Log Serang 260721'!XFD1=0,"nol",IF(TYPE('[2]Pos Log Serang 260721'!XFD1)=1,IF(MOD('[2]Pos Log Serang 260721'!XFD1,INT('[2]Pos Log Serang 260721'!XFD1))=0,TRIM('495_PT.Siagang_Makasar'!milyar4&amp;'495_PT.Siagang_Makasar'!juta4&amp;'495_PT.Siagang_Makasar'!ribu4&amp;'495_PT.Siagang_Makasar'!ratus4),"ANGKA HARUS BILANGAN BULAT!"),"DATA TIDAK BOLEH BERTIPE TEKS!"))</definedName>
    <definedName name="trbl4" localSheetId="51">IF('[2]Pos Log Serang 260721'!XFD1=0,"nol",IF(TYPE('[2]Pos Log Serang 260721'!XFD1)=1,IF(MOD('[2]Pos Log Serang 260721'!XFD1,INT('[2]Pos Log Serang 260721'!XFD1))=0,TRIM('496_Mitraindo_Batam'!milyar4&amp;'496_Mitraindo_Batam'!juta4&amp;'496_Mitraindo_Batam'!ribu4&amp;'496_Mitraindo_Batam'!ratus4),"ANGKA HARUS BILANGAN BULAT!"),"DATA TIDAK BOLEH BERTIPE TEKS!"))</definedName>
    <definedName name="trbl4" localSheetId="52">IF('[2]Pos Log Serang 260721'!XFD1=0,"nol",IF(TYPE('[2]Pos Log Serang 260721'!XFD1)=1,IF(MOD('[2]Pos Log Serang 260721'!XFD1,INT('[2]Pos Log Serang 260721'!XFD1))=0,TRIM('497_Toko Acit_Pontianak'!milyar4&amp;'497_Toko Acit_Pontianak'!juta4&amp;'497_Toko Acit_Pontianak'!ribu4&amp;'497_Toko Acit_Pontianak'!ratus4),"ANGKA HARUS BILANGAN BULAT!"),"DATA TIDAK BOLEH BERTIPE TEKS!"))</definedName>
    <definedName name="trbl4" localSheetId="53">IF('[2]Pos Log Serang 260721'!XFD1=0,"nol",IF(TYPE('[2]Pos Log Serang 260721'!XFD1)=1,IF(MOD('[2]Pos Log Serang 260721'!XFD1,INT('[2]Pos Log Serang 260721'!XFD1))=0,TRIM('498_Bpk Jimy_Kandangan'!milyar4&amp;'498_Bpk Jimy_Kandangan'!juta4&amp;'498_Bpk Jimy_Kandangan'!ribu4&amp;'498_Bpk Jimy_Kandangan'!ratus4),"ANGKA HARUS BILANGAN BULAT!"),"DATA TIDAK BOLEH BERTIPE TEKS!"))</definedName>
    <definedName name="trbl4" localSheetId="54">IF('[2]Pos Log Serang 260721'!XFD1=0,"nol",IF(TYPE('[2]Pos Log Serang 260721'!XFD1)=1,IF(MOD('[2]Pos Log Serang 260721'!XFD1,INT('[2]Pos Log Serang 260721'!XFD1))=0,TRIM('499_Fastindo_Bandung'!milyar4&amp;'499_Fastindo_Bandung'!juta4&amp;'499_Fastindo_Bandung'!ribu4&amp;'499_Fastindo_Bandung'!ratus4),"ANGKA HARUS BILANGAN BULAT!"),"DATA TIDAK BOLEH BERTIPE TEKS!"))</definedName>
    <definedName name="trbl4" localSheetId="55">IF('[2]Pos Log Serang 260721'!XFD1=0,"nol",IF(TYPE('[2]Pos Log Serang 260721'!XFD1)=1,IF(MOD('[2]Pos Log Serang 260721'!XFD1,INT('[2]Pos Log Serang 260721'!XFD1))=0,TRIM('500_Tensindo_Samarinda'!milyar4&amp;'500_Tensindo_Samarinda'!juta4&amp;'500_Tensindo_Samarinda'!ribu4&amp;'500_Tensindo_Samarinda'!ratus4),"ANGKA HARUS BILANGAN BULAT!"),"DATA TIDAK BOLEH BERTIPE TEKS!"))</definedName>
    <definedName name="trbl4" localSheetId="56">IF('[2]Pos Log Serang 260721'!XFD1=0,"nol",IF(TYPE('[2]Pos Log Serang 260721'!XFD1)=1,IF(MOD('[2]Pos Log Serang 260721'!XFD1,INT('[2]Pos Log Serang 260721'!XFD1))=0,TRIM('501_Mega Agro_Mix'!milyar4&amp;'501_Mega Agro_Mix'!juta4&amp;'501_Mega Agro_Mix'!ribu4&amp;'501_Mega Agro_Mix'!ratus4),"ANGKA HARUS BILANGAN BULAT!"),"DATA TIDAK BOLEH BERTIPE TEKS!"))</definedName>
    <definedName name="trbl4" localSheetId="57">IF('[2]Pos Log Serang 260721'!XFD1=0,"nol",IF(TYPE('[2]Pos Log Serang 260721'!XFD1)=1,IF(MOD('[2]Pos Log Serang 260721'!XFD1,INT('[2]Pos Log Serang 260721'!XFD1))=0,TRIM('502_PT. Wirya_Tarakan'!milyar4&amp;'502_PT. Wirya_Tarakan'!juta4&amp;'502_PT. Wirya_Tarakan'!ribu4&amp;'502_PT. Wirya_Tarakan'!ratus4),"ANGKA HARUS BILANGAN BULAT!"),"DATA TIDAK BOLEH BERTIPE TEKS!"))</definedName>
    <definedName name="trbl4" localSheetId="58">IF('[2]Pos Log Serang 260721'!XFD1=0,"nol",IF(TYPE('[2]Pos Log Serang 260721'!XFD1)=1,IF(MOD('[2]Pos Log Serang 260721'!XFD1,INT('[2]Pos Log Serang 260721'!XFD1))=0,TRIM('503_Alkesindo_Mix'!milyar4&amp;'503_Alkesindo_Mix'!juta4&amp;'503_Alkesindo_Mix'!ribu4&amp;'503_Alkesindo_Mix'!ratus4),"ANGKA HARUS BILANGAN BULAT!"),"DATA TIDAK BOLEH BERTIPE TEKS!"))</definedName>
    <definedName name="trbl4" localSheetId="59">IF('[2]Pos Log Serang 260721'!XFD1=0,"nol",IF(TYPE('[2]Pos Log Serang 260721'!XFD1)=1,IF(MOD('[2]Pos Log Serang 260721'!XFD1,INT('[2]Pos Log Serang 260721'!XFD1))=0,TRIM('504_Pandawa_Mix'!milyar4&amp;'504_Pandawa_Mix'!juta4&amp;'504_Pandawa_Mix'!ribu4&amp;'504_Pandawa_Mix'!ratus4),"ANGKA HARUS BILANGAN BULAT!"),"DATA TIDAK BOLEH BERTIPE TEKS!"))</definedName>
    <definedName name="trbl4" localSheetId="61">IF('[2]Pos Log Serang 260721'!XFD1=0,"nol",IF(TYPE('[2]Pos Log Serang 260721'!XFD1)=1,IF(MOD('[2]Pos Log Serang 260721'!XFD1,INT('[2]Pos Log Serang 260721'!XFD1))=0,TRIM('506_Fastindo_Cikarang'!milyar4&amp;'506_Fastindo_Cikarang'!juta4&amp;'506_Fastindo_Cikarang'!ribu4&amp;'506_Fastindo_Cikarang'!ratus4),"ANGKA HARUS BILANGAN BULAT!"),"DATA TIDAK BOLEH BERTIPE TEKS!"))</definedName>
    <definedName name="trbl4" localSheetId="62">IF('[2]Pos Log Serang 260721'!XFD1=0,"nol",IF(TYPE('[2]Pos Log Serang 260721'!XFD1)=1,IF(MOD('[2]Pos Log Serang 260721'!XFD1,INT('[2]Pos Log Serang 260721'!XFD1))=0,TRIM('507_Lion_Bangka+Musi Rawas'!milyar4&amp;'507_Lion_Bangka+Musi Rawas'!juta4&amp;'507_Lion_Bangka+Musi Rawas'!ribu4&amp;'507_Lion_Bangka+Musi Rawas'!ratus4),"ANGKA HARUS BILANGAN BULAT!"),"DATA TIDAK BOLEH BERTIPE TEKS!"))</definedName>
    <definedName name="trbl4" localSheetId="63">IF('[2]Pos Log Serang 260721'!XFD1=0,"nol",IF(TYPE('[2]Pos Log Serang 260721'!XFD1)=1,IF(MOD('[2]Pos Log Serang 260721'!XFD1,INT('[2]Pos Log Serang 260721'!XFD1))=0,TRIM('508_BBI_Mix'!milyar4&amp;'508_BBI_Mix'!juta4&amp;'508_BBI_Mix'!ribu4&amp;'508_BBI_Mix'!ratus4),"ANGKA HARUS BILANGAN BULAT!"),"DATA TIDAK BOLEH BERTIPE TEKS!"))</definedName>
    <definedName name="trbl4" localSheetId="66">IF('[2]Pos Log Serang 260721'!XFD1=0,"nol",IF(TYPE('[2]Pos Log Serang 260721'!XFD1)=1,IF(MOD('[2]Pos Log Serang 260721'!XFD1,INT('[2]Pos Log Serang 260721'!XFD1))=0,TRIM('511_Bpk. Rahman_CHARTER fUSO'!milyar4&amp;'511_Bpk. Rahman_CHARTER fUSO'!juta4&amp;'511_Bpk. Rahman_CHARTER fUSO'!ribu4&amp;'511_Bpk. Rahman_CHARTER fUSO'!ratus4),"ANGKA HARUS BILANGAN BULAT!"),"DATA TIDAK BOLEH BERTIPE TEKS!"))</definedName>
    <definedName name="trbl4" localSheetId="68">IF('[2]Pos Log Serang 260721'!XFD1=0,"nol",IF(TYPE('[2]Pos Log Serang 260721'!XFD1)=1,IF(MOD('[2]Pos Log Serang 260721'!XFD1,INT('[2]Pos Log Serang 260721'!XFD1))=0,TRIM('513_Venindo_Lampung'!milyar4&amp;'513_Venindo_Lampung'!juta4&amp;'513_Venindo_Lampung'!ribu4&amp;'513_Venindo_Lampung'!ratus4),"ANGKA HARUS BILANGAN BULAT!"),"DATA TIDAK BOLEH BERTIPE TEKS!"))</definedName>
    <definedName name="trbl4" localSheetId="69">IF('[2]Pos Log Serang 260721'!XFD1=0,"nol",IF(TYPE('[2]Pos Log Serang 260721'!XFD1)=1,IF(MOD('[2]Pos Log Serang 260721'!XFD1,INT('[2]Pos Log Serang 260721'!XFD1))=0,TRIM('514_Bpk. Pras_Binjai'!milyar4&amp;'514_Bpk. Pras_Binjai'!juta4&amp;'514_Bpk. Pras_Binjai'!ribu4&amp;'514_Bpk. Pras_Binjai'!ratus4),"ANGKA HARUS BILANGAN BULAT!"),"DATA TIDAK BOLEH BERTIPE TEKS!"))</definedName>
    <definedName name="trbl4" localSheetId="70">IF('[2]Pos Log Serang 260721'!XFD1=0,"nol",IF(TYPE('[2]Pos Log Serang 260721'!XFD1)=1,IF(MOD('[2]Pos Log Serang 260721'!XFD1,INT('[2]Pos Log Serang 260721'!XFD1))=0,TRIM('515_Bpk. Pras_Aceh'!milyar4&amp;'515_Bpk. Pras_Aceh'!juta4&amp;'515_Bpk. Pras_Aceh'!ribu4&amp;'515_Bpk. Pras_Aceh'!ratus4),"ANGKA HARUS BILANGAN BULAT!"),"DATA TIDAK BOLEH BERTIPE TEKS!"))</definedName>
    <definedName name="trbl4" localSheetId="71">IF('[2]Pos Log Serang 260721'!XFD1=0,"nol",IF(TYPE('[2]Pos Log Serang 260721'!XFD1)=1,IF(MOD('[2]Pos Log Serang 260721'!XFD1,INT('[2]Pos Log Serang 260721'!XFD1))=0,TRIM('516_AGM_Surabaya'!milyar4&amp;'516_AGM_Surabaya'!juta4&amp;'516_AGM_Surabaya'!ribu4&amp;'516_AGM_Surabaya'!ratus4),"ANGKA HARUS BILANGAN BULAT!"),"DATA TIDAK BOLEH BERTIPE TEKS!"))</definedName>
    <definedName name="trbl4" localSheetId="72">IF('[2]Pos Log Serang 260721'!XFD1=0,"nol",IF(TYPE('[2]Pos Log Serang 260721'!XFD1)=1,IF(MOD('[2]Pos Log Serang 260721'!XFD1,INT('[2]Pos Log Serang 260721'!XFD1))=0,TRIM('516A_Bpk. Vedo_Banten'!milyar4&amp;'516A_Bpk. Vedo_Banten'!juta4&amp;'516A_Bpk. Vedo_Banten'!ribu4&amp;'516A_Bpk. Vedo_Banten'!ratus4),"ANGKA HARUS BILANGAN BULAT!"),"DATA TIDAK BOLEH BERTIPE TEKS!"))</definedName>
    <definedName name="trbl4">IF('[2]Pos Log Serang 260721'!XFD1=0,"nol",IF(TYPE('[2]Pos Log Serang 260721'!XFD1)=1,IF(MOD('[2]Pos Log Serang 260721'!XFD1,INT('[2]Pos Log Serang 260721'!XFD1))=0,TRIM(milyar4&amp;juta4&amp;ribu4&amp;ratus4),"ANGKA HARUS BILANGAN BULAT!"),"DATA TIDAK BOLEH BERTIPE TEKS!"))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219" l="1"/>
  <c r="J19" i="219"/>
  <c r="J20" i="219" s="1"/>
  <c r="J24" i="219" l="1"/>
  <c r="I19" i="218" l="1"/>
  <c r="H34" i="218" l="1"/>
  <c r="I20" i="218"/>
  <c r="I24" i="218" l="1"/>
  <c r="I23" i="218"/>
  <c r="J18" i="216"/>
  <c r="J19" i="216" s="1"/>
  <c r="J22" i="216" s="1"/>
  <c r="J18" i="215"/>
  <c r="J19" i="215" s="1"/>
  <c r="J22" i="215" s="1"/>
  <c r="J18" i="213"/>
  <c r="J19" i="213" s="1"/>
  <c r="J22" i="213" s="1"/>
  <c r="J18" i="212"/>
  <c r="J19" i="212" s="1"/>
  <c r="J22" i="212" s="1"/>
  <c r="J18" i="211"/>
  <c r="J19" i="211" s="1"/>
  <c r="J22" i="211" s="1"/>
  <c r="I31" i="216"/>
  <c r="I31" i="215"/>
  <c r="I31" i="214"/>
  <c r="J18" i="214"/>
  <c r="J19" i="214" s="1"/>
  <c r="J22" i="214" s="1"/>
  <c r="I31" i="213"/>
  <c r="I31" i="212"/>
  <c r="I31" i="211"/>
  <c r="J18" i="210"/>
  <c r="J19" i="210" s="1"/>
  <c r="J22" i="210" s="1"/>
  <c r="J19" i="209"/>
  <c r="J22" i="209" s="1"/>
  <c r="J18" i="209"/>
  <c r="J18" i="208"/>
  <c r="J19" i="208" s="1"/>
  <c r="J22" i="208" s="1"/>
  <c r="J19" i="207"/>
  <c r="J22" i="207" s="1"/>
  <c r="J18" i="207"/>
  <c r="J18" i="206"/>
  <c r="J19" i="206" s="1"/>
  <c r="J22" i="206" s="1"/>
  <c r="J19" i="205"/>
  <c r="J22" i="205" s="1"/>
  <c r="J18" i="205"/>
  <c r="J18" i="204"/>
  <c r="J19" i="204" s="1"/>
  <c r="J22" i="204" s="1"/>
  <c r="J18" i="201"/>
  <c r="J19" i="201" s="1"/>
  <c r="J22" i="201" s="1"/>
  <c r="J19" i="200"/>
  <c r="J18" i="200"/>
  <c r="I31" i="210"/>
  <c r="I31" i="209"/>
  <c r="I31" i="208"/>
  <c r="I31" i="207"/>
  <c r="I31" i="206"/>
  <c r="I31" i="205"/>
  <c r="I31" i="204"/>
  <c r="I31" i="203"/>
  <c r="J18" i="203"/>
  <c r="J19" i="203" s="1"/>
  <c r="J22" i="203" s="1"/>
  <c r="I31" i="202"/>
  <c r="J18" i="202"/>
  <c r="J19" i="202" s="1"/>
  <c r="J22" i="202" s="1"/>
  <c r="I31" i="201"/>
  <c r="I31" i="200"/>
  <c r="J22" i="200"/>
  <c r="I37" i="199" l="1"/>
  <c r="J21" i="199"/>
  <c r="J20" i="199"/>
  <c r="J19" i="199"/>
  <c r="J22" i="199"/>
  <c r="J25" i="199" s="1"/>
  <c r="J26" i="199" s="1"/>
  <c r="J19" i="198"/>
  <c r="I35" i="198"/>
  <c r="J24" i="198" l="1"/>
  <c r="J20" i="198"/>
  <c r="I31" i="197"/>
  <c r="J18" i="197"/>
  <c r="J19" i="197" s="1"/>
  <c r="J22" i="197" s="1"/>
  <c r="J19" i="194"/>
  <c r="J22" i="194" s="1"/>
  <c r="J18" i="194"/>
  <c r="J18" i="193"/>
  <c r="J19" i="193" s="1"/>
  <c r="J22" i="193" s="1"/>
  <c r="J19" i="192"/>
  <c r="J18" i="192"/>
  <c r="J18" i="191"/>
  <c r="J19" i="191" s="1"/>
  <c r="J22" i="191" s="1"/>
  <c r="I31" i="195"/>
  <c r="J18" i="195"/>
  <c r="J19" i="195" s="1"/>
  <c r="J22" i="195" s="1"/>
  <c r="I31" i="194"/>
  <c r="I31" i="193"/>
  <c r="I31" i="192"/>
  <c r="J22" i="192"/>
  <c r="I31" i="191"/>
  <c r="I18" i="190"/>
  <c r="I19" i="190" s="1"/>
  <c r="I23" i="190" s="1"/>
  <c r="H33" i="190"/>
  <c r="J18" i="189" l="1"/>
  <c r="I33" i="189"/>
  <c r="J19" i="189"/>
  <c r="J23" i="189" s="1"/>
  <c r="I31" i="188" l="1"/>
  <c r="J18" i="188"/>
  <c r="J19" i="188" s="1"/>
  <c r="J22" i="188" s="1"/>
  <c r="J18" i="184"/>
  <c r="J19" i="184" s="1"/>
  <c r="J22" i="184" s="1"/>
  <c r="I31" i="187"/>
  <c r="J18" i="187"/>
  <c r="J19" i="187" s="1"/>
  <c r="J22" i="187" s="1"/>
  <c r="J18" i="183"/>
  <c r="J19" i="183" s="1"/>
  <c r="J22" i="183" s="1"/>
  <c r="I31" i="186"/>
  <c r="J18" i="186"/>
  <c r="J19" i="186" s="1"/>
  <c r="J22" i="186" s="1"/>
  <c r="I32" i="185"/>
  <c r="J17" i="185"/>
  <c r="J18" i="185" s="1"/>
  <c r="J22" i="185" s="1"/>
  <c r="A17" i="185"/>
  <c r="I31" i="184"/>
  <c r="I31" i="183"/>
  <c r="I31" i="182"/>
  <c r="J18" i="182"/>
  <c r="J19" i="182" s="1"/>
  <c r="J22" i="182" s="1"/>
  <c r="H34" i="181"/>
  <c r="I19" i="181"/>
  <c r="I20" i="181" s="1"/>
  <c r="I24" i="181" s="1"/>
  <c r="I32" i="180" l="1"/>
  <c r="J17" i="180"/>
  <c r="J18" i="180" s="1"/>
  <c r="J22" i="180" s="1"/>
  <c r="I32" i="179"/>
  <c r="J17" i="179"/>
  <c r="J18" i="179" s="1"/>
  <c r="J22" i="179" s="1"/>
  <c r="J22" i="166"/>
  <c r="J20" i="166" l="1"/>
  <c r="I18" i="176" l="1"/>
  <c r="I19" i="176" s="1"/>
  <c r="I23" i="176" s="1"/>
  <c r="I18" i="175"/>
  <c r="I19" i="175" s="1"/>
  <c r="I23" i="175" s="1"/>
  <c r="I18" i="174"/>
  <c r="I19" i="174" s="1"/>
  <c r="I23" i="174" s="1"/>
  <c r="I18" i="173"/>
  <c r="I19" i="173" s="1"/>
  <c r="I23" i="173" s="1"/>
  <c r="H32" i="178"/>
  <c r="I18" i="178"/>
  <c r="H32" i="177"/>
  <c r="I18" i="177"/>
  <c r="I19" i="177" s="1"/>
  <c r="H32" i="176"/>
  <c r="H32" i="175"/>
  <c r="H32" i="174"/>
  <c r="H32" i="173"/>
  <c r="I23" i="177" l="1"/>
  <c r="I19" i="178"/>
  <c r="I23" i="178" s="1"/>
  <c r="J23" i="137"/>
  <c r="J18" i="137"/>
  <c r="H33" i="172" l="1"/>
  <c r="I19" i="172"/>
  <c r="I18" i="172"/>
  <c r="I20" i="172" s="1"/>
  <c r="I23" i="172" s="1"/>
  <c r="I24" i="172" s="1"/>
  <c r="J19" i="171"/>
  <c r="J18" i="171"/>
  <c r="J21" i="171" s="1"/>
  <c r="I36" i="171"/>
  <c r="J25" i="171" l="1"/>
  <c r="H34" i="170"/>
  <c r="I18" i="170"/>
  <c r="I19" i="170" s="1"/>
  <c r="I23" i="170" s="1"/>
  <c r="J17" i="169"/>
  <c r="J18" i="169" s="1"/>
  <c r="J22" i="169" s="1"/>
  <c r="I32" i="169"/>
  <c r="J19" i="168"/>
  <c r="J18" i="168"/>
  <c r="I35" i="168"/>
  <c r="J20" i="168" l="1"/>
  <c r="J24" i="168" s="1"/>
  <c r="J19" i="167" l="1"/>
  <c r="J18" i="167"/>
  <c r="I34" i="167"/>
  <c r="I35" i="166"/>
  <c r="J18" i="166"/>
  <c r="J23" i="166" s="1"/>
  <c r="J26" i="166" s="1"/>
  <c r="H34" i="165"/>
  <c r="I18" i="165"/>
  <c r="I19" i="165" s="1"/>
  <c r="I22" i="165" s="1"/>
  <c r="I23" i="165" s="1"/>
  <c r="J20" i="167" l="1"/>
  <c r="J24" i="167" s="1"/>
  <c r="I33" i="164" l="1"/>
  <c r="J18" i="164"/>
  <c r="J19" i="164" s="1"/>
  <c r="J23" i="164" s="1"/>
  <c r="A19" i="163"/>
  <c r="A20" i="163" s="1"/>
  <c r="A21" i="163" s="1"/>
  <c r="A22" i="163" s="1"/>
  <c r="A23" i="163" s="1"/>
  <c r="A24" i="163" s="1"/>
  <c r="H39" i="163" l="1"/>
  <c r="I18" i="163"/>
  <c r="I25" i="163" s="1"/>
  <c r="I29" i="163" s="1"/>
  <c r="H34" i="162"/>
  <c r="I19" i="162"/>
  <c r="I20" i="162" s="1"/>
  <c r="I24" i="162" s="1"/>
  <c r="H35" i="161"/>
  <c r="I18" i="161"/>
  <c r="I20" i="161" s="1"/>
  <c r="I24" i="161" s="1"/>
  <c r="I35" i="160" l="1"/>
  <c r="J19" i="160"/>
  <c r="J20" i="160" s="1"/>
  <c r="J24" i="160" s="1"/>
  <c r="I36" i="159" l="1"/>
  <c r="J19" i="159"/>
  <c r="J21" i="159" s="1"/>
  <c r="J25" i="159" s="1"/>
  <c r="J19" i="153" l="1"/>
  <c r="J18" i="153"/>
  <c r="J19" i="157" l="1"/>
  <c r="J20" i="157" s="1"/>
  <c r="I35" i="157"/>
  <c r="J24" i="157" l="1"/>
  <c r="I32" i="156"/>
  <c r="J18" i="156"/>
  <c r="J19" i="156" s="1"/>
  <c r="J23" i="156" s="1"/>
  <c r="J19" i="155"/>
  <c r="J22" i="155" s="1"/>
  <c r="I31" i="155"/>
  <c r="J18" i="155"/>
  <c r="I31" i="154"/>
  <c r="J18" i="154"/>
  <c r="J19" i="154" s="1"/>
  <c r="J22" i="154" s="1"/>
  <c r="J20" i="153" l="1"/>
  <c r="J21" i="153" s="1"/>
  <c r="I36" i="153"/>
  <c r="I32" i="151"/>
  <c r="J18" i="151"/>
  <c r="J19" i="151" s="1"/>
  <c r="I32" i="150"/>
  <c r="J18" i="150"/>
  <c r="J19" i="150" s="1"/>
  <c r="J23" i="150" s="1"/>
  <c r="J18" i="149"/>
  <c r="J19" i="149" s="1"/>
  <c r="J22" i="149" s="1"/>
  <c r="I31" i="149"/>
  <c r="I31" i="148"/>
  <c r="J18" i="148"/>
  <c r="J19" i="148" s="1"/>
  <c r="J23" i="151" l="1"/>
  <c r="J25" i="153"/>
  <c r="J22" i="148"/>
  <c r="J18" i="146" l="1"/>
  <c r="I34" i="146"/>
  <c r="J19" i="146"/>
  <c r="J23" i="146" s="1"/>
  <c r="H34" i="145" l="1"/>
  <c r="I18" i="145"/>
  <c r="I19" i="145" s="1"/>
  <c r="I23" i="145" s="1"/>
  <c r="H34" i="144"/>
  <c r="I18" i="144"/>
  <c r="I19" i="144" s="1"/>
  <c r="I23" i="144" s="1"/>
  <c r="H33" i="143" l="1"/>
  <c r="I18" i="143"/>
  <c r="I19" i="143" s="1"/>
  <c r="I23" i="143" s="1"/>
  <c r="I33" i="142" l="1"/>
  <c r="J18" i="142"/>
  <c r="J19" i="142" s="1"/>
  <c r="J23" i="142" s="1"/>
  <c r="I31" i="141" l="1"/>
  <c r="J18" i="141"/>
  <c r="J19" i="141" s="1"/>
  <c r="J22" i="141" s="1"/>
  <c r="I38" i="140"/>
  <c r="A19" i="140"/>
  <c r="A20" i="140" s="1"/>
  <c r="A21" i="140" s="1"/>
  <c r="A22" i="140" s="1"/>
  <c r="A23" i="140" s="1"/>
  <c r="A24" i="140" s="1"/>
  <c r="A25" i="140" s="1"/>
  <c r="J18" i="140"/>
  <c r="J26" i="140" s="1"/>
  <c r="J29" i="140" s="1"/>
  <c r="I35" i="139"/>
  <c r="A19" i="139"/>
  <c r="A20" i="139" s="1"/>
  <c r="A21" i="139" s="1"/>
  <c r="A22" i="139" s="1"/>
  <c r="J18" i="139"/>
  <c r="J23" i="139" s="1"/>
  <c r="J26" i="139" s="1"/>
  <c r="I35" i="137" l="1"/>
  <c r="A19" i="137"/>
  <c r="A20" i="137" s="1"/>
  <c r="A21" i="137" s="1"/>
  <c r="J26" i="137"/>
  <c r="A19" i="136"/>
  <c r="A20" i="136" s="1"/>
  <c r="A21" i="136" s="1"/>
  <c r="A22" i="136" s="1"/>
  <c r="A23" i="136" s="1"/>
  <c r="A24" i="136" s="1"/>
  <c r="A25" i="136" s="1"/>
  <c r="J18" i="136" l="1"/>
  <c r="J27" i="136" s="1"/>
  <c r="J30" i="136" s="1"/>
  <c r="I39" i="136"/>
  <c r="H31" i="135"/>
  <c r="I18" i="135"/>
  <c r="I19" i="135" s="1"/>
  <c r="I22" i="135" s="1"/>
  <c r="H31" i="134"/>
  <c r="I18" i="134"/>
  <c r="I19" i="134" s="1"/>
  <c r="I22" i="134" s="1"/>
  <c r="H31" i="133"/>
  <c r="I18" i="133"/>
  <c r="I19" i="133" s="1"/>
  <c r="I22" i="133" s="1"/>
  <c r="H34" i="132"/>
  <c r="I19" i="132"/>
  <c r="I20" i="132" s="1"/>
  <c r="I24" i="132" s="1"/>
  <c r="I20" i="118" l="1"/>
  <c r="I17" i="118"/>
  <c r="I19" i="131"/>
  <c r="I20" i="131" s="1"/>
  <c r="H35" i="131"/>
  <c r="I20" i="130"/>
  <c r="I19" i="130"/>
  <c r="I21" i="130" s="1"/>
  <c r="I25" i="130" s="1"/>
  <c r="H36" i="130"/>
  <c r="I21" i="118" l="1"/>
  <c r="I24" i="131"/>
  <c r="I33" i="129"/>
  <c r="J18" i="129"/>
  <c r="J17" i="129"/>
  <c r="J19" i="129" l="1"/>
  <c r="J23" i="129" s="1"/>
  <c r="I35" i="128" l="1"/>
  <c r="J20" i="128"/>
  <c r="J19" i="128"/>
  <c r="J18" i="128"/>
  <c r="J17" i="128"/>
  <c r="J21" i="128" l="1"/>
  <c r="J25" i="128" s="1"/>
  <c r="I18" i="125"/>
  <c r="H35" i="127" l="1"/>
  <c r="I19" i="127"/>
  <c r="I20" i="127" s="1"/>
  <c r="I24" i="127" s="1"/>
  <c r="J18" i="126"/>
  <c r="J19" i="126"/>
  <c r="J20" i="126"/>
  <c r="J21" i="126"/>
  <c r="J17" i="126"/>
  <c r="I36" i="126"/>
  <c r="J22" i="126" l="1"/>
  <c r="J26" i="126" s="1"/>
  <c r="I19" i="125" l="1"/>
  <c r="I17" i="125"/>
  <c r="H34" i="125"/>
  <c r="I20" i="125" l="1"/>
  <c r="I24" i="125" s="1"/>
  <c r="J19" i="124" l="1"/>
  <c r="J18" i="124"/>
  <c r="I34" i="124"/>
  <c r="J17" i="124"/>
  <c r="J20" i="124" s="1"/>
  <c r="J24" i="124" s="1"/>
  <c r="I20" i="123" l="1"/>
  <c r="H34" i="123"/>
  <c r="I17" i="123"/>
  <c r="I21" i="123" l="1"/>
  <c r="I24" i="123" s="1"/>
  <c r="I25" i="123" s="1"/>
  <c r="I32" i="121" l="1"/>
  <c r="J17" i="121"/>
  <c r="J18" i="121" s="1"/>
  <c r="J22" i="121" s="1"/>
  <c r="A18" i="120"/>
  <c r="A19" i="120" s="1"/>
  <c r="A20" i="120" s="1"/>
  <c r="A21" i="120" s="1"/>
  <c r="A22" i="120" s="1"/>
  <c r="J22" i="120"/>
  <c r="J21" i="120"/>
  <c r="J20" i="120"/>
  <c r="J19" i="120"/>
  <c r="J18" i="120"/>
  <c r="I37" i="120"/>
  <c r="J17" i="120"/>
  <c r="J23" i="120" l="1"/>
  <c r="J27" i="120" s="1"/>
  <c r="I32" i="119" l="1"/>
  <c r="J17" i="119"/>
  <c r="A17" i="119"/>
  <c r="J18" i="119"/>
  <c r="J22" i="119" s="1"/>
  <c r="I25" i="118" l="1"/>
  <c r="I23" i="116"/>
  <c r="I18" i="116"/>
  <c r="I24" i="118"/>
  <c r="H34" i="118"/>
  <c r="I24" i="117" l="1"/>
  <c r="I19" i="117"/>
  <c r="I18" i="117"/>
  <c r="H33" i="117"/>
  <c r="I20" i="117" l="1"/>
  <c r="I23" i="117" s="1"/>
  <c r="J18" i="111"/>
  <c r="J25" i="111" s="1"/>
  <c r="A19" i="111"/>
  <c r="A20" i="111" s="1"/>
  <c r="A21" i="111" s="1"/>
  <c r="A22" i="111" s="1"/>
  <c r="A23" i="111" s="1"/>
  <c r="A24" i="111" s="1"/>
  <c r="I19" i="116"/>
  <c r="I22" i="116" s="1"/>
  <c r="H34" i="116"/>
  <c r="J18" i="115"/>
  <c r="J19" i="115" s="1"/>
  <c r="J23" i="115" s="1"/>
  <c r="I34" i="115"/>
  <c r="I31" i="114" l="1"/>
  <c r="I30" i="114" l="1"/>
  <c r="I48" i="114" l="1"/>
  <c r="I34" i="114"/>
  <c r="I29" i="114"/>
  <c r="I28" i="114"/>
  <c r="I27" i="114"/>
  <c r="I26" i="114"/>
  <c r="F26" i="114"/>
  <c r="I25" i="114"/>
  <c r="I24" i="114"/>
  <c r="I23" i="114"/>
  <c r="I22" i="114"/>
  <c r="I21" i="114"/>
  <c r="I20" i="114"/>
  <c r="I19" i="114"/>
  <c r="A19" i="114"/>
  <c r="A20" i="114" s="1"/>
  <c r="A21" i="114" s="1"/>
  <c r="A22" i="114" s="1"/>
  <c r="A23" i="114" s="1"/>
  <c r="A24" i="114" s="1"/>
  <c r="A25" i="114" s="1"/>
  <c r="A26" i="114" s="1"/>
  <c r="A27" i="114" s="1"/>
  <c r="A28" i="114" s="1"/>
  <c r="A29" i="114" s="1"/>
  <c r="I18" i="114"/>
  <c r="A18" i="114"/>
  <c r="I17" i="114"/>
  <c r="I35" i="114" l="1"/>
  <c r="I39" i="114" s="1"/>
  <c r="I42" i="113"/>
  <c r="J18" i="113"/>
  <c r="J30" i="113" s="1"/>
  <c r="J33" i="113" s="1"/>
  <c r="I32" i="112"/>
  <c r="J18" i="112"/>
  <c r="J20" i="112" s="1"/>
  <c r="J23" i="112" s="1"/>
  <c r="I38" i="111"/>
  <c r="I21" i="110"/>
  <c r="H38" i="110"/>
  <c r="I18" i="110"/>
  <c r="I25" i="110" l="1"/>
  <c r="I29" i="110" s="1"/>
  <c r="J29" i="111"/>
  <c r="H34" i="109" l="1"/>
  <c r="I18" i="109"/>
  <c r="I19" i="109" s="1"/>
  <c r="I23" i="109" s="1"/>
  <c r="H34" i="108"/>
  <c r="I18" i="108"/>
  <c r="I19" i="108" s="1"/>
  <c r="I22" i="108" s="1"/>
  <c r="I23" i="108" s="1"/>
  <c r="H34" i="107"/>
  <c r="I18" i="107"/>
  <c r="I19" i="107" s="1"/>
  <c r="I23" i="107" s="1"/>
  <c r="I23" i="106"/>
  <c r="I20" i="104"/>
  <c r="H34" i="106"/>
  <c r="I18" i="106"/>
  <c r="I19" i="106" s="1"/>
  <c r="I22" i="106" s="1"/>
  <c r="I34" i="105"/>
  <c r="J18" i="105"/>
  <c r="J19" i="105" s="1"/>
  <c r="J23" i="105" s="1"/>
  <c r="H36" i="104" l="1"/>
  <c r="I19" i="104"/>
  <c r="I21" i="104" l="1"/>
  <c r="I25" i="104" s="1"/>
  <c r="H35" i="103"/>
  <c r="I19" i="103"/>
  <c r="I20" i="103" s="1"/>
  <c r="I24" i="103" s="1"/>
  <c r="I33" i="102" l="1"/>
  <c r="J18" i="102"/>
  <c r="J19" i="102" s="1"/>
  <c r="J23" i="102" s="1"/>
  <c r="I31" i="101" l="1"/>
  <c r="J17" i="101"/>
  <c r="J18" i="101" s="1"/>
  <c r="J22" i="101" s="1"/>
  <c r="J17" i="100"/>
  <c r="J18" i="100" s="1"/>
  <c r="J22" i="100" s="1"/>
  <c r="I32" i="100"/>
  <c r="J17" i="98"/>
  <c r="J18" i="98" s="1"/>
  <c r="J22" i="98" s="1"/>
  <c r="I32" i="98"/>
  <c r="J17" i="97" l="1"/>
  <c r="J18" i="97" s="1"/>
  <c r="J22" i="97" s="1"/>
  <c r="I32" i="97"/>
  <c r="I34" i="83" l="1"/>
  <c r="J19" i="83"/>
  <c r="J18" i="83"/>
  <c r="J17" i="83"/>
  <c r="A18" i="83"/>
  <c r="A19" i="83" s="1"/>
  <c r="I35" i="82"/>
  <c r="J20" i="82"/>
  <c r="J19" i="82"/>
  <c r="J18" i="82"/>
  <c r="J17" i="82"/>
  <c r="A18" i="82"/>
  <c r="A19" i="82" s="1"/>
  <c r="A20" i="82" s="1"/>
  <c r="J20" i="83" l="1"/>
  <c r="J24" i="83" s="1"/>
  <c r="J21" i="82"/>
  <c r="J25" i="82" s="1"/>
</calcChain>
</file>

<file path=xl/sharedStrings.xml><?xml version="1.0" encoding="utf-8"?>
<sst xmlns="http://schemas.openxmlformats.org/spreadsheetml/2006/main" count="6545" uniqueCount="799">
  <si>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</si>
  <si>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</si>
  <si>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</si>
  <si>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</si>
  <si>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</si>
  <si>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</si>
  <si>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</si>
  <si>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</si>
  <si>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</si>
  <si>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</si>
  <si>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</si>
  <si>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</si>
  <si>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</si>
  <si>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</si>
  <si>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DATE</t>
  </si>
  <si>
    <t>AWB</t>
  </si>
  <si>
    <t>DESCRIPTION</t>
  </si>
  <si>
    <t>DESNATION</t>
  </si>
  <si>
    <t>UNIT PRICE</t>
  </si>
  <si>
    <t>AMOUNT</t>
  </si>
  <si>
    <t>SUB TOTAL</t>
  </si>
  <si>
    <t xml:space="preserve"> </t>
  </si>
  <si>
    <t>Total</t>
  </si>
  <si>
    <t>Payment Instructions</t>
  </si>
  <si>
    <t>Pay Cheque or Transfer to :</t>
  </si>
  <si>
    <t>BCA-IDR</t>
  </si>
  <si>
    <t>A/C : 521-137-0492</t>
  </si>
  <si>
    <t>A/N : M. IMAM ATAU HENRY TIRTASAPUTRA JUNIOR</t>
  </si>
  <si>
    <t>Dede Komalasari</t>
  </si>
  <si>
    <t>KG</t>
  </si>
  <si>
    <t xml:space="preserve">Pelunasan </t>
  </si>
  <si>
    <t>:  Finance Dept</t>
  </si>
  <si>
    <t>COLLY</t>
  </si>
  <si>
    <t>DP</t>
  </si>
  <si>
    <t>Pelunasan</t>
  </si>
  <si>
    <t>: PT. Menara Warna Indonesia</t>
  </si>
  <si>
    <t>: Ibu Ani</t>
  </si>
  <si>
    <t>Project</t>
  </si>
  <si>
    <t>PICK UP DATE</t>
  </si>
  <si>
    <t>CONSIGNEE</t>
  </si>
  <si>
    <t>PELUNASAN</t>
  </si>
  <si>
    <t xml:space="preserve">Bekasi, </t>
  </si>
  <si>
    <t>DEDE KOMALASARI</t>
  </si>
  <si>
    <t>UNIT</t>
  </si>
  <si>
    <t>PT.MENARA WARNA INDONESIA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</si>
  <si>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Puluh Juta Tiga Ratus Tujuh Puluh Enam Ribu Rupiah.</t>
    </r>
  </si>
  <si>
    <t>BALI NT C4</t>
  </si>
  <si>
    <t>BKI032210031492</t>
  </si>
  <si>
    <t>BKI032210031518</t>
  </si>
  <si>
    <t>BKI032210031526</t>
  </si>
  <si>
    <t>BKI032210031534</t>
  </si>
  <si>
    <t>HM. SAMPOERNA DPC ENDE</t>
  </si>
  <si>
    <t>HM. SAMPOERNA EZD MAUMERE</t>
  </si>
  <si>
    <t>HM. SAMPOERNA EZD SUMBA</t>
  </si>
  <si>
    <t>HM. SAMPOERNA DPC RUTENG</t>
  </si>
  <si>
    <t>SULAWESI 2 C4</t>
  </si>
  <si>
    <t>BKI032210031161</t>
  </si>
  <si>
    <t>BKI032210031179</t>
  </si>
  <si>
    <t>BKI032210031310</t>
  </si>
  <si>
    <t>BKI032210031542</t>
  </si>
  <si>
    <t>HM. SAMPOERNA EZD NABIRE</t>
  </si>
  <si>
    <t>HM. SAMPOERNA EZD MERAUKE</t>
  </si>
  <si>
    <t>HM. SAMPOERNA AMBON</t>
  </si>
  <si>
    <t>HM. SAMPOERNA EZD TUAL</t>
  </si>
  <si>
    <t xml:space="preserve">DP   </t>
  </si>
  <si>
    <t>TOTAL</t>
  </si>
  <si>
    <t>Kepada Yth :</t>
  </si>
  <si>
    <t>Bpk. Achmad (0896 9363 5061)</t>
  </si>
  <si>
    <t>PT. Link Pasifik Indonusa</t>
  </si>
  <si>
    <t>Rukan Elang-New Batavia Block LC 11/07</t>
  </si>
  <si>
    <t>Jl. Raya Gading Batavia, Jakarta</t>
  </si>
  <si>
    <t xml:space="preserve">Pengirim : </t>
  </si>
  <si>
    <t>Bagian Finance (021 8944 5283)</t>
  </si>
  <si>
    <t>PT. Perisai Cakrawala Indonesia</t>
  </si>
  <si>
    <t>Ruko Ifolia Blok HY47 No. 26</t>
  </si>
  <si>
    <t xml:space="preserve">     Harapan Indah – Bekasi 17214</t>
  </si>
  <si>
    <t>Bpk. Rahmat Hidayat (0817-9537-006)</t>
  </si>
  <si>
    <t>Ruko Permata Garden Ngaliyan No. 10</t>
  </si>
  <si>
    <t xml:space="preserve">Jl. Raya Wates - Gondoriyo </t>
  </si>
  <si>
    <t>Ngaliyan Semarang</t>
  </si>
  <si>
    <t xml:space="preserve">     Kepada Yth :</t>
  </si>
  <si>
    <t xml:space="preserve">     Bapak Ari ( 0821 1046 5539 )</t>
  </si>
  <si>
    <t xml:space="preserve">     PT. Tensindo Kreasi Nusantara</t>
  </si>
  <si>
    <t xml:space="preserve">     Rukan Crown Palace Kav. B 10-11</t>
  </si>
  <si>
    <t xml:space="preserve">     Tebet – Jakarta 12819</t>
  </si>
  <si>
    <t>Lampung</t>
  </si>
  <si>
    <t>Makassar</t>
  </si>
  <si>
    <t>: BBI Cargo</t>
  </si>
  <si>
    <t xml:space="preserve"> 430/PCI/K2/X/21</t>
  </si>
  <si>
    <t xml:space="preserve"> 25 Oktober 2021</t>
  </si>
  <si>
    <t>: CV. Latansa Barokah Express</t>
  </si>
  <si>
    <t>BKI032210036673</t>
  </si>
  <si>
    <t>Pengiriman Barang Tujuan Bank Mandiri KCP Bahadopi Sulawesi</t>
  </si>
  <si>
    <t>Sulawesi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</si>
  <si>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Empat Juta Rupiah.</t>
    </r>
  </si>
  <si>
    <t xml:space="preserve"> 449/PCI/K2/XI/21</t>
  </si>
  <si>
    <t xml:space="preserve"> 01 November 2021</t>
  </si>
  <si>
    <t xml:space="preserve"> 08 November 2021</t>
  </si>
  <si>
    <t xml:space="preserve"> 450/PCI/K2/XI/21</t>
  </si>
  <si>
    <t>Sulawesi Tenggara</t>
  </si>
  <si>
    <t>: Jakarta Moving</t>
  </si>
  <si>
    <t>BKI032210036160</t>
  </si>
  <si>
    <t>Pengiriman Barang Tujuan Labkesda Kolaka Dinas Kesehatan</t>
  </si>
  <si>
    <t xml:space="preserve"> 451/PCI/K2/XI/21</t>
  </si>
  <si>
    <t xml:space="preserve"> 452/PCI/K2/XI/21</t>
  </si>
  <si>
    <t>: Ibu Yeni Laudia</t>
  </si>
  <si>
    <t>BKI032210038802</t>
  </si>
  <si>
    <t>Pengiriman Barang Tujuan Fekas Ribana</t>
  </si>
  <si>
    <t>Jambi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</si>
  <si>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Juta Rupiah.</t>
    </r>
  </si>
  <si>
    <t xml:space="preserve"> 01 November 21</t>
  </si>
  <si>
    <t xml:space="preserve"> 08 November 21</t>
  </si>
  <si>
    <t>BKI032210037564</t>
  </si>
  <si>
    <t>Pengiriman Barang Tujuan RSKD Ibu &amp; Anak Fatimah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</si>
  <si>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Delapan Puluh Satu Ribu Rupiah.</t>
    </r>
  </si>
  <si>
    <t>: PT. PCP</t>
  </si>
  <si>
    <t>: Ibu Feriyanti</t>
  </si>
  <si>
    <t>403814</t>
  </si>
  <si>
    <t>Pengiriman Tujuan Bank Lampung</t>
  </si>
  <si>
    <t>: PT. Bona Nusantara Raya Sakti</t>
  </si>
  <si>
    <t>Jl. Garuda No.80F Kemayoran, Jakarta Pusat</t>
  </si>
  <si>
    <t>(Samping Dealer Toyota Garuda)</t>
  </si>
  <si>
    <t xml:space="preserve">Lampung </t>
  </si>
  <si>
    <t xml:space="preserve"> 453/PCI/K2/XI/21</t>
  </si>
  <si>
    <t xml:space="preserve">Pengiriman Barang Tujuan Jakarta - Lampung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</si>
  <si>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Lima Puluh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</si>
  <si>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Rupiah.</t>
    </r>
  </si>
  <si>
    <t xml:space="preserve"> 455/PCI/K2/XI/21</t>
  </si>
  <si>
    <t xml:space="preserve"> 02 November 21</t>
  </si>
  <si>
    <t>: PT. Buana Mandiri Internusa</t>
  </si>
  <si>
    <t>BKI032210039578</t>
  </si>
  <si>
    <t>Charter CCD Box tujuan Jakarta</t>
  </si>
  <si>
    <t>Jakarta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</si>
  <si>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Ribu Rupiah.</t>
    </r>
  </si>
  <si>
    <t>pdf mia</t>
  </si>
  <si>
    <t>Pdf Pa Imam</t>
  </si>
  <si>
    <t>: Bpk. Sandro / Bpk. Edwin</t>
  </si>
  <si>
    <t xml:space="preserve"> 456/PCI/K2/XI/21</t>
  </si>
  <si>
    <t>BKI032210039438</t>
  </si>
  <si>
    <t>Pengiriman Barang Tujuan Gravila Trans</t>
  </si>
  <si>
    <t>Kupang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</si>
  <si>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Ribu Rupiah.</t>
    </r>
  </si>
  <si>
    <t>JO</t>
  </si>
  <si>
    <t>0180/11/2021</t>
  </si>
  <si>
    <t>: Bpk. Ragil</t>
  </si>
  <si>
    <t xml:space="preserve"> 457/PCI/K2/XI/21</t>
  </si>
  <si>
    <t xml:space="preserve"> 454a/PCI/K2/XI/21</t>
  </si>
  <si>
    <t>Biaya Kenek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</si>
  <si>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Lima Puluh Ribu Rupiah.</t>
    </r>
  </si>
  <si>
    <t>pembayaran DP 31/10/21</t>
  </si>
  <si>
    <t>0178/11/2021</t>
  </si>
  <si>
    <t>Lunas 02/11/21</t>
  </si>
  <si>
    <t>: Bpk. Joe</t>
  </si>
  <si>
    <t xml:space="preserve"> 458/PCI/K2/XI/21</t>
  </si>
  <si>
    <t>0179/11/2021</t>
  </si>
  <si>
    <t>Sewa CDD Cikarang - Jember</t>
  </si>
  <si>
    <t>Jember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</si>
  <si>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Delpan Ratus Lima Puluh Ribu Rupiah.</t>
    </r>
  </si>
  <si>
    <t xml:space="preserve"> 09 November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</si>
  <si>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Seratus Lima Puluh Ribu Rupiah.</t>
    </r>
  </si>
  <si>
    <t xml:space="preserve">Sewa Fuso Tujuan PT. Nestle Panjang </t>
  </si>
  <si>
    <t xml:space="preserve"> 457A/PCI/K2/XI/21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</si>
  <si>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Lima Puluh Ribu Rupiah.</t>
    </r>
  </si>
  <si>
    <t>: Bpk. Madih</t>
  </si>
  <si>
    <t xml:space="preserve"> 459/PCI/K2/XI/21</t>
  </si>
  <si>
    <t>0182/11/2021</t>
  </si>
  <si>
    <t>Trucking Bekasi - Jakarta</t>
  </si>
  <si>
    <t>cash</t>
  </si>
  <si>
    <t>: PT. Duta Nusantara</t>
  </si>
  <si>
    <t>:  Bpk. Momon</t>
  </si>
  <si>
    <t xml:space="preserve"> 02 Desemerr 2021</t>
  </si>
  <si>
    <t xml:space="preserve"> 460/PCI/K2/XI/21</t>
  </si>
  <si>
    <t>BKI032210038521</t>
  </si>
  <si>
    <t>Pengiriman Barang Dinas Pendidikan Kab. Toba Samosir</t>
  </si>
  <si>
    <t>Samosir</t>
  </si>
  <si>
    <t>Pengiriman Barang Dinas Pendidikan Kab. Humbang Hasudutan</t>
  </si>
  <si>
    <t>Humbang Hasudutan</t>
  </si>
  <si>
    <t>BKI032210038380</t>
  </si>
  <si>
    <t>BKI032210038372</t>
  </si>
  <si>
    <t>Pengiriman Barang Dinas Pendidikan Kab.Fak-Fak Barat</t>
  </si>
  <si>
    <t>Fak-Fak Barat</t>
  </si>
  <si>
    <t>BKI032210038505</t>
  </si>
  <si>
    <t>BKI032210038398</t>
  </si>
  <si>
    <t>Pengiriman Barang SMP Negeri 1 Silaen</t>
  </si>
  <si>
    <t>Pengiriman Barang SMP Negeri 4 Laguboti</t>
  </si>
  <si>
    <t>Tobasa</t>
  </si>
  <si>
    <t>BKI032210038497</t>
  </si>
  <si>
    <t>Pengiriman Barang SMP 1 Uluan</t>
  </si>
  <si>
    <t>BKI032210038539</t>
  </si>
  <si>
    <t>Pengiriman Barang SMP Negeri 2 Lumbanjulu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</si>
  <si>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Sembilan Juta Rupiah.</t>
    </r>
  </si>
  <si>
    <t xml:space="preserve"> 461/PCI/K2/XI/21</t>
  </si>
  <si>
    <t>BKI032210037135</t>
  </si>
  <si>
    <t>Pengiriman Barang Bpk. Muhairi Syahda</t>
  </si>
  <si>
    <t>Bengkulu</t>
  </si>
  <si>
    <t xml:space="preserve"> 462/PCI/K2/XI/21</t>
  </si>
  <si>
    <t>BKI032210037242</t>
  </si>
  <si>
    <t>Pengiriman Barang Bpk. Kaisar Nero Sihombing</t>
  </si>
  <si>
    <t>Pekanbaru</t>
  </si>
  <si>
    <t>BKI032210037127</t>
  </si>
  <si>
    <t>Pengiriman Barang Dinas Pendidikandan Kebudayaan Kota Bima</t>
  </si>
  <si>
    <t>Bima</t>
  </si>
  <si>
    <t>BKI032210037200</t>
  </si>
  <si>
    <t>Pengiriman Barang SMP Negeri 14 Kota Bima</t>
  </si>
  <si>
    <t>BKI032210037192</t>
  </si>
  <si>
    <t>Pengiriman Barang SMP Negeri 8 Kota Bima</t>
  </si>
  <si>
    <t>BKI032210037168</t>
  </si>
  <si>
    <t>Pengiriman Barang SMP Negeri 7 Kota Bima</t>
  </si>
  <si>
    <t>BKI032210037176</t>
  </si>
  <si>
    <t>Pengiriman Barang SMP Negeri 6 Kota Bima</t>
  </si>
  <si>
    <t>BKI032210037150</t>
  </si>
  <si>
    <t>Pengiriman Barang SMP Negeri 3 Kota Bima</t>
  </si>
  <si>
    <t>BKI032110037184</t>
  </si>
  <si>
    <t>Pengiriman Barang SMP Negeri 2 Kota Bima</t>
  </si>
  <si>
    <t xml:space="preserve"> 463/PCI/K2/XI/21</t>
  </si>
  <si>
    <t>BKI032210035378</t>
  </si>
  <si>
    <t>Pengiriman Dinas Pendidikan dan Kebudayaan Kab. Tanah Tidung</t>
  </si>
  <si>
    <t>Tanah Tidung</t>
  </si>
  <si>
    <t>BKI032210035337</t>
  </si>
  <si>
    <t>BKI032210035766</t>
  </si>
  <si>
    <t>Pengiriman Barang SMP Negeri 02 Bukutaba</t>
  </si>
  <si>
    <t>Sulawesi Barat</t>
  </si>
  <si>
    <t>BKI032210035642</t>
  </si>
  <si>
    <t>Pengiriman Barang SMP Negeri 02 Bambalamotu</t>
  </si>
  <si>
    <t>BKI032210035683</t>
  </si>
  <si>
    <t>Pengiriman Barang SMP PT Pasangkayu</t>
  </si>
  <si>
    <t>BKI032210035774</t>
  </si>
  <si>
    <t>Pengiriman Barang SMP Negeri 23 AKO</t>
  </si>
  <si>
    <t>BKI032210035477</t>
  </si>
  <si>
    <t>BKI032210035618</t>
  </si>
  <si>
    <t>Pengiriman Barang SMP Negeri 1 Sarudu</t>
  </si>
  <si>
    <t>BKI032210035600</t>
  </si>
  <si>
    <t>Pengiriman Barang SMP Negeri 2 Bambalamotu</t>
  </si>
  <si>
    <t>BKI032210035568</t>
  </si>
  <si>
    <t>BKI032210035519</t>
  </si>
  <si>
    <t>Pengiriman Barang SMP Negeri 21 Bulubonggu</t>
  </si>
  <si>
    <t>BKI032210035444</t>
  </si>
  <si>
    <t>Pengiriman Barang SMP Negeri 24 Saptanjaya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</si>
  <si>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Emapt Puluh Satu Juta Rupiah.</t>
    </r>
  </si>
  <si>
    <t>: CV. Jasa Anda Express</t>
  </si>
  <si>
    <t>03192</t>
  </si>
  <si>
    <t>PENGIRIMAN BARANG IBU DESSY RATNA SARI JL. PLUIT KARANG CANTIK</t>
  </si>
  <si>
    <t>JAKARTA UTARA</t>
  </si>
  <si>
    <t>PENGIRIMAN BARANG MISI</t>
  </si>
  <si>
    <t>JAKARTA</t>
  </si>
  <si>
    <t>PENGIRIMAN BARANG GARI JL. GAMBAS KOMP. KODAM BINTARO</t>
  </si>
  <si>
    <t>JAKARTA SELATAN</t>
  </si>
  <si>
    <t>PENGIRIMAN BARANG KEFRI (D177)</t>
  </si>
  <si>
    <t>JAKARTA BARAT</t>
  </si>
  <si>
    <t>03207</t>
  </si>
  <si>
    <t>PENGIRIMAN BARANG JAKSEN</t>
  </si>
  <si>
    <t>BALI</t>
  </si>
  <si>
    <t>03219</t>
  </si>
  <si>
    <t>PENGIRIMAN BARANG BPK. RIDWAN</t>
  </si>
  <si>
    <t>TANGGERANG</t>
  </si>
  <si>
    <t>03218</t>
  </si>
  <si>
    <t>PENGIRIMAN BARANG IBU LIDYA (JW)</t>
  </si>
  <si>
    <t>JAKARTA TIMUR</t>
  </si>
  <si>
    <t>03217</t>
  </si>
  <si>
    <t>PENGIRIMAN BARANG PT. MAJU (MJ)</t>
  </si>
  <si>
    <t>PENGIRIMAN BARANG PT. GUDANG CIPTA SOLUSI</t>
  </si>
  <si>
    <t>PENGIRIMAN BARANG JASA ANGKUTAN UMUM (DM)</t>
  </si>
  <si>
    <t>03350</t>
  </si>
  <si>
    <t>PENGIRIMAN BARANG TOKO DIESEL</t>
  </si>
  <si>
    <t>PENGIRIMAN BARANG BEST WAREHOUSE</t>
  </si>
  <si>
    <t>KEKURANGAN PA PUTRA</t>
  </si>
  <si>
    <t>Bekasi,</t>
  </si>
  <si>
    <t xml:space="preserve"> 03 November 21</t>
  </si>
  <si>
    <t>17-09-2021</t>
  </si>
  <si>
    <t>03562</t>
  </si>
  <si>
    <t>PENGIRIMAN BARANG PT. MAJU</t>
  </si>
  <si>
    <t>009945</t>
  </si>
  <si>
    <t>PENGIRIMAN BARANG PT. MASAJI KARGOSENTRAL</t>
  </si>
  <si>
    <t>BIAYA DOKUMEN, CHEKER &amp; FORKLIP</t>
  </si>
  <si>
    <t>03594</t>
  </si>
  <si>
    <t>PENGIRIMAN BARANG TUJUAN SUMBER URIP PUTRA</t>
  </si>
  <si>
    <t xml:space="preserve"> 464/PCI/K2/XI/21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</si>
  <si>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 Empat Juta Tiga Ratus Dua Puluh Enam Ribu Rupiah.</t>
    </r>
  </si>
  <si>
    <t>: Bpk. Taufik Hidayat</t>
  </si>
  <si>
    <t xml:space="preserve"> 465/PCI/K2/XI/21</t>
  </si>
  <si>
    <t xml:space="preserve"> 04 November 21</t>
  </si>
  <si>
    <t>0196/11/2021</t>
  </si>
  <si>
    <t>BKI032210039628</t>
  </si>
  <si>
    <t>Pengiriman Barang Tujuan Banjarmasin</t>
  </si>
  <si>
    <t>Banjarmasin</t>
  </si>
  <si>
    <t>PDF bpk. Taufik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</si>
  <si>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Tujuh Puluh Lima Ribu Rupiah.</t>
    </r>
  </si>
  <si>
    <t>: Bpk. Agus Sumariyanto</t>
  </si>
  <si>
    <t xml:space="preserve"> 466/PCI/K2/XI/21</t>
  </si>
  <si>
    <t>0186/11/2021</t>
  </si>
  <si>
    <t>Pengiriman Barang Tujuan Pare - Pare</t>
  </si>
  <si>
    <t>Pare -Pare</t>
  </si>
  <si>
    <t>PDF bpk. Agus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</si>
  <si>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 Juta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</si>
  <si>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Belas Juta Rupiah.</t>
    </r>
  </si>
  <si>
    <t>BKI032210039602</t>
  </si>
  <si>
    <t>BKI032210039610</t>
  </si>
  <si>
    <t>Medan</t>
  </si>
  <si>
    <t>Trucking Tronton Tujuan GA TA Medan ( Z 9303 MG)</t>
  </si>
  <si>
    <t>Trucking Tronton Tujuan GA TA Medan (BM 8733 MI )</t>
  </si>
  <si>
    <t xml:space="preserve"> 467/PCI/K2/XI/21</t>
  </si>
  <si>
    <t xml:space="preserve"> 05 November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</si>
  <si>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Delapan Juta Rupiah.</t>
    </r>
  </si>
  <si>
    <t>Pengiriman Barang Tujuan Lampung</t>
  </si>
  <si>
    <t>Pengiriman Tujuan Barang Padang</t>
  </si>
  <si>
    <t>Pengiriman Barang Tujuan Pekanbaru</t>
  </si>
  <si>
    <t>kubik</t>
  </si>
  <si>
    <t>DP tanggal 04/11/21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</si>
  <si>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Delapan Ratus Ribu Rupiah.</t>
    </r>
  </si>
  <si>
    <t>: Bpk. Ndoang Raharjo</t>
  </si>
  <si>
    <t xml:space="preserve"> 468/PCI/K2/XI/21</t>
  </si>
  <si>
    <t xml:space="preserve"> 06 November 21</t>
  </si>
  <si>
    <t xml:space="preserve"> 20 November 21</t>
  </si>
  <si>
    <t>dp tanggal 05/11/21</t>
  </si>
  <si>
    <t>PDF Ndoang</t>
  </si>
  <si>
    <t>PDF Pa Willi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</si>
  <si>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Juta Empat Ratus Tiga Puluh Satu Ribu Rupiah.</t>
    </r>
  </si>
  <si>
    <t xml:space="preserve"> 469/PCI/K2/XI/21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</si>
  <si>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Juta Delapan Ratus Sembilan Puluh Ribu Rupiah.</t>
    </r>
  </si>
  <si>
    <t xml:space="preserve"> 470/PCI/K2/XI/21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</si>
  <si>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Sembilan Juta Tiga Belas Ribu Rupiah.</t>
    </r>
  </si>
  <si>
    <t>BKI032210034553</t>
  </si>
  <si>
    <t>BKI032210034678</t>
  </si>
  <si>
    <t>BKI032210034686</t>
  </si>
  <si>
    <t>6032000001945</t>
  </si>
  <si>
    <t>6032000001944</t>
  </si>
  <si>
    <t>6032000001943</t>
  </si>
  <si>
    <t>HM. SAMPOERNA DURI</t>
  </si>
  <si>
    <t>HM. SAMPOERNA MEDAN 2</t>
  </si>
  <si>
    <t>HM. SAMPOERNA KISARAN</t>
  </si>
  <si>
    <t>HM. SAMPOERNA DPC BATURAJA</t>
  </si>
  <si>
    <t>HM. SAMPOERNA LAHAT</t>
  </si>
  <si>
    <t>HM. SAMPOERNA PALEMBANG 2</t>
  </si>
  <si>
    <t>SUMATERA C4 SAH 13</t>
  </si>
  <si>
    <t xml:space="preserve"> 471/PCI/K2/XI/21</t>
  </si>
  <si>
    <t>BALI NT C4 C4 SAH 13</t>
  </si>
  <si>
    <t>BKI032210034660</t>
  </si>
  <si>
    <t>HM. SAMPOERNA DENPASAR</t>
  </si>
  <si>
    <t xml:space="preserve"> 472/PCI/K2/XI/21</t>
  </si>
  <si>
    <t>Pelunasan 06/11/21</t>
  </si>
  <si>
    <t>PT. RBI</t>
  </si>
  <si>
    <t>Biaya Bongkar</t>
  </si>
  <si>
    <t>REGULER</t>
  </si>
  <si>
    <t xml:space="preserve"> 473/PCI/K2/XI/21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</si>
  <si>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Juta Lima Ratus Dua Puluh Ribu Rupiah.</t>
    </r>
  </si>
  <si>
    <t>HM . SAMPOERNA PEKANBARU</t>
  </si>
  <si>
    <t>HM. SAMPOERNA AIR MOLEK</t>
  </si>
  <si>
    <t>: Bpk. Ragil / RBI</t>
  </si>
  <si>
    <t xml:space="preserve"> 474/PCI/K2/XI/21</t>
  </si>
  <si>
    <t>Duedate</t>
  </si>
  <si>
    <t xml:space="preserve"> 10 November 21</t>
  </si>
  <si>
    <t>: Ibu Sisca Gafri</t>
  </si>
  <si>
    <t>Pengiriman Motor Mio Depok - Pontianak</t>
  </si>
  <si>
    <t>Pontianak</t>
  </si>
  <si>
    <t>Biaya Pick Up</t>
  </si>
  <si>
    <t>JEMBER</t>
  </si>
  <si>
    <t>AO</t>
  </si>
  <si>
    <t xml:space="preserve"> 475/PCI/K2/XI/21</t>
  </si>
  <si>
    <t>HM SAMPOERNA JEMBER</t>
  </si>
  <si>
    <t>BKI032210039529</t>
  </si>
  <si>
    <t>BKI032210039461</t>
  </si>
  <si>
    <t>HM SAMPOERNA SIDOARJO</t>
  </si>
  <si>
    <t>SIDOARJO</t>
  </si>
  <si>
    <t>HM SAMPOERNA MADIUN</t>
  </si>
  <si>
    <t>MADIUN</t>
  </si>
  <si>
    <t>BKI032210038448</t>
  </si>
  <si>
    <t>MALANG</t>
  </si>
  <si>
    <t>HM SAMPOERNA MALANG</t>
  </si>
  <si>
    <t>BKI032210038463</t>
  </si>
  <si>
    <t>BKI032210038471</t>
  </si>
  <si>
    <t>HM SAMPOERNA CIREBON</t>
  </si>
  <si>
    <t>CIREBON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</si>
  <si>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Juta Tiga Ratus Sembilan Puluh Ribu Rupiah.</t>
    </r>
  </si>
  <si>
    <t xml:space="preserve">Pengiriman Barang Tujuan PT. SUMBER INDAH PERKASA                       </t>
  </si>
  <si>
    <t xml:space="preserve"> 476/PCI/K2/XI/21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</si>
  <si>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Sembilan Ratus Ribu Rupiah.</t>
    </r>
  </si>
  <si>
    <t>Pengiriman Barang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</si>
  <si>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Satu Juta Tiga Ratus Dua Puluh Ribu Rupiah.</t>
    </r>
  </si>
  <si>
    <t xml:space="preserve"> 477/PCI/K2/XI/21</t>
  </si>
  <si>
    <t xml:space="preserve"> 12 November 21</t>
  </si>
  <si>
    <t>BKI032210038406</t>
  </si>
  <si>
    <t>BKI032210038414</t>
  </si>
  <si>
    <t>BKI032210038422</t>
  </si>
  <si>
    <t>BKI032210038430</t>
  </si>
  <si>
    <t>AO MAKASSAR</t>
  </si>
  <si>
    <t>AO MANADO</t>
  </si>
  <si>
    <t>AO MEDAN</t>
  </si>
  <si>
    <t>AO PALEMBANG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</si>
  <si>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Juta Delapan Ratus Sembilan Puluh Sembilan Ribu Seratus Rupiah.</t>
    </r>
  </si>
  <si>
    <t>HM SAMPOERNA SURABAYA</t>
  </si>
  <si>
    <t>HM. SAMPOERNA PONTIANAK</t>
  </si>
  <si>
    <t>POSM</t>
  </si>
  <si>
    <t>Sticker Price Campaign</t>
  </si>
  <si>
    <t>Networking Revisual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</si>
  <si>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Lima Ratus Tiga Puluh Ribu Rupiah.</t>
    </r>
  </si>
  <si>
    <t xml:space="preserve"> 478/PCI/K2/XI/21</t>
  </si>
  <si>
    <t>: Bpk. Wahyu</t>
  </si>
  <si>
    <t xml:space="preserve"> 479/PCI/K2/XI/21</t>
  </si>
  <si>
    <t xml:space="preserve"> 15 November 21</t>
  </si>
  <si>
    <t>Pengiriman Barang Jakarta - Banjarmasin</t>
  </si>
  <si>
    <t>CBM</t>
  </si>
  <si>
    <t>Handling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</si>
  <si>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Enam Ratus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</si>
  <si>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Seratus Ribu Rupiah.</t>
    </r>
  </si>
  <si>
    <t xml:space="preserve"> 468A/PCI/K2/XI/21</t>
  </si>
  <si>
    <t xml:space="preserve"> 480/PCI/K2/XI/21</t>
  </si>
  <si>
    <t>: Bpk. Muhamad Yopi Suganda</t>
  </si>
  <si>
    <t>Pengiriman Motor Tambun -  Duren Sawit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</si>
  <si>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Ribu Rupiah.</t>
    </r>
  </si>
  <si>
    <t>: PT. Tensindo Kreasi Nusantara</t>
  </si>
  <si>
    <t xml:space="preserve">  Rukan Crown Palace Kav. B 10-11</t>
  </si>
  <si>
    <t xml:space="preserve">  Tebet- Jakarta 12819</t>
  </si>
  <si>
    <t>NO. PO</t>
  </si>
  <si>
    <t>Truscking Trailer 8M Karawang - Manggarai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</si>
  <si>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Dua Juta Lima Ratus Ribu Rupiah.</t>
    </r>
  </si>
  <si>
    <t xml:space="preserve"> 481/PCI/K2/XI/21</t>
  </si>
  <si>
    <t xml:space="preserve"> 15 Desember 2021</t>
  </si>
  <si>
    <t xml:space="preserve"> 482/PCI/K2/XI/21</t>
  </si>
  <si>
    <t xml:space="preserve"> 15 Desemer 2021</t>
  </si>
  <si>
    <t>404080</t>
  </si>
  <si>
    <t>Pengiriman Barang Tujuan PT. Rumpun Wahana Karya</t>
  </si>
  <si>
    <t>Malang</t>
  </si>
  <si>
    <t xml:space="preserve"> 483/PCI/K2/XI/21</t>
  </si>
  <si>
    <t>404079</t>
  </si>
  <si>
    <t>Pengiriman Barang Tujuan SMKS PGRI Sukodadi</t>
  </si>
  <si>
    <t>Lamongan</t>
  </si>
  <si>
    <t xml:space="preserve"> 484/PCI/K2/XI/21</t>
  </si>
  <si>
    <t>403620</t>
  </si>
  <si>
    <t>Pengiriman Barang Tujuan Dinas Pendidikan Kab. Probolinggo</t>
  </si>
  <si>
    <t>Probolinggo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</si>
  <si>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Ribu Rupiah.</t>
    </r>
  </si>
  <si>
    <t xml:space="preserve"> 485/PCI/K2/XI/21</t>
  </si>
  <si>
    <t>Pengiriman Barang Tujuan SMPN 3 Wadas Lintang</t>
  </si>
  <si>
    <t>Wonosobo</t>
  </si>
  <si>
    <t>Pengiriman Barang Tujuan SMPN 3 Kelapa</t>
  </si>
  <si>
    <t>Bangka</t>
  </si>
  <si>
    <t>Pengiriman Barang Tujuan SMPN 2 Kaliwungu</t>
  </si>
  <si>
    <t>Semarang</t>
  </si>
  <si>
    <t>Pengiriman Barang Tujuan SMPN 1 Kaliwungu</t>
  </si>
  <si>
    <t xml:space="preserve">Pengiriman Barang Tujuan Dinas Pendidikan </t>
  </si>
  <si>
    <t xml:space="preserve">Pekalongan </t>
  </si>
  <si>
    <t>Pengiriman Barang Tujuan SMPN 5 BINTAN</t>
  </si>
  <si>
    <t>Pengiriman Barang Tujuan SMPN 1 BINTAN</t>
  </si>
  <si>
    <t>Binatan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</si>
  <si>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Belas Juta Rupiah.</t>
    </r>
  </si>
  <si>
    <t>BKI032210039560</t>
  </si>
  <si>
    <t>BKI032210039446</t>
  </si>
  <si>
    <t>BKI032210039370</t>
  </si>
  <si>
    <t>BKI032210039388</t>
  </si>
  <si>
    <t>BKI032210039396</t>
  </si>
  <si>
    <t>BKI032210039412</t>
  </si>
  <si>
    <t>SMPN 35 BERASMA KAUR</t>
  </si>
  <si>
    <t>DINAS PENDIDIKAN KABUPATEN TAPANULI UTARA</t>
  </si>
  <si>
    <t>DINAS PENDIDIKAN DAN KEBUDAYAAN TAPANULI UTARA</t>
  </si>
  <si>
    <t>DINAS PENDIDIKAN KAB KUANSING</t>
  </si>
  <si>
    <t>BENGKULU</t>
  </si>
  <si>
    <t>TARUTUNG</t>
  </si>
  <si>
    <t>PEKANBARU KOTA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</si>
  <si>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Belas Juta Rupiah.</t>
    </r>
  </si>
  <si>
    <t xml:space="preserve"> 486/PCI/K2/XI/21</t>
  </si>
  <si>
    <t xml:space="preserve"> 487/PCI/K2/XI/21</t>
  </si>
  <si>
    <t>DINAS PENDIDIKAN KABUPATEN OGAN KOMENING ILIR</t>
  </si>
  <si>
    <t>DINAS PENDIDIKAN DAN KEBUDAYAAN KAB. TEBO</t>
  </si>
  <si>
    <t>DINAS PENDIDIKAN KAB. OGAN KOMERING ULU</t>
  </si>
  <si>
    <t>OGAN KOMERING ILIR</t>
  </si>
  <si>
    <t>TEBO</t>
  </si>
  <si>
    <t>OGAN KOMERING ULU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</si>
  <si>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Belas Juta Rupiah.</t>
    </r>
  </si>
  <si>
    <t xml:space="preserve"> 488/PCI/K2/XI/21</t>
  </si>
  <si>
    <t>SMPN 009 JAMBI</t>
  </si>
  <si>
    <t>SMP NEGERI 006 JAMBI</t>
  </si>
  <si>
    <t>SMP NEGERI 018 JAMBI</t>
  </si>
  <si>
    <t>SMP NEGERI 024 JAMBI</t>
  </si>
  <si>
    <t>SMP NEGERI 022 JAMBI</t>
  </si>
  <si>
    <t>DINAS PENDIDIKAN KAB. ROKAN HULU</t>
  </si>
  <si>
    <t>JAMBI</t>
  </si>
  <si>
    <t xml:space="preserve"> 489/PCI/K2/XI/21</t>
  </si>
  <si>
    <t>DINAS PENDIDIKAN KOTA SUNGAI PENUH</t>
  </si>
  <si>
    <t>CANCEL PENIPU</t>
  </si>
  <si>
    <t>: PT. DGL Expedisi Indonesia</t>
  </si>
  <si>
    <t>: Bpk. Riva</t>
  </si>
  <si>
    <t xml:space="preserve"> 16 November 21</t>
  </si>
  <si>
    <t xml:space="preserve"> 490/PCI/K2/XI/21</t>
  </si>
  <si>
    <t xml:space="preserve">Pengiriman Barang Tujuan PT. KBM Marunda                  </t>
  </si>
  <si>
    <t>Say : Satu Juta Lima Ratus Ribu Rupiah.</t>
  </si>
  <si>
    <t>: Bpk. Rahman</t>
  </si>
  <si>
    <t xml:space="preserve"> 491/PCI/K2/XI/21</t>
  </si>
  <si>
    <t xml:space="preserve"> 18 November 21</t>
  </si>
  <si>
    <t xml:space="preserve">Charter Fuso </t>
  </si>
  <si>
    <t>Pulogebang</t>
  </si>
  <si>
    <t>Say : Satu Juta Enam Ratus Ribu Rupiah.</t>
  </si>
  <si>
    <t>: PT. Nafast Indotrans Logistic</t>
  </si>
  <si>
    <t>Pengiriman Barang PT. Tera Data Indonesia - Glodok</t>
  </si>
  <si>
    <t>0276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</si>
  <si>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Ribu Rupiah.</t>
    </r>
  </si>
  <si>
    <t xml:space="preserve"> 492/PCI/K2/XI/21</t>
  </si>
  <si>
    <t>: PT. Mutiara Hati</t>
  </si>
  <si>
    <t>:  Bpk. Ucok</t>
  </si>
  <si>
    <t>0337</t>
  </si>
  <si>
    <t>Charter Mobil Fuso           A 8177 YM Ancol - Jalambar</t>
  </si>
  <si>
    <t>Lunas 17/11/21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</si>
  <si>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Ribu Rupiah.</t>
    </r>
  </si>
  <si>
    <t>Pdf Ibu Jiya</t>
  </si>
  <si>
    <t xml:space="preserve"> 493/PCI/K2/XI/21</t>
  </si>
  <si>
    <t xml:space="preserve"> 494/PCI/K2/XI/21</t>
  </si>
  <si>
    <t>0350</t>
  </si>
  <si>
    <t>: Ibu Dian</t>
  </si>
  <si>
    <t>Pengiriman Barang Tujuan Batam</t>
  </si>
  <si>
    <t>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</si>
  <si>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Tiga Puluh Sembilan Ribu Rupiah.</t>
    </r>
  </si>
  <si>
    <t>PDFMia</t>
  </si>
  <si>
    <t xml:space="preserve"> 463A/PCI/K2/XI/21</t>
  </si>
  <si>
    <t xml:space="preserve"> 25 November 2021</t>
  </si>
  <si>
    <t xml:space="preserve">Pengiriman Alat Peraga IPA Fisika </t>
  </si>
  <si>
    <t>Pengiriman Alat Peraga IPA Biologi</t>
  </si>
  <si>
    <t>Pasang Kayu</t>
  </si>
  <si>
    <t>Pengiriman Alat Peraga IPA Fisika</t>
  </si>
  <si>
    <t xml:space="preserve"> 461A/PCI/K2/XI/21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</si>
  <si>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Satu Juta Rupiah.</t>
    </r>
  </si>
  <si>
    <t xml:space="preserve"> 463B/PCI/K2/XI/21</t>
  </si>
  <si>
    <t xml:space="preserve"> 461B/PCI/K2/XI/21</t>
  </si>
  <si>
    <t>Kab.Kampar</t>
  </si>
  <si>
    <t>ba tolong buatkan invoice ya 🙏🏻</t>
  </si>
  <si>
    <t xml:space="preserve">tujuan pengiriman : </t>
  </si>
  <si>
    <t>PT. SIAGANG BERSAMA MACHINERY</t>
  </si>
  <si>
    <t>Jl Sultan Abdullah III, Tallo Lama, Makasar 90212</t>
  </si>
  <si>
    <t>TELP 0411-8002233 / 08114000899</t>
  </si>
  <si>
    <t xml:space="preserve">2 peti 880kg </t>
  </si>
  <si>
    <t>880,200 x 2500 = 2.200.500</t>
  </si>
  <si>
    <t>Biaya bongkar 500.000</t>
  </si>
  <si>
    <t>Total 2.700.500</t>
  </si>
  <si>
    <t>: PT. SIAGANG BERSAMA MACHINERY</t>
  </si>
  <si>
    <t>0351</t>
  </si>
  <si>
    <t>Pengiriman Barang Tujuan Jl Sultan Abdullah III, Tallo Lama, Makasar 90212</t>
  </si>
  <si>
    <t>Makasar</t>
  </si>
  <si>
    <t xml:space="preserve"> 495/PCI/K2/XI/21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</si>
  <si>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Juta Rupiah.</t>
    </r>
  </si>
  <si>
    <t xml:space="preserve"> 463C/PCI/K2/XI/21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</si>
  <si>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Belas Juta Rupiah.</t>
    </r>
  </si>
  <si>
    <t xml:space="preserve"> 463D/PCI/K2/XI/21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</si>
  <si>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Lima Juta Rupiah.</t>
    </r>
  </si>
  <si>
    <t xml:space="preserve"> 461C/PCI/K2/XI/21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</si>
  <si>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Puluh Empat Juta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</si>
  <si>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Enam Juta Rupiah.</t>
    </r>
  </si>
  <si>
    <t>Mba dede boleh tolong bikinkan invoice mbak?</t>
  </si>
  <si>
    <t xml:space="preserve">Alamat Pengirim : </t>
  </si>
  <si>
    <t>Mitraindo Flexitama</t>
  </si>
  <si>
    <t>Jalan Kesemek no 12. Tg Priok. Jakarta Utara. 14130</t>
  </si>
  <si>
    <t>Alamat Penerima:</t>
  </si>
  <si>
    <t>Yenling tan</t>
  </si>
  <si>
    <t xml:space="preserve">( SNLFOOD ) Gudang century park blok C no 5-6 Batam centre belakang lovina inn Lewat pos satpam belok kanan hook </t>
  </si>
  <si>
    <t>Batam kota</t>
  </si>
  <si>
    <t>Tujuan batan 5 koli berat 120kg, harga jual 7000/kg express</t>
  </si>
  <si>
    <t>0359</t>
  </si>
  <si>
    <t>Pengiriman Barang Tujuan Yenling tan (SNLFOOD)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</si>
  <si>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Empat Puluh Ribu Rupiah.</t>
    </r>
  </si>
  <si>
    <t xml:space="preserve"> 19 November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</si>
  <si>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Tujuh Ratus Tujuh Puluh Tujuh Ribu Lima Ratus Rupiah.</t>
    </r>
  </si>
  <si>
    <t xml:space="preserve"> 497/PCI/K2/XI/21</t>
  </si>
  <si>
    <t>: Bpk. Robert</t>
  </si>
  <si>
    <t>0365</t>
  </si>
  <si>
    <t>: Bengkel Terminal Per Bapak Robert</t>
  </si>
  <si>
    <t xml:space="preserve">Pengiriman Barang Tujuan Toko Acit (Bapak Sutrisno Ahwet)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</si>
  <si>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Dua Belas Ribu Lima Ratus Rupiah.</t>
    </r>
  </si>
  <si>
    <t>: Bpk. Jimy</t>
  </si>
  <si>
    <t>0380</t>
  </si>
  <si>
    <t>Pengiriman Barang Tujuan Jl. Brigjen H. Hasan Basey No. 016 Kandangan</t>
  </si>
  <si>
    <t>Kandangan</t>
  </si>
  <si>
    <t>PDF PA koes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</si>
  <si>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Lima Ratus Enam Puluh Empat Ribu Rupiah.</t>
    </r>
  </si>
  <si>
    <t xml:space="preserve"> 498/PCI/K2/XI/21</t>
  </si>
  <si>
    <t>: Mitraindo Flexitama</t>
  </si>
  <si>
    <t>lunas 20/11/21</t>
  </si>
  <si>
    <t>: CV. FASTINDO LOGISTIK</t>
  </si>
  <si>
    <t>: Bpk. Assad</t>
  </si>
  <si>
    <t xml:space="preserve"> 499/PCI/K2/XI/21</t>
  </si>
  <si>
    <t xml:space="preserve"> 22 November 21</t>
  </si>
  <si>
    <t xml:space="preserve"> 24 November 21</t>
  </si>
  <si>
    <t>0343</t>
  </si>
  <si>
    <t>Pengiriman Barang Tujuan Mall Pelayanan Publik                         ( Z 9577 TB )</t>
  </si>
  <si>
    <t>Pengiriman Barang Tujuan Wahana Tehnik Indonesia                         ( Z 9577 TB )</t>
  </si>
  <si>
    <t>Cimahi</t>
  </si>
  <si>
    <t>Karang Condong</t>
  </si>
  <si>
    <t xml:space="preserve"> 500/PCI/K2/XI/21</t>
  </si>
  <si>
    <t xml:space="preserve"> 22 Desember 21</t>
  </si>
  <si>
    <t>0341</t>
  </si>
  <si>
    <t>Pengiriman Barang Tujuan Samarinda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</si>
  <si>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Lima Ratus Tujuh Puluh Ribu Rupiah.</t>
    </r>
  </si>
  <si>
    <t>: PT. Mega Agro Jaya</t>
  </si>
  <si>
    <t xml:space="preserve"> 501/PCI/K2/XI/21</t>
  </si>
  <si>
    <t>0303</t>
  </si>
  <si>
    <t>: Bpk. Agus</t>
  </si>
  <si>
    <t>SD NEGERI SUKASENG(CPMPRENCY)</t>
  </si>
  <si>
    <t>SDN RA. KARTINI (LEGONKULON)</t>
  </si>
  <si>
    <t>SDN SUKARESMI</t>
  </si>
  <si>
    <t>SDN PALASARI(CIATER)</t>
  </si>
  <si>
    <t>SDN SAGALAHERANG VI</t>
  </si>
  <si>
    <t>SDN SAGAHERANG IV</t>
  </si>
  <si>
    <t>SDN TANJUNG SIANG</t>
  </si>
  <si>
    <t>SUBANG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</si>
  <si>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Rupiah.</t>
    </r>
  </si>
  <si>
    <t>BKI032210037739</t>
  </si>
  <si>
    <t>PT. RIUNG MITRA LESTARI</t>
  </si>
  <si>
    <t>TARAKAN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</si>
  <si>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Tiga Ratus Empat Puluh Ribu Rupiah.</t>
    </r>
  </si>
  <si>
    <t>: PT. Wirya Krenindo Perkasa</t>
  </si>
  <si>
    <t xml:space="preserve"> 502/PCI/K2/XI/21</t>
  </si>
  <si>
    <t>061</t>
  </si>
  <si>
    <t>: Bpk. Jon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</si>
  <si>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Rupiah.</t>
    </r>
  </si>
  <si>
    <t xml:space="preserve"> 466A/PCI/K2/XI/21</t>
  </si>
  <si>
    <t xml:space="preserve"> 503/PCI/K2/XI/21</t>
  </si>
  <si>
    <t>0409 - 04010</t>
  </si>
  <si>
    <t>: Hosflt Alkesindo</t>
  </si>
  <si>
    <t>Pengiriman Barang Tujuan gg. Selat Karimata II No. 65</t>
  </si>
  <si>
    <t>Pengiriman Barang Tujuan BPKB Perwakilan Sulses</t>
  </si>
  <si>
    <t>Sulawesi Selatan</t>
  </si>
  <si>
    <t>PDF Mia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</si>
  <si>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Sembilan Puluh Dua Ribu Lima Ratus Rupiah.</t>
    </r>
  </si>
  <si>
    <t>BKI032210039735</t>
  </si>
  <si>
    <t>lunas 24/11/21</t>
  </si>
  <si>
    <t>: Pandawa Accessories</t>
  </si>
  <si>
    <t xml:space="preserve"> 504/PCI/K2/XI/21</t>
  </si>
  <si>
    <t>BKI032210038745</t>
  </si>
  <si>
    <t>Pengiriman Barang Tujuan ASPOL BRIMOBDA</t>
  </si>
  <si>
    <t>Pengiriman Barang Tujuan CATHERINE</t>
  </si>
  <si>
    <t>PALU</t>
  </si>
  <si>
    <t>KENDARI</t>
  </si>
  <si>
    <t>0122 &amp; 036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</si>
  <si>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Seratus Empat Puluh Ribu Rupiah.</t>
    </r>
  </si>
  <si>
    <t>PDF Pandawa</t>
  </si>
  <si>
    <t>sj asli di file</t>
  </si>
  <si>
    <t xml:space="preserve"> 505/PCI/K2/XI/21</t>
  </si>
  <si>
    <t xml:space="preserve"> 24 November 2021</t>
  </si>
  <si>
    <t>PMI UTD SULAWESI SELATAN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</si>
  <si>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Lima Ratus Ribu Rupiah.</t>
    </r>
  </si>
  <si>
    <t xml:space="preserve"> 506/PCI/K2/XI/21</t>
  </si>
  <si>
    <t xml:space="preserve"> 29 November 21</t>
  </si>
  <si>
    <t>0407</t>
  </si>
  <si>
    <t>Pengiriman Barang Tujuan Daikin Cikarang                       ( B 9492 KST )</t>
  </si>
  <si>
    <t>Cikarang</t>
  </si>
  <si>
    <t>: Widya Lion Parcel</t>
  </si>
  <si>
    <t>:  Ibu Widya</t>
  </si>
  <si>
    <t>403452</t>
  </si>
  <si>
    <t>Pengiriman RS Pratama Muara Kelinyi</t>
  </si>
  <si>
    <t>Musi Rawas</t>
  </si>
  <si>
    <t>Bangka                Tengah</t>
  </si>
  <si>
    <t xml:space="preserve">Pengiriman UPTD RSUD Bangka Tengah  </t>
  </si>
  <si>
    <t>diambil kurir lion</t>
  </si>
  <si>
    <t>0027 &amp; 0028</t>
  </si>
  <si>
    <t xml:space="preserve"> 507/PCI/K2/XI/21</t>
  </si>
  <si>
    <t xml:space="preserve"> 467A/PCI/K2/XI/21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</si>
  <si>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Sebelas Juta Rupiah</t>
    </r>
  </si>
  <si>
    <t>cancel</t>
  </si>
  <si>
    <t xml:space="preserve"> 460A/PCI/K2/XI/21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</si>
  <si>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Puluh Juta Sembilan Ratus Lima Puluh Ribu Rupiah.</t>
    </r>
  </si>
  <si>
    <t xml:space="preserve"> 460B/PCI/K2/XI/21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</si>
  <si>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Enam Juta Delapan Ratus Ribu Rupiah.</t>
    </r>
  </si>
  <si>
    <t xml:space="preserve"> 460C/PCI/K2/XI/21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</si>
  <si>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Belas Juta Lima  Ratus Ribu Rupiah.</t>
    </r>
  </si>
  <si>
    <t xml:space="preserve"> 460D/PCI/K2/XI/21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</si>
  <si>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Delapan Juta Lima Ratus Ribu Rupiah.</t>
    </r>
  </si>
  <si>
    <t xml:space="preserve"> 460E/PCI/K2/XI/21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</si>
  <si>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Sebelas Juta Empat Ratus Ribu Rupiah.</t>
    </r>
  </si>
  <si>
    <t xml:space="preserve"> 460F/PCI/K2/XI/21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</si>
  <si>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Lima Ratus Ribu Rupiah.</t>
    </r>
  </si>
  <si>
    <t>Biaya Packing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</si>
  <si>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Lima Puluh Ribu Rupiah.</t>
    </r>
  </si>
  <si>
    <t xml:space="preserve"> 508/PCI/K2/XI/21</t>
  </si>
  <si>
    <t xml:space="preserve"> 03 Desember 21</t>
  </si>
  <si>
    <t>RS. AMAL SEHAT WONOGIRI</t>
  </si>
  <si>
    <t>RS. MUHAMMADIYAH</t>
  </si>
  <si>
    <t>RS. KHUSUS BEDAH KARIMA UTAMA</t>
  </si>
  <si>
    <t>RS. COLOMBIA ASIA SEMARANG</t>
  </si>
  <si>
    <t>WONOGIRI</t>
  </si>
  <si>
    <t>GRESIK</t>
  </si>
  <si>
    <t>SOLO</t>
  </si>
  <si>
    <t>SEMARANG</t>
  </si>
  <si>
    <t xml:space="preserve"> 26 November 21</t>
  </si>
  <si>
    <t>319,320,321</t>
  </si>
  <si>
    <t>PT. TELKOM AKSESS</t>
  </si>
  <si>
    <t>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</si>
  <si>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Belas Juta Seratus Ribu Rupiah.</t>
    </r>
  </si>
  <si>
    <t>BKI032210039636</t>
  </si>
  <si>
    <t>HM. SAMPOERNA PEKANBARU</t>
  </si>
  <si>
    <t>PEKANBARU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</si>
  <si>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Ratus Sepuluh Ribu Rupiah.</t>
    </r>
  </si>
  <si>
    <t xml:space="preserve"> 509/PCI/K2/XI/21</t>
  </si>
  <si>
    <t xml:space="preserve"> 510/PCI/K2/XI/21</t>
  </si>
  <si>
    <t>AO Bandung</t>
  </si>
  <si>
    <t>BKI032210038489</t>
  </si>
  <si>
    <t>AO BANDUNG</t>
  </si>
  <si>
    <t>BANDUNG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</si>
  <si>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Delapan Puluh Tiga Ribu Rupiah.</t>
    </r>
  </si>
  <si>
    <t xml:space="preserve"> 511/PCI/K2/XI/21</t>
  </si>
  <si>
    <t>Charter Fuso Jakarta - Bandung</t>
  </si>
  <si>
    <t>Bandung</t>
  </si>
  <si>
    <t>Say : Tiga Juta Lima Ratus Ribu Rupiah.</t>
  </si>
  <si>
    <t>0418</t>
  </si>
  <si>
    <t xml:space="preserve"> 486A/PCI/K2/XI/21</t>
  </si>
  <si>
    <t>Tapanuli Utara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</si>
  <si>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Juta Rupiah.</t>
    </r>
  </si>
  <si>
    <t xml:space="preserve"> 486B/PCI/K2/XI/21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</si>
  <si>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Belas Juta Dua Ratus Ribu Rupiah.</t>
    </r>
  </si>
  <si>
    <t>Rokan Hulu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</si>
  <si>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Puluh Dua Juta Rupiah.</t>
    </r>
  </si>
  <si>
    <t xml:space="preserve"> 486C/PCI/K2/XI/21</t>
  </si>
  <si>
    <t xml:space="preserve"> 486D/PCI/K2/XI/21</t>
  </si>
  <si>
    <t>Kuantan Sengingi</t>
  </si>
  <si>
    <t xml:space="preserve"> 486F/PCI/K2/XI/21</t>
  </si>
  <si>
    <t xml:space="preserve"> 512/PCI/K2/XI/21</t>
  </si>
  <si>
    <t xml:space="preserve"> 29 November 2021</t>
  </si>
  <si>
    <t>: Cargo Trans</t>
  </si>
  <si>
    <t>Pengiriman Barang Tujuan Hillary Liem</t>
  </si>
  <si>
    <t>Pdf Mia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</si>
  <si>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Satu Juta Tujuh Ratus Empat Puluh Enam Ribu Rupiah.</t>
    </r>
  </si>
  <si>
    <t xml:space="preserve"> 496/PCI/K2/XI/21</t>
  </si>
  <si>
    <t>0469</t>
  </si>
  <si>
    <t>: PT. Venindo Jaya Abadi</t>
  </si>
  <si>
    <t>:  Bpk. Ven Jemi</t>
  </si>
  <si>
    <t>0470</t>
  </si>
  <si>
    <t xml:space="preserve"> 513/PCI/K2/XI/21</t>
  </si>
  <si>
    <t>Charter Mobil Sunter ke Lampung</t>
  </si>
  <si>
    <t>pdf pa jemmy dan pa imam</t>
  </si>
  <si>
    <t xml:space="preserve"> 487A/PCI/K2/XI/21</t>
  </si>
  <si>
    <t xml:space="preserve"> 487B/PCI/K2/XI/21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</si>
  <si>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Rupiah.</t>
    </r>
  </si>
  <si>
    <t xml:space="preserve"> 487C/PCI/K2/XI/21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</si>
  <si>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Rupiah.</t>
    </r>
  </si>
  <si>
    <t xml:space="preserve"> 487D/PCI/K2/XI/21</t>
  </si>
  <si>
    <t xml:space="preserve"> 487E/PCI/K2/XI/21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</si>
  <si>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Belas Juta Lima Ratus Ribu Rupiah.</t>
    </r>
  </si>
  <si>
    <t xml:space="preserve"> 487F/PCI/K2/XI/21</t>
  </si>
  <si>
    <t xml:space="preserve"> 486E/PCI/K2/XI/21</t>
  </si>
  <si>
    <t>: PT. Sholdan Radi Energi</t>
  </si>
  <si>
    <t>: Bpk. Icad / Bpk. Sofyan</t>
  </si>
  <si>
    <t>Sumatera Utara</t>
  </si>
  <si>
    <t xml:space="preserve">DP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</si>
  <si>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Empat Puluh Sembilan Ribu Rupiah.</t>
    </r>
  </si>
  <si>
    <t xml:space="preserve"> 514/PCI/K2/XI/21</t>
  </si>
  <si>
    <t xml:space="preserve"> 30 November 2021</t>
  </si>
  <si>
    <t>BKI032210039479</t>
  </si>
  <si>
    <t>Pengiriman Barang Tujuan Bpk. Risyad ( Binjai)</t>
  </si>
  <si>
    <t>BKI032210039495</t>
  </si>
  <si>
    <t>Pengiriman Barang Tujuan Bpk. Marzuki ( Aceh )</t>
  </si>
  <si>
    <t>Aceh</t>
  </si>
  <si>
    <t>Biaya Packing Pengiriman Barang Tujuan Bpk. Marzuki      ( Aceh )</t>
  </si>
  <si>
    <t>pdf pa rasetyo</t>
  </si>
  <si>
    <t xml:space="preserve"> 515/PCI/K2/XI/21</t>
  </si>
  <si>
    <t>0156</t>
  </si>
  <si>
    <t>0315, 0155</t>
  </si>
  <si>
    <t>Dp sama Pa imam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</si>
  <si>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Tiga Ratus Empat Ribu Dua Ratus Rupiah.</t>
    </r>
  </si>
  <si>
    <t>Bangka Barat</t>
  </si>
  <si>
    <t xml:space="preserve"> 485A/PCI/K2/XI/21</t>
  </si>
  <si>
    <t xml:space="preserve"> 485B/PCI/K2/XI/21</t>
  </si>
  <si>
    <t xml:space="preserve"> 485C/PCI/K2/XI/21</t>
  </si>
  <si>
    <t xml:space="preserve"> 485D/PCI/K2/XI/21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</si>
  <si>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 Sepuluh Juta Delapan Ratus Ribu Rupiah.</t>
    </r>
  </si>
  <si>
    <t xml:space="preserve"> 485E/PCI/K2/XI/21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</si>
  <si>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Enam Ratus Ribu Rupiah.</t>
    </r>
  </si>
  <si>
    <t xml:space="preserve"> 485F/PCI/K2/XI/21</t>
  </si>
  <si>
    <t xml:space="preserve"> 485G/PCI/K2/XI/21</t>
  </si>
  <si>
    <t xml:space="preserve"> 485H/PCI/K2/XI/21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</si>
  <si>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Rupiah.</t>
    </r>
  </si>
  <si>
    <t xml:space="preserve"> 485I/PCI/K2/XI/21</t>
  </si>
  <si>
    <t xml:space="preserve"> 485J/PCI/K2/XI/21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</si>
  <si>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Rupiah.</t>
    </r>
  </si>
  <si>
    <t xml:space="preserve"> 485K/PCI/K2/XI/21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</si>
  <si>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Delapan Ratus Ribu Rupiah.</t>
    </r>
  </si>
  <si>
    <t xml:space="preserve"> 488A/PCI/K2/XI/21</t>
  </si>
  <si>
    <t xml:space="preserve"> 488B/PCI/K2/XI/21</t>
  </si>
  <si>
    <t>Sunagi Penuh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</si>
  <si>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Belas Juta Lima Ratus Ribu Rupiah.</t>
    </r>
  </si>
  <si>
    <t xml:space="preserve"> 488C/PCI/K2/XI/21</t>
  </si>
  <si>
    <t>Kaur</t>
  </si>
  <si>
    <t xml:space="preserve"> 488E/PCI/K2/XI/21</t>
  </si>
  <si>
    <t xml:space="preserve"> 488D/PCI/K2/XI/21</t>
  </si>
  <si>
    <t xml:space="preserve"> 488F/PCI/K2/XI/21</t>
  </si>
  <si>
    <t>kaur</t>
  </si>
  <si>
    <t>: PT. Abidin Global Mandiri</t>
  </si>
  <si>
    <t>: Bpk. Ihwan</t>
  </si>
  <si>
    <t xml:space="preserve"> 516/PCI/K2/XI/21</t>
  </si>
  <si>
    <t>0419</t>
  </si>
  <si>
    <t>Pengiriman Barang Tujuan Surabaya</t>
  </si>
  <si>
    <t>Surabaya</t>
  </si>
  <si>
    <t>Say : Dua Juta Rupiah.</t>
  </si>
  <si>
    <t>0184</t>
  </si>
  <si>
    <t xml:space="preserve"> 01 Desember 21</t>
  </si>
  <si>
    <t xml:space="preserve"> 05 Desember 21</t>
  </si>
  <si>
    <t>0342</t>
  </si>
  <si>
    <t xml:space="preserve"> 516A/PCI/K2/XI/21</t>
  </si>
  <si>
    <t>: Bpk. Vedo</t>
  </si>
  <si>
    <t>Pengiriman Barang Tujuan Banten</t>
  </si>
  <si>
    <t>Banten</t>
  </si>
  <si>
    <t>Say : Tiga Ratus Lima Puluh Satu Ribu Rupiah.</t>
  </si>
  <si>
    <t>Discount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</si>
  <si>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Satu Juta Empat Ratus Lima Puluh Ribu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</si>
  <si>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Ratus Tujuh Puluh Enam Ribu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</si>
</sst>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[$-F800]dddd\,\ mmmm\ dd\,\ yyyy"/>
    <numFmt numFmtId="169" formatCode="dd/mm/yyyy;@"/>
    <numFmt numFmtId="170" formatCode="dd\ mmmm\ yy"/>
    <numFmt numFmtId="171" formatCode="[$-421]dd\ mmmm\ yyyy;@"/>
    <numFmt numFmtId="172" formatCode="dd/mm/yy;@"/>
    <numFmt numFmtId="173" formatCode="_-* #,##0_-;\-* #,##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00"/>
      <name val="Arial"/>
      <family val="2"/>
    </font>
    <font>
      <b/>
      <sz val="16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6" fontId="2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01">
    <xf numFmtId="0" fontId="0" fillId="0" borderId="0" xfId="0"/>
    <xf numFmtId="0" fontId="3" fillId="0" borderId="0" xfId="0" applyFont="1"/>
    <xf numFmtId="0" fontId="4" fillId="0" borderId="0" xfId="0" applyFont="1"/>
    <xf numFmtId="167" fontId="4" fillId="0" borderId="0" xfId="1" applyNumberFormat="1" applyFont="1"/>
    <xf numFmtId="0" fontId="5" fillId="0" borderId="0" xfId="0" applyFont="1"/>
    <xf numFmtId="0" fontId="4" fillId="0" borderId="1" xfId="0" applyFont="1" applyBorder="1"/>
    <xf numFmtId="167" fontId="4" fillId="0" borderId="1" xfId="1" applyNumberFormat="1" applyFont="1" applyBorder="1"/>
    <xf numFmtId="167" fontId="4" fillId="0" borderId="0" xfId="1" applyNumberFormat="1" applyFont="1" applyAlignment="1">
      <alignment horizontal="center"/>
    </xf>
    <xf numFmtId="0" fontId="0" fillId="0" borderId="0" xfId="0" applyFont="1" applyAlignment="1">
      <alignment vertical="center"/>
    </xf>
    <xf numFmtId="168" fontId="7" fillId="0" borderId="0" xfId="0" quotePrefix="1" applyNumberFormat="1" applyFont="1" applyAlignment="1">
      <alignment vertical="center"/>
    </xf>
    <xf numFmtId="0" fontId="4" fillId="0" borderId="0" xfId="0" applyFont="1" applyBorder="1"/>
    <xf numFmtId="167" fontId="4" fillId="0" borderId="0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7" fontId="3" fillId="0" borderId="0" xfId="1" applyNumberFormat="1" applyFont="1" applyBorder="1"/>
    <xf numFmtId="9" fontId="4" fillId="0" borderId="0" xfId="0" applyNumberFormat="1" applyFont="1"/>
    <xf numFmtId="167" fontId="3" fillId="0" borderId="1" xfId="1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167" fontId="3" fillId="0" borderId="0" xfId="1" applyNumberFormat="1" applyFont="1"/>
    <xf numFmtId="164" fontId="3" fillId="0" borderId="0" xfId="0" applyNumberFormat="1" applyFont="1"/>
    <xf numFmtId="0" fontId="8" fillId="0" borderId="0" xfId="0" applyFont="1"/>
    <xf numFmtId="0" fontId="9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 applyAlignment="1">
      <alignment horizontal="right"/>
    </xf>
    <xf numFmtId="164" fontId="4" fillId="0" borderId="0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7" fontId="4" fillId="3" borderId="11" xfId="1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167" fontId="10" fillId="0" borderId="0" xfId="1" applyNumberFormat="1" applyFont="1"/>
    <xf numFmtId="164" fontId="10" fillId="0" borderId="0" xfId="0" applyNumberFormat="1" applyFont="1" applyAlignment="1">
      <alignment horizontal="center" vertical="center"/>
    </xf>
    <xf numFmtId="167" fontId="11" fillId="0" borderId="0" xfId="1" applyNumberFormat="1" applyFont="1" applyAlignment="1">
      <alignment horizontal="left" vertical="center"/>
    </xf>
    <xf numFmtId="0" fontId="13" fillId="0" borderId="0" xfId="0" applyFont="1"/>
    <xf numFmtId="167" fontId="0" fillId="0" borderId="0" xfId="1" applyNumberFormat="1" applyFont="1"/>
    <xf numFmtId="0" fontId="14" fillId="0" borderId="0" xfId="0" applyFont="1"/>
    <xf numFmtId="0" fontId="0" fillId="0" borderId="0" xfId="0" applyFont="1"/>
    <xf numFmtId="0" fontId="0" fillId="0" borderId="0" xfId="0" applyBorder="1"/>
    <xf numFmtId="167" fontId="0" fillId="0" borderId="0" xfId="1" applyNumberFormat="1" applyFont="1" applyBorder="1"/>
    <xf numFmtId="0" fontId="10" fillId="0" borderId="0" xfId="0" applyFont="1" applyAlignment="1">
      <alignment vertical="center"/>
    </xf>
    <xf numFmtId="167" fontId="1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169" fontId="0" fillId="0" borderId="11" xfId="0" quotePrefix="1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0" fillId="0" borderId="11" xfId="1" applyNumberFormat="1" applyFont="1" applyBorder="1" applyAlignment="1">
      <alignment horizontal="center" vertical="center"/>
    </xf>
    <xf numFmtId="167" fontId="13" fillId="0" borderId="19" xfId="1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2" fillId="0" borderId="0" xfId="0" applyFont="1" applyAlignment="1">
      <alignment vertical="center"/>
    </xf>
    <xf numFmtId="167" fontId="11" fillId="0" borderId="1" xfId="1" applyNumberFormat="1" applyFont="1" applyBorder="1" applyAlignment="1">
      <alignment vertical="center"/>
    </xf>
    <xf numFmtId="164" fontId="10" fillId="0" borderId="1" xfId="0" quotePrefix="1" applyNumberFormat="1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167" fontId="13" fillId="0" borderId="0" xfId="1" applyNumberFormat="1" applyFont="1" applyAlignment="1">
      <alignment vertical="center"/>
    </xf>
    <xf numFmtId="167" fontId="11" fillId="0" borderId="0" xfId="1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9" fillId="0" borderId="0" xfId="0" applyFont="1" applyAlignment="1">
      <alignment vertical="center"/>
    </xf>
    <xf numFmtId="167" fontId="0" fillId="0" borderId="0" xfId="0" applyNumberFormat="1"/>
    <xf numFmtId="0" fontId="11" fillId="0" borderId="0" xfId="0" applyFont="1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164" fontId="0" fillId="0" borderId="0" xfId="0" applyNumberFormat="1"/>
    <xf numFmtId="165" fontId="10" fillId="0" borderId="18" xfId="0" applyNumberFormat="1" applyFont="1" applyFill="1" applyBorder="1" applyAlignment="1">
      <alignment vertical="center"/>
    </xf>
    <xf numFmtId="1" fontId="7" fillId="0" borderId="13" xfId="1" applyNumberFormat="1" applyFont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3" fillId="0" borderId="0" xfId="0" quotePrefix="1" applyFont="1" applyBorder="1" applyAlignment="1">
      <alignment horizontal="left"/>
    </xf>
    <xf numFmtId="0" fontId="4" fillId="3" borderId="10" xfId="0" applyFont="1" applyFill="1" applyBorder="1" applyAlignment="1">
      <alignment horizontal="center" vertical="center"/>
    </xf>
    <xf numFmtId="170" fontId="4" fillId="3" borderId="25" xfId="0" quotePrefix="1" applyNumberFormat="1" applyFont="1" applyFill="1" applyBorder="1" applyAlignment="1">
      <alignment horizontal="center" vertical="center" wrapText="1"/>
    </xf>
    <xf numFmtId="165" fontId="3" fillId="0" borderId="19" xfId="0" applyNumberFormat="1" applyFont="1" applyBorder="1" applyAlignment="1">
      <alignment horizontal="center" vertical="center"/>
    </xf>
    <xf numFmtId="167" fontId="3" fillId="0" borderId="0" xfId="1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26" xfId="0" applyFont="1" applyBorder="1"/>
    <xf numFmtId="0" fontId="4" fillId="0" borderId="24" xfId="0" applyFont="1" applyBorder="1"/>
    <xf numFmtId="0" fontId="18" fillId="0" borderId="27" xfId="0" applyFont="1" applyBorder="1" applyAlignment="1">
      <alignment horizontal="left" vertical="center" indent="3"/>
    </xf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18" fillId="0" borderId="27" xfId="0" applyFont="1" applyBorder="1"/>
    <xf numFmtId="0" fontId="4" fillId="0" borderId="31" xfId="0" applyFont="1" applyBorder="1"/>
    <xf numFmtId="0" fontId="18" fillId="0" borderId="27" xfId="0" applyFont="1" applyBorder="1" applyAlignment="1">
      <alignment vertical="center"/>
    </xf>
    <xf numFmtId="0" fontId="18" fillId="0" borderId="27" xfId="0" applyFont="1" applyBorder="1" applyAlignment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1" xfId="1" applyNumberFormat="1" applyFont="1" applyFill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0" xfId="0" quotePrefix="1" applyFont="1" applyAlignment="1">
      <alignment horizontal="left"/>
    </xf>
    <xf numFmtId="0" fontId="4" fillId="0" borderId="0" xfId="0" quotePrefix="1" applyFont="1"/>
    <xf numFmtId="167" fontId="4" fillId="0" borderId="18" xfId="1" applyNumberFormat="1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4" fillId="3" borderId="23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4" fillId="3" borderId="25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15" fontId="4" fillId="3" borderId="25" xfId="0" quotePrefix="1" applyNumberFormat="1" applyFont="1" applyFill="1" applyBorder="1" applyAlignment="1">
      <alignment horizontal="center" vertical="center"/>
    </xf>
    <xf numFmtId="15" fontId="4" fillId="3" borderId="12" xfId="0" quotePrefix="1" applyNumberFormat="1" applyFont="1" applyFill="1" applyBorder="1" applyAlignment="1">
      <alignment horizontal="center" vertical="center"/>
    </xf>
    <xf numFmtId="15" fontId="4" fillId="3" borderId="12" xfId="0" quotePrefix="1" applyNumberFormat="1" applyFont="1" applyFill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167" fontId="4" fillId="3" borderId="12" xfId="1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15" fontId="14" fillId="3" borderId="25" xfId="0" quotePrefix="1" applyNumberFormat="1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 wrapText="1"/>
    </xf>
    <xf numFmtId="172" fontId="0" fillId="0" borderId="11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10" fillId="0" borderId="0" xfId="1" applyNumberFormat="1" applyFont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20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5" fontId="4" fillId="3" borderId="11" xfId="0" quotePrefix="1" applyNumberFormat="1" applyFont="1" applyFill="1" applyBorder="1" applyAlignment="1">
      <alignment horizontal="center" vertical="center"/>
    </xf>
    <xf numFmtId="167" fontId="4" fillId="0" borderId="11" xfId="1" applyNumberFormat="1" applyFont="1" applyFill="1" applyBorder="1" applyAlignment="1">
      <alignment horizontal="center" vertical="center"/>
    </xf>
    <xf numFmtId="165" fontId="4" fillId="0" borderId="0" xfId="0" applyNumberFormat="1" applyFont="1"/>
    <xf numFmtId="167" fontId="4" fillId="0" borderId="11" xfId="1" applyNumberFormat="1" applyFont="1" applyFill="1" applyBorder="1" applyAlignment="1">
      <alignment horizontal="center" vertical="center" wrapText="1"/>
    </xf>
    <xf numFmtId="167" fontId="4" fillId="0" borderId="36" xfId="1" applyNumberFormat="1" applyFont="1" applyBorder="1" applyAlignment="1">
      <alignment vertical="center"/>
    </xf>
    <xf numFmtId="167" fontId="4" fillId="0" borderId="19" xfId="0" applyNumberFormat="1" applyFont="1" applyBorder="1" applyAlignment="1">
      <alignment vertical="center"/>
    </xf>
    <xf numFmtId="0" fontId="4" fillId="3" borderId="37" xfId="0" applyFont="1" applyFill="1" applyBorder="1" applyAlignment="1">
      <alignment horizontal="center" vertical="center"/>
    </xf>
    <xf numFmtId="167" fontId="4" fillId="0" borderId="12" xfId="1" applyNumberFormat="1" applyFont="1" applyFill="1" applyBorder="1" applyAlignment="1">
      <alignment horizontal="center" vertical="center" wrapText="1"/>
    </xf>
    <xf numFmtId="15" fontId="4" fillId="3" borderId="11" xfId="0" quotePrefix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0" fontId="4" fillId="3" borderId="25" xfId="0" quotePrefix="1" applyNumberFormat="1" applyFont="1" applyFill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/>
    </xf>
    <xf numFmtId="0" fontId="20" fillId="0" borderId="0" xfId="0" applyFont="1"/>
    <xf numFmtId="0" fontId="10" fillId="0" borderId="1" xfId="0" applyFont="1" applyBorder="1"/>
    <xf numFmtId="167" fontId="10" fillId="0" borderId="1" xfId="1" applyNumberFormat="1" applyFont="1" applyBorder="1"/>
    <xf numFmtId="0" fontId="10" fillId="0" borderId="0" xfId="0" applyFont="1" applyAlignment="1"/>
    <xf numFmtId="0" fontId="22" fillId="2" borderId="5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15" fontId="0" fillId="0" borderId="38" xfId="0" applyNumberFormat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 wrapText="1"/>
    </xf>
    <xf numFmtId="14" fontId="10" fillId="3" borderId="14" xfId="0" applyNumberFormat="1" applyFont="1" applyFill="1" applyBorder="1" applyAlignment="1">
      <alignment horizontal="center" vertical="center" wrapText="1"/>
    </xf>
    <xf numFmtId="0" fontId="10" fillId="3" borderId="11" xfId="0" quotePrefix="1" applyNumberFormat="1" applyFont="1" applyFill="1" applyBorder="1" applyAlignment="1">
      <alignment horizontal="center" vertical="center" wrapText="1"/>
    </xf>
    <xf numFmtId="0" fontId="23" fillId="0" borderId="11" xfId="1" applyNumberFormat="1" applyFont="1" applyFill="1" applyBorder="1" applyAlignment="1">
      <alignment horizontal="center" vertical="center" wrapText="1"/>
    </xf>
    <xf numFmtId="167" fontId="10" fillId="3" borderId="18" xfId="0" applyNumberFormat="1" applyFont="1" applyFill="1" applyBorder="1" applyAlignment="1">
      <alignment horizontal="center" vertical="center"/>
    </xf>
    <xf numFmtId="15" fontId="10" fillId="0" borderId="38" xfId="0" applyNumberFormat="1" applyFont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 wrapText="1"/>
    </xf>
    <xf numFmtId="0" fontId="10" fillId="3" borderId="12" xfId="0" quotePrefix="1" applyNumberFormat="1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0" xfId="0" applyNumberFormat="1" applyFont="1" applyBorder="1" applyAlignment="1">
      <alignment horizontal="center" vertical="center"/>
    </xf>
    <xf numFmtId="14" fontId="10" fillId="3" borderId="34" xfId="0" applyNumberFormat="1" applyFont="1" applyFill="1" applyBorder="1" applyAlignment="1">
      <alignment horizontal="center" vertical="center" wrapText="1"/>
    </xf>
    <xf numFmtId="167" fontId="10" fillId="0" borderId="0" xfId="0" applyNumberFormat="1" applyFont="1"/>
    <xf numFmtId="14" fontId="10" fillId="3" borderId="11" xfId="0" applyNumberFormat="1" applyFont="1" applyFill="1" applyBorder="1" applyAlignment="1">
      <alignment horizontal="center" vertical="center" wrapText="1"/>
    </xf>
    <xf numFmtId="0" fontId="10" fillId="0" borderId="11" xfId="0" quotePrefix="1" applyNumberFormat="1" applyFont="1" applyFill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167" fontId="11" fillId="0" borderId="1" xfId="1" applyNumberFormat="1" applyFont="1" applyBorder="1"/>
    <xf numFmtId="164" fontId="11" fillId="0" borderId="1" xfId="0" quotePrefix="1" applyNumberFormat="1" applyFont="1" applyBorder="1" applyAlignment="1">
      <alignment horizontal="center" vertical="center"/>
    </xf>
    <xf numFmtId="167" fontId="11" fillId="0" borderId="0" xfId="1" applyNumberFormat="1" applyFont="1"/>
    <xf numFmtId="164" fontId="11" fillId="0" borderId="0" xfId="0" applyNumberFormat="1" applyFont="1"/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10" fillId="0" borderId="0" xfId="0" applyFont="1" applyAlignment="1">
      <alignment horizontal="right"/>
    </xf>
    <xf numFmtId="168" fontId="10" fillId="0" borderId="0" xfId="0" applyNumberFormat="1" applyFont="1" applyAlignment="1"/>
    <xf numFmtId="167" fontId="4" fillId="3" borderId="25" xfId="1" applyNumberFormat="1" applyFont="1" applyFill="1" applyBorder="1" applyAlignment="1">
      <alignment horizontal="center" vertical="center"/>
    </xf>
    <xf numFmtId="0" fontId="4" fillId="3" borderId="1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0" fontId="4" fillId="3" borderId="25" xfId="0" quotePrefix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167" fontId="4" fillId="0" borderId="19" xfId="1" applyNumberFormat="1" applyFont="1" applyBorder="1" applyAlignment="1">
      <alignment horizontal="center" vertical="center"/>
    </xf>
    <xf numFmtId="15" fontId="4" fillId="3" borderId="25" xfId="0" quotePrefix="1" applyNumberFormat="1" applyFont="1" applyFill="1" applyBorder="1" applyAlignment="1">
      <alignment horizontal="center" vertical="center" wrapText="1"/>
    </xf>
    <xf numFmtId="167" fontId="4" fillId="3" borderId="25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0" fontId="4" fillId="3" borderId="25" xfId="0" quotePrefix="1" applyNumberFormat="1" applyFont="1" applyFill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0" fontId="4" fillId="3" borderId="25" xfId="1" applyNumberFormat="1" applyFont="1" applyFill="1" applyBorder="1" applyAlignment="1">
      <alignment horizontal="center" vertical="center"/>
    </xf>
    <xf numFmtId="14" fontId="4" fillId="0" borderId="0" xfId="0" applyNumberFormat="1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5" fontId="24" fillId="3" borderId="12" xfId="0" quotePrefix="1" applyNumberFormat="1" applyFont="1" applyFill="1" applyBorder="1" applyAlignment="1">
      <alignment horizontal="center" vertical="center" wrapText="1"/>
    </xf>
    <xf numFmtId="167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0" fontId="4" fillId="3" borderId="25" xfId="0" quotePrefix="1" applyNumberFormat="1" applyFont="1" applyFill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0" fontId="4" fillId="3" borderId="25" xfId="1" applyNumberFormat="1" applyFont="1" applyFill="1" applyBorder="1" applyAlignment="1">
      <alignment horizontal="center" vertical="center"/>
    </xf>
    <xf numFmtId="167" fontId="4" fillId="0" borderId="22" xfId="1" applyNumberFormat="1" applyFont="1" applyBorder="1" applyAlignment="1">
      <alignment horizontal="center" vertical="center"/>
    </xf>
    <xf numFmtId="0" fontId="4" fillId="3" borderId="20" xfId="1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14" fontId="2" fillId="0" borderId="39" xfId="0" applyNumberFormat="1" applyFont="1" applyBorder="1" applyAlignment="1">
      <alignment horizontal="center" vertical="center"/>
    </xf>
    <xf numFmtId="0" fontId="10" fillId="3" borderId="11" xfId="0" quotePrefix="1" applyFont="1" applyFill="1" applyBorder="1" applyAlignment="1">
      <alignment horizontal="center" vertical="center" wrapText="1"/>
    </xf>
    <xf numFmtId="0" fontId="10" fillId="3" borderId="11" xfId="0" quotePrefix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10" fillId="3" borderId="11" xfId="1" applyNumberFormat="1" applyFont="1" applyFill="1" applyBorder="1" applyAlignment="1">
      <alignment horizontal="center" vertical="center"/>
    </xf>
    <xf numFmtId="9" fontId="10" fillId="0" borderId="0" xfId="0" applyNumberFormat="1" applyFont="1"/>
    <xf numFmtId="0" fontId="3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4" fillId="3" borderId="12" xfId="0" quotePrefix="1" applyNumberFormat="1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167" fontId="4" fillId="0" borderId="11" xfId="1" applyNumberFormat="1" applyFont="1" applyFill="1" applyBorder="1" applyAlignment="1">
      <alignment horizontal="center" wrapText="1"/>
    </xf>
    <xf numFmtId="0" fontId="14" fillId="3" borderId="11" xfId="0" applyFont="1" applyFill="1" applyBorder="1" applyAlignment="1">
      <alignment horizontal="center" vertical="center" wrapText="1"/>
    </xf>
    <xf numFmtId="167" fontId="14" fillId="0" borderId="11" xfId="1" applyNumberFormat="1" applyFont="1" applyFill="1" applyBorder="1" applyAlignment="1">
      <alignment horizontal="center" vertical="center" wrapText="1"/>
    </xf>
    <xf numFmtId="167" fontId="14" fillId="0" borderId="11" xfId="1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167" fontId="4" fillId="0" borderId="22" xfId="1" applyNumberFormat="1" applyFont="1" applyBorder="1" applyAlignment="1">
      <alignment horizontal="center" vertical="center"/>
    </xf>
    <xf numFmtId="0" fontId="4" fillId="3" borderId="25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4" fillId="0" borderId="22" xfId="1" applyNumberFormat="1" applyFont="1" applyBorder="1" applyAlignment="1">
      <alignment horizontal="center" vertical="center"/>
    </xf>
    <xf numFmtId="0" fontId="4" fillId="3" borderId="25" xfId="1" applyNumberFormat="1" applyFont="1" applyFill="1" applyBorder="1" applyAlignment="1">
      <alignment horizontal="center" vertical="center"/>
    </xf>
    <xf numFmtId="14" fontId="0" fillId="0" borderId="25" xfId="0" quotePrefix="1" applyNumberFormat="1" applyFont="1" applyBorder="1" applyAlignment="1">
      <alignment horizontal="center" vertical="center"/>
    </xf>
    <xf numFmtId="167" fontId="14" fillId="3" borderId="25" xfId="1" applyNumberFormat="1" applyFont="1" applyFill="1" applyBorder="1" applyAlignment="1">
      <alignment horizontal="center" vertical="center" wrapText="1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7" fontId="4" fillId="0" borderId="22" xfId="1" applyNumberFormat="1" applyFont="1" applyBorder="1" applyAlignment="1">
      <alignment horizontal="center" vertical="center"/>
    </xf>
    <xf numFmtId="0" fontId="4" fillId="3" borderId="20" xfId="1" applyNumberFormat="1" applyFont="1" applyFill="1" applyBorder="1" applyAlignment="1">
      <alignment horizontal="center" vertical="center"/>
    </xf>
    <xf numFmtId="0" fontId="4" fillId="3" borderId="25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4" fillId="0" borderId="22" xfId="1" applyNumberFormat="1" applyFont="1" applyBorder="1" applyAlignment="1">
      <alignment horizontal="center" vertical="center"/>
    </xf>
    <xf numFmtId="0" fontId="4" fillId="3" borderId="20" xfId="1" applyNumberFormat="1" applyFont="1" applyFill="1" applyBorder="1" applyAlignment="1">
      <alignment horizontal="center" vertical="center"/>
    </xf>
    <xf numFmtId="167" fontId="4" fillId="0" borderId="35" xfId="1" applyNumberFormat="1" applyFont="1" applyBorder="1" applyAlignment="1">
      <alignment vertical="center"/>
    </xf>
    <xf numFmtId="167" fontId="4" fillId="0" borderId="18" xfId="1" applyNumberFormat="1" applyFont="1" applyBorder="1" applyAlignment="1">
      <alignment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 wrapText="1"/>
    </xf>
    <xf numFmtId="167" fontId="4" fillId="0" borderId="41" xfId="1" applyNumberFormat="1" applyFont="1" applyFill="1" applyBorder="1" applyAlignment="1">
      <alignment horizontal="center" vertical="center" wrapText="1"/>
    </xf>
    <xf numFmtId="15" fontId="26" fillId="3" borderId="12" xfId="0" quotePrefix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7" fontId="4" fillId="0" borderId="22" xfId="1" applyNumberFormat="1" applyFont="1" applyBorder="1" applyAlignment="1">
      <alignment horizontal="center" vertical="center"/>
    </xf>
    <xf numFmtId="0" fontId="4" fillId="3" borderId="25" xfId="1" applyNumberFormat="1" applyFont="1" applyFill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/>
    </xf>
    <xf numFmtId="15" fontId="4" fillId="3" borderId="11" xfId="0" quotePrefix="1" applyNumberFormat="1" applyFont="1" applyFill="1" applyBorder="1" applyAlignment="1">
      <alignment vertical="center"/>
    </xf>
    <xf numFmtId="15" fontId="4" fillId="3" borderId="11" xfId="0" quotePrefix="1" applyNumberFormat="1" applyFont="1" applyFill="1" applyBorder="1" applyAlignment="1">
      <alignment vertical="center" wrapText="1"/>
    </xf>
    <xf numFmtId="0" fontId="4" fillId="3" borderId="41" xfId="1" applyNumberFormat="1" applyFont="1" applyFill="1" applyBorder="1" applyAlignment="1">
      <alignment horizontal="center" vertical="center"/>
    </xf>
    <xf numFmtId="167" fontId="4" fillId="0" borderId="43" xfId="0" applyNumberFormat="1" applyFont="1" applyBorder="1" applyAlignment="1">
      <alignment vertical="center"/>
    </xf>
    <xf numFmtId="15" fontId="4" fillId="3" borderId="41" xfId="0" quotePrefix="1" applyNumberFormat="1" applyFont="1" applyFill="1" applyBorder="1" applyAlignment="1">
      <alignment vertical="center"/>
    </xf>
    <xf numFmtId="15" fontId="4" fillId="3" borderId="41" xfId="0" quotePrefix="1" applyNumberFormat="1" applyFont="1" applyFill="1" applyBorder="1" applyAlignment="1">
      <alignment vertical="center" wrapText="1"/>
    </xf>
    <xf numFmtId="167" fontId="4" fillId="0" borderId="22" xfId="1" applyNumberFormat="1" applyFont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4" fillId="0" borderId="22" xfId="1" applyNumberFormat="1" applyFont="1" applyBorder="1" applyAlignment="1">
      <alignment horizontal="center" vertical="center"/>
    </xf>
    <xf numFmtId="0" fontId="4" fillId="3" borderId="25" xfId="1" applyNumberFormat="1" applyFont="1" applyFill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167" fontId="4" fillId="0" borderId="22" xfId="1" applyNumberFormat="1" applyFont="1" applyBorder="1" applyAlignment="1">
      <alignment horizontal="center" vertical="center"/>
    </xf>
    <xf numFmtId="0" fontId="4" fillId="3" borderId="25" xfId="1" applyNumberFormat="1" applyFont="1" applyFill="1" applyBorder="1" applyAlignment="1">
      <alignment horizontal="center" vertical="center"/>
    </xf>
    <xf numFmtId="169" fontId="0" fillId="0" borderId="25" xfId="0" quotePrefix="1" applyNumberFormat="1" applyFont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167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0" fontId="4" fillId="3" borderId="25" xfId="0" quotePrefix="1" applyNumberFormat="1" applyFont="1" applyFill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/>
    </xf>
    <xf numFmtId="0" fontId="4" fillId="3" borderId="2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0" fontId="4" fillId="3" borderId="25" xfId="1" applyNumberFormat="1" applyFont="1" applyFill="1" applyBorder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0" fontId="4" fillId="3" borderId="25" xfId="0" quotePrefix="1" applyNumberFormat="1" applyFont="1" applyFill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/>
    </xf>
    <xf numFmtId="0" fontId="4" fillId="3" borderId="20" xfId="1" applyNumberFormat="1" applyFont="1" applyFill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167" fontId="4" fillId="3" borderId="12" xfId="1" applyNumberFormat="1" applyFont="1" applyFill="1" applyBorder="1" applyAlignment="1">
      <alignment horizontal="center" vertical="center" wrapText="1"/>
    </xf>
    <xf numFmtId="0" fontId="4" fillId="3" borderId="25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0" fontId="3" fillId="0" borderId="0" xfId="0" quotePrefix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0" fontId="4" fillId="3" borderId="25" xfId="0" quotePrefix="1" applyNumberFormat="1" applyFont="1" applyFill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/>
    </xf>
    <xf numFmtId="0" fontId="4" fillId="3" borderId="2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167" fontId="4" fillId="3" borderId="12" xfId="1" applyNumberFormat="1" applyFont="1" applyFill="1" applyBorder="1" applyAlignment="1">
      <alignment horizontal="center" vertical="center" wrapText="1"/>
    </xf>
    <xf numFmtId="0" fontId="4" fillId="3" borderId="25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7" fontId="4" fillId="0" borderId="22" xfId="1" applyNumberFormat="1" applyFont="1" applyBorder="1" applyAlignment="1">
      <alignment horizontal="center" vertical="center"/>
    </xf>
    <xf numFmtId="167" fontId="4" fillId="0" borderId="36" xfId="1" applyNumberFormat="1" applyFont="1" applyBorder="1" applyAlignment="1">
      <alignment horizontal="center" vertical="center"/>
    </xf>
    <xf numFmtId="0" fontId="4" fillId="3" borderId="20" xfId="1" applyNumberFormat="1" applyFont="1" applyFill="1" applyBorder="1" applyAlignment="1">
      <alignment horizontal="center" vertical="center"/>
    </xf>
    <xf numFmtId="0" fontId="4" fillId="3" borderId="12" xfId="0" quotePrefix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7" fontId="4" fillId="0" borderId="22" xfId="1" applyNumberFormat="1" applyFont="1" applyBorder="1" applyAlignment="1">
      <alignment horizontal="center" vertical="center"/>
    </xf>
    <xf numFmtId="167" fontId="4" fillId="0" borderId="35" xfId="1" applyNumberFormat="1" applyFont="1" applyBorder="1" applyAlignment="1">
      <alignment horizontal="center" vertical="center"/>
    </xf>
    <xf numFmtId="167" fontId="4" fillId="0" borderId="36" xfId="1" applyNumberFormat="1" applyFont="1" applyBorder="1" applyAlignment="1">
      <alignment horizontal="center" vertical="center"/>
    </xf>
    <xf numFmtId="0" fontId="4" fillId="3" borderId="23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167" fontId="4" fillId="3" borderId="12" xfId="1" applyNumberFormat="1" applyFont="1" applyFill="1" applyBorder="1" applyAlignment="1">
      <alignment horizontal="center" vertical="center" wrapText="1"/>
    </xf>
    <xf numFmtId="0" fontId="4" fillId="3" borderId="25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0" fontId="4" fillId="3" borderId="12" xfId="0" quotePrefix="1" applyNumberFormat="1" applyFont="1" applyFill="1" applyBorder="1" applyAlignment="1">
      <alignment horizontal="center" vertical="center" wrapText="1"/>
    </xf>
    <xf numFmtId="15" fontId="4" fillId="3" borderId="12" xfId="0" quotePrefix="1" applyNumberFormat="1" applyFont="1" applyFill="1" applyBorder="1" applyAlignment="1">
      <alignment horizontal="center" vertical="center"/>
    </xf>
    <xf numFmtId="167" fontId="4" fillId="0" borderId="20" xfId="1" applyNumberFormat="1" applyFont="1" applyBorder="1" applyAlignment="1">
      <alignment vertical="center"/>
    </xf>
    <xf numFmtId="167" fontId="26" fillId="0" borderId="11" xfId="1" applyNumberFormat="1" applyFont="1" applyFill="1" applyBorder="1" applyAlignment="1">
      <alignment horizontal="center" vertical="center"/>
    </xf>
    <xf numFmtId="49" fontId="4" fillId="3" borderId="25" xfId="0" quotePrefix="1" applyNumberFormat="1" applyFont="1" applyFill="1" applyBorder="1" applyAlignment="1">
      <alignment horizontal="center" vertical="center" wrapText="1"/>
    </xf>
    <xf numFmtId="168" fontId="27" fillId="0" borderId="0" xfId="0" quotePrefix="1" applyNumberFormat="1" applyFont="1" applyAlignment="1">
      <alignment vertical="center"/>
    </xf>
    <xf numFmtId="15" fontId="4" fillId="3" borderId="41" xfId="0" quotePrefix="1" applyNumberFormat="1" applyFont="1" applyFill="1" applyBorder="1" applyAlignment="1">
      <alignment horizontal="center" vertical="center"/>
    </xf>
    <xf numFmtId="167" fontId="4" fillId="3" borderId="41" xfId="1" applyNumberFormat="1" applyFont="1" applyFill="1" applyBorder="1" applyAlignment="1">
      <alignment horizontal="center" vertical="center" wrapText="1"/>
    </xf>
    <xf numFmtId="0" fontId="4" fillId="3" borderId="41" xfId="0" quotePrefix="1" applyNumberFormat="1" applyFont="1" applyFill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/>
    </xf>
    <xf numFmtId="167" fontId="4" fillId="0" borderId="35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9" fontId="0" fillId="0" borderId="25" xfId="0" quotePrefix="1" applyNumberFormat="1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4" fillId="3" borderId="12" xfId="0" quotePrefix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167" fontId="4" fillId="0" borderId="22" xfId="1" applyNumberFormat="1" applyFont="1" applyBorder="1" applyAlignment="1">
      <alignment horizontal="center" vertical="center"/>
    </xf>
    <xf numFmtId="167" fontId="4" fillId="0" borderId="35" xfId="1" applyNumberFormat="1" applyFont="1" applyBorder="1" applyAlignment="1">
      <alignment horizontal="center" vertical="center"/>
    </xf>
    <xf numFmtId="167" fontId="4" fillId="0" borderId="36" xfId="1" applyNumberFormat="1" applyFont="1" applyBorder="1" applyAlignment="1">
      <alignment horizontal="center" vertical="center"/>
    </xf>
    <xf numFmtId="0" fontId="4" fillId="3" borderId="20" xfId="1" applyNumberFormat="1" applyFont="1" applyFill="1" applyBorder="1" applyAlignment="1">
      <alignment horizontal="center" vertical="center"/>
    </xf>
    <xf numFmtId="0" fontId="4" fillId="3" borderId="12" xfId="0" quotePrefix="1" applyNumberFormat="1" applyFont="1" applyFill="1" applyBorder="1" applyAlignment="1">
      <alignment horizontal="center" vertical="center" wrapText="1"/>
    </xf>
    <xf numFmtId="0" fontId="4" fillId="3" borderId="10" xfId="0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 wrapText="1"/>
    </xf>
    <xf numFmtId="167" fontId="3" fillId="0" borderId="45" xfId="0" applyNumberFormat="1" applyFont="1" applyBorder="1" applyAlignment="1">
      <alignment vertical="center" wrapText="1"/>
    </xf>
    <xf numFmtId="165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67" fontId="4" fillId="0" borderId="22" xfId="1" applyNumberFormat="1" applyFont="1" applyBorder="1" applyAlignment="1">
      <alignment horizontal="center" vertical="center"/>
    </xf>
    <xf numFmtId="0" fontId="4" fillId="3" borderId="25" xfId="1" applyNumberFormat="1" applyFont="1" applyFill="1" applyBorder="1" applyAlignment="1">
      <alignment horizontal="center" vertical="center"/>
    </xf>
    <xf numFmtId="167" fontId="26" fillId="0" borderId="11" xfId="1" applyNumberFormat="1" applyFont="1" applyFill="1" applyBorder="1" applyAlignment="1">
      <alignment horizontal="center" vertical="center" wrapText="1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14" fontId="0" fillId="0" borderId="11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4" fillId="0" borderId="22" xfId="1" applyNumberFormat="1" applyFont="1" applyBorder="1" applyAlignment="1">
      <alignment horizontal="center" vertical="center"/>
    </xf>
    <xf numFmtId="0" fontId="4" fillId="3" borderId="20" xfId="1" applyNumberFormat="1" applyFont="1" applyFill="1" applyBorder="1" applyAlignment="1">
      <alignment horizontal="center" vertical="center"/>
    </xf>
    <xf numFmtId="0" fontId="4" fillId="3" borderId="25" xfId="1" applyNumberFormat="1" applyFont="1" applyFill="1" applyBorder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67" fontId="10" fillId="0" borderId="0" xfId="1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67" fontId="10" fillId="2" borderId="7" xfId="1" applyNumberFormat="1" applyFont="1" applyFill="1" applyBorder="1" applyAlignment="1">
      <alignment horizontal="center" vertical="center" wrapText="1"/>
    </xf>
    <xf numFmtId="167" fontId="10" fillId="2" borderId="8" xfId="1" applyNumberFormat="1" applyFont="1" applyFill="1" applyBorder="1" applyAlignment="1">
      <alignment horizontal="center" vertical="center" wrapText="1"/>
    </xf>
    <xf numFmtId="167" fontId="2" fillId="0" borderId="13" xfId="1" applyNumberFormat="1" applyFont="1" applyFill="1" applyBorder="1" applyAlignment="1">
      <alignment horizontal="center" vertical="center"/>
    </xf>
    <xf numFmtId="167" fontId="2" fillId="0" borderId="14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7" fontId="3" fillId="2" borderId="7" xfId="1" applyNumberFormat="1" applyFont="1" applyFill="1" applyBorder="1" applyAlignment="1">
      <alignment horizontal="center"/>
    </xf>
    <xf numFmtId="167" fontId="3" fillId="2" borderId="8" xfId="1" applyNumberFormat="1" applyFont="1" applyFill="1" applyBorder="1" applyAlignment="1">
      <alignment horizontal="center"/>
    </xf>
    <xf numFmtId="167" fontId="4" fillId="0" borderId="13" xfId="1" applyNumberFormat="1" applyFont="1" applyBorder="1" applyAlignment="1">
      <alignment horizontal="center" vertical="center"/>
    </xf>
    <xf numFmtId="167" fontId="4" fillId="0" borderId="14" xfId="1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7" fontId="4" fillId="0" borderId="20" xfId="1" applyNumberFormat="1" applyFont="1" applyBorder="1" applyAlignment="1">
      <alignment horizontal="center" vertical="center"/>
    </xf>
    <xf numFmtId="167" fontId="4" fillId="0" borderId="21" xfId="1" applyNumberFormat="1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0" fontId="3" fillId="0" borderId="16" xfId="0" quotePrefix="1" applyFont="1" applyBorder="1" applyAlignment="1">
      <alignment horizontal="center" vertical="center"/>
    </xf>
    <xf numFmtId="0" fontId="3" fillId="0" borderId="17" xfId="0" quotePrefix="1" applyFont="1" applyBorder="1" applyAlignment="1">
      <alignment horizontal="center" vertical="center"/>
    </xf>
    <xf numFmtId="17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7" fontId="11" fillId="2" borderId="7" xfId="1" applyNumberFormat="1" applyFont="1" applyFill="1" applyBorder="1" applyAlignment="1">
      <alignment horizontal="center"/>
    </xf>
    <xf numFmtId="167" fontId="11" fillId="2" borderId="8" xfId="1" applyNumberFormat="1" applyFont="1" applyFill="1" applyBorder="1" applyAlignment="1">
      <alignment horizontal="center"/>
    </xf>
    <xf numFmtId="170" fontId="4" fillId="3" borderId="25" xfId="0" quotePrefix="1" applyNumberFormat="1" applyFont="1" applyFill="1" applyBorder="1" applyAlignment="1">
      <alignment horizontal="center" vertical="center" wrapText="1"/>
    </xf>
    <xf numFmtId="170" fontId="4" fillId="3" borderId="12" xfId="0" quotePrefix="1" applyNumberFormat="1" applyFont="1" applyFill="1" applyBorder="1" applyAlignment="1">
      <alignment horizontal="center" vertical="center" wrapText="1"/>
    </xf>
    <xf numFmtId="172" fontId="0" fillId="0" borderId="25" xfId="0" quotePrefix="1" applyNumberFormat="1" applyFont="1" applyBorder="1" applyAlignment="1">
      <alignment horizontal="center" vertical="center"/>
    </xf>
    <xf numFmtId="172" fontId="0" fillId="0" borderId="12" xfId="0" quotePrefix="1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67" fontId="4" fillId="0" borderId="32" xfId="1" applyNumberFormat="1" applyFont="1" applyBorder="1" applyAlignment="1">
      <alignment horizontal="center" vertical="center"/>
    </xf>
    <xf numFmtId="167" fontId="4" fillId="0" borderId="33" xfId="1" applyNumberFormat="1" applyFont="1" applyBorder="1" applyAlignment="1">
      <alignment horizontal="center" vertical="center"/>
    </xf>
    <xf numFmtId="167" fontId="4" fillId="0" borderId="23" xfId="1" applyNumberFormat="1" applyFont="1" applyBorder="1" applyAlignment="1">
      <alignment horizontal="center" vertical="center"/>
    </xf>
    <xf numFmtId="167" fontId="4" fillId="0" borderId="34" xfId="1" applyNumberFormat="1" applyFont="1" applyBorder="1" applyAlignment="1">
      <alignment horizontal="center" vertical="center"/>
    </xf>
    <xf numFmtId="167" fontId="4" fillId="0" borderId="22" xfId="1" applyNumberFormat="1" applyFont="1" applyBorder="1" applyAlignment="1">
      <alignment horizontal="center" vertical="center"/>
    </xf>
    <xf numFmtId="167" fontId="4" fillId="0" borderId="35" xfId="1" applyNumberFormat="1" applyFont="1" applyBorder="1" applyAlignment="1">
      <alignment horizontal="center" vertical="center"/>
    </xf>
    <xf numFmtId="167" fontId="4" fillId="0" borderId="36" xfId="1" applyNumberFormat="1" applyFont="1" applyBorder="1" applyAlignment="1">
      <alignment horizontal="center" vertical="center"/>
    </xf>
    <xf numFmtId="0" fontId="4" fillId="3" borderId="20" xfId="1" applyNumberFormat="1" applyFont="1" applyFill="1" applyBorder="1" applyAlignment="1">
      <alignment horizontal="center" vertical="center"/>
    </xf>
    <xf numFmtId="0" fontId="4" fillId="3" borderId="21" xfId="1" applyNumberFormat="1" applyFont="1" applyFill="1" applyBorder="1" applyAlignment="1">
      <alignment horizontal="center" vertical="center"/>
    </xf>
    <xf numFmtId="0" fontId="4" fillId="3" borderId="32" xfId="1" applyNumberFormat="1" applyFont="1" applyFill="1" applyBorder="1" applyAlignment="1">
      <alignment horizontal="center" vertical="center"/>
    </xf>
    <xf numFmtId="0" fontId="4" fillId="3" borderId="33" xfId="1" applyNumberFormat="1" applyFont="1" applyFill="1" applyBorder="1" applyAlignment="1">
      <alignment horizontal="center" vertical="center"/>
    </xf>
    <xf numFmtId="0" fontId="4" fillId="3" borderId="23" xfId="1" applyNumberFormat="1" applyFont="1" applyFill="1" applyBorder="1" applyAlignment="1">
      <alignment horizontal="center" vertical="center"/>
    </xf>
    <xf numFmtId="0" fontId="4" fillId="3" borderId="34" xfId="1" applyNumberFormat="1" applyFont="1" applyFill="1" applyBorder="1" applyAlignment="1">
      <alignment horizontal="center" vertical="center"/>
    </xf>
    <xf numFmtId="167" fontId="23" fillId="0" borderId="13" xfId="1" applyNumberFormat="1" applyFont="1" applyFill="1" applyBorder="1" applyAlignment="1">
      <alignment horizontal="center" vertical="center" wrapText="1"/>
    </xf>
    <xf numFmtId="167" fontId="23" fillId="0" borderId="14" xfId="1" applyNumberFormat="1" applyFont="1" applyFill="1" applyBorder="1" applyAlignment="1">
      <alignment horizontal="center" vertical="center" wrapText="1"/>
    </xf>
    <xf numFmtId="14" fontId="10" fillId="3" borderId="25" xfId="0" applyNumberFormat="1" applyFont="1" applyFill="1" applyBorder="1" applyAlignment="1">
      <alignment horizontal="center" vertical="center" wrapText="1"/>
    </xf>
    <xf numFmtId="14" fontId="10" fillId="3" borderId="12" xfId="0" applyNumberFormat="1" applyFont="1" applyFill="1" applyBorder="1" applyAlignment="1">
      <alignment horizontal="center" vertical="center" wrapText="1"/>
    </xf>
    <xf numFmtId="0" fontId="10" fillId="0" borderId="25" xfId="0" quotePrefix="1" applyNumberFormat="1" applyFont="1" applyFill="1" applyBorder="1" applyAlignment="1">
      <alignment horizontal="center" vertical="center" wrapText="1"/>
    </xf>
    <xf numFmtId="0" fontId="10" fillId="0" borderId="12" xfId="0" quotePrefix="1" applyNumberFormat="1" applyFont="1" applyFill="1" applyBorder="1" applyAlignment="1">
      <alignment horizontal="center" vertical="center" wrapText="1"/>
    </xf>
    <xf numFmtId="167" fontId="23" fillId="0" borderId="20" xfId="1" applyNumberFormat="1" applyFont="1" applyFill="1" applyBorder="1" applyAlignment="1">
      <alignment horizontal="center" vertical="center" wrapText="1"/>
    </xf>
    <xf numFmtId="167" fontId="23" fillId="0" borderId="21" xfId="1" applyNumberFormat="1" applyFont="1" applyFill="1" applyBorder="1" applyAlignment="1">
      <alignment horizontal="center" vertical="center" wrapText="1"/>
    </xf>
    <xf numFmtId="167" fontId="23" fillId="0" borderId="32" xfId="1" applyNumberFormat="1" applyFont="1" applyFill="1" applyBorder="1" applyAlignment="1">
      <alignment horizontal="center" vertical="center" wrapText="1"/>
    </xf>
    <xf numFmtId="167" fontId="23" fillId="0" borderId="33" xfId="1" applyNumberFormat="1" applyFont="1" applyFill="1" applyBorder="1" applyAlignment="1">
      <alignment horizontal="center" vertical="center" wrapText="1"/>
    </xf>
    <xf numFmtId="167" fontId="23" fillId="0" borderId="23" xfId="1" applyNumberFormat="1" applyFont="1" applyFill="1" applyBorder="1" applyAlignment="1">
      <alignment horizontal="center" vertical="center" wrapText="1"/>
    </xf>
    <xf numFmtId="167" fontId="23" fillId="0" borderId="34" xfId="1" applyNumberFormat="1" applyFont="1" applyFill="1" applyBorder="1" applyAlignment="1">
      <alignment horizontal="center" vertical="center" wrapText="1"/>
    </xf>
    <xf numFmtId="167" fontId="10" fillId="3" borderId="22" xfId="0" applyNumberFormat="1" applyFont="1" applyFill="1" applyBorder="1" applyAlignment="1">
      <alignment horizontal="center" vertical="center"/>
    </xf>
    <xf numFmtId="167" fontId="10" fillId="3" borderId="35" xfId="0" applyNumberFormat="1" applyFont="1" applyFill="1" applyBorder="1" applyAlignment="1">
      <alignment horizontal="center" vertical="center"/>
    </xf>
    <xf numFmtId="167" fontId="10" fillId="3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167" fontId="4" fillId="3" borderId="12" xfId="1" applyNumberFormat="1" applyFont="1" applyFill="1" applyBorder="1" applyAlignment="1">
      <alignment horizontal="center" vertical="center" wrapText="1"/>
    </xf>
    <xf numFmtId="0" fontId="4" fillId="3" borderId="25" xfId="1" applyNumberFormat="1" applyFont="1" applyFill="1" applyBorder="1" applyAlignment="1">
      <alignment horizontal="center" vertical="center"/>
    </xf>
    <xf numFmtId="0" fontId="4" fillId="3" borderId="39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169" fontId="0" fillId="0" borderId="25" xfId="0" quotePrefix="1" applyNumberFormat="1" applyFont="1" applyBorder="1" applyAlignment="1">
      <alignment horizontal="center" vertical="center"/>
    </xf>
    <xf numFmtId="169" fontId="0" fillId="0" borderId="39" xfId="0" quotePrefix="1" applyNumberFormat="1" applyFont="1" applyBorder="1" applyAlignment="1">
      <alignment horizontal="center" vertical="center"/>
    </xf>
    <xf numFmtId="169" fontId="0" fillId="0" borderId="12" xfId="0" quotePrefix="1" applyNumberFormat="1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67" fontId="11" fillId="2" borderId="7" xfId="1" applyNumberFormat="1" applyFont="1" applyFill="1" applyBorder="1" applyAlignment="1">
      <alignment horizontal="center" vertical="center"/>
    </xf>
    <xf numFmtId="167" fontId="11" fillId="2" borderId="8" xfId="1" applyNumberFormat="1" applyFont="1" applyFill="1" applyBorder="1" applyAlignment="1">
      <alignment horizontal="center" vertical="center"/>
    </xf>
    <xf numFmtId="165" fontId="10" fillId="0" borderId="13" xfId="1" applyNumberFormat="1" applyFont="1" applyBorder="1" applyAlignment="1">
      <alignment horizontal="center" vertical="center"/>
    </xf>
    <xf numFmtId="165" fontId="10" fillId="0" borderId="14" xfId="1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7" fontId="10" fillId="2" borderId="7" xfId="1" applyNumberFormat="1" applyFont="1" applyFill="1" applyBorder="1" applyAlignment="1">
      <alignment horizontal="center" vertical="center"/>
    </xf>
    <xf numFmtId="167" fontId="10" fillId="2" borderId="8" xfId="1" applyNumberFormat="1" applyFont="1" applyFill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/>
    </xf>
    <xf numFmtId="167" fontId="4" fillId="3" borderId="39" xfId="1" applyNumberFormat="1" applyFont="1" applyFill="1" applyBorder="1" applyAlignment="1">
      <alignment horizontal="center" vertical="center"/>
    </xf>
    <xf numFmtId="167" fontId="4" fillId="3" borderId="12" xfId="1" applyNumberFormat="1" applyFont="1" applyFill="1" applyBorder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0" fontId="4" fillId="3" borderId="12" xfId="0" quotePrefix="1" applyNumberFormat="1" applyFont="1" applyFill="1" applyBorder="1" applyAlignment="1">
      <alignment horizontal="center" vertical="center" wrapText="1"/>
    </xf>
    <xf numFmtId="49" fontId="4" fillId="3" borderId="25" xfId="0" quotePrefix="1" applyNumberFormat="1" applyFont="1" applyFill="1" applyBorder="1" applyAlignment="1">
      <alignment horizontal="center" vertical="center" wrapText="1"/>
    </xf>
    <xf numFmtId="49" fontId="4" fillId="3" borderId="12" xfId="0" quotePrefix="1" applyNumberFormat="1" applyFont="1" applyFill="1" applyBorder="1" applyAlignment="1">
      <alignment horizontal="center" vertical="center" wrapText="1"/>
    </xf>
    <xf numFmtId="173" fontId="4" fillId="0" borderId="16" xfId="5" applyNumberFormat="1" applyFont="1" applyBorder="1" applyAlignment="1">
      <alignment horizontal="center" vertical="center"/>
    </xf>
    <xf numFmtId="173" fontId="4" fillId="0" borderId="17" xfId="5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5" fontId="4" fillId="3" borderId="25" xfId="0" quotePrefix="1" applyNumberFormat="1" applyFont="1" applyFill="1" applyBorder="1" applyAlignment="1">
      <alignment horizontal="center" vertical="center"/>
    </xf>
    <xf numFmtId="15" fontId="4" fillId="3" borderId="12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7" fontId="4" fillId="0" borderId="44" xfId="1" applyNumberFormat="1" applyFont="1" applyBorder="1" applyAlignment="1">
      <alignment horizontal="center" vertical="center"/>
    </xf>
    <xf numFmtId="167" fontId="4" fillId="0" borderId="17" xfId="1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73" fontId="4" fillId="3" borderId="20" xfId="5" applyNumberFormat="1" applyFont="1" applyFill="1" applyBorder="1" applyAlignment="1">
      <alignment horizontal="center" vertical="center"/>
    </xf>
    <xf numFmtId="173" fontId="4" fillId="3" borderId="21" xfId="5" applyNumberFormat="1" applyFont="1" applyFill="1" applyBorder="1" applyAlignment="1">
      <alignment horizontal="center" vertical="center"/>
    </xf>
  </cellXfs>
  <cellStyles count="6">
    <cellStyle name="Comma" xfId="5" builtinId="3"/>
    <cellStyle name="Comma 2" xfId="1"/>
    <cellStyle name="Comma 2 2" xfId="3"/>
    <cellStyle name="Comma 4" xf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alcChain" Target="calcChain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10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0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0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0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0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0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0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0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0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1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6.png"/><Relationship Id="rId4" Type="http://schemas.microsoft.com/office/2007/relationships/hdphoto" Target="../media/hdphoto2.wdp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6.png"/><Relationship Id="rId4" Type="http://schemas.microsoft.com/office/2007/relationships/hdphoto" Target="../media/hdphoto2.wdp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0.png"/><Relationship Id="rId4" Type="http://schemas.microsoft.com/office/2007/relationships/hdphoto" Target="../media/hdphoto2.wdp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0.png"/><Relationship Id="rId4" Type="http://schemas.microsoft.com/office/2007/relationships/hdphoto" Target="../media/hdphoto2.wdp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0.png"/><Relationship Id="rId4" Type="http://schemas.microsoft.com/office/2007/relationships/hdphoto" Target="../media/hdphoto2.wdp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0.png"/><Relationship Id="rId4" Type="http://schemas.microsoft.com/office/2007/relationships/hdphoto" Target="../media/hdphoto2.wdp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0.png"/><Relationship Id="rId4" Type="http://schemas.microsoft.com/office/2007/relationships/hdphoto" Target="../media/hdphoto2.wdp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10.png"/><Relationship Id="rId4" Type="http://schemas.microsoft.com/office/2007/relationships/hdphoto" Target="../media/hdphoto2.wdp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10.png"/><Relationship Id="rId4" Type="http://schemas.microsoft.com/office/2007/relationships/hdphoto" Target="../media/hdphoto2.wdp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10.png"/><Relationship Id="rId4" Type="http://schemas.microsoft.com/office/2007/relationships/hdphoto" Target="../media/hdphoto2.wdp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10.png"/><Relationship Id="rId4" Type="http://schemas.microsoft.com/office/2007/relationships/hdphoto" Target="../media/hdphoto2.wdp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0.png"/><Relationship Id="rId4" Type="http://schemas.microsoft.com/office/2007/relationships/hdphoto" Target="../media/hdphoto2.wdp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11.png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6.png"/><Relationship Id="rId4" Type="http://schemas.microsoft.com/office/2007/relationships/hdphoto" Target="../media/hdphoto2.wdp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6.png"/><Relationship Id="rId4" Type="http://schemas.microsoft.com/office/2007/relationships/hdphoto" Target="../media/hdphoto2.wdp"/></Relationships>
</file>

<file path=xl/drawings/_rels/drawing7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6.png"/><Relationship Id="rId4" Type="http://schemas.microsoft.com/office/2007/relationships/hdphoto" Target="../media/hdphoto2.wdp"/></Relationships>
</file>

<file path=xl/drawings/_rels/drawing7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6.png"/><Relationship Id="rId4" Type="http://schemas.microsoft.com/office/2007/relationships/hdphoto" Target="../media/hdphoto2.wdp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6.png"/><Relationship Id="rId4" Type="http://schemas.microsoft.com/office/2007/relationships/hdphoto" Target="../media/hdphoto2.wdp"/></Relationships>
</file>

<file path=xl/drawings/_rels/drawing7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_rels/drawing9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32</xdr:row>
      <xdr:rowOff>22934</xdr:rowOff>
    </xdr:from>
    <xdr:to>
      <xdr:col>15</xdr:col>
      <xdr:colOff>666376</xdr:colOff>
      <xdr:row>38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9338384"/>
          <a:ext cx="2151309" cy="1232595"/>
        </a:xfrm>
        <a:prstGeom prst="rect">
          <a:avLst/>
        </a:prstGeom>
      </xdr:spPr>
    </xdr:pic>
    <xdr:clientData/>
  </xdr:twoCellAnchor>
  <xdr:twoCellAnchor editAs="oneCell">
    <xdr:from>
      <xdr:col>6</xdr:col>
      <xdr:colOff>343342</xdr:colOff>
      <xdr:row>31</xdr:row>
      <xdr:rowOff>116000</xdr:rowOff>
    </xdr:from>
    <xdr:to>
      <xdr:col>10</xdr:col>
      <xdr:colOff>276890</xdr:colOff>
      <xdr:row>38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4040" y="7846756"/>
          <a:ext cx="2912879" cy="135514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352425</xdr:colOff>
      <xdr:row>33</xdr:row>
      <xdr:rowOff>85725</xdr:rowOff>
    </xdr:from>
    <xdr:to>
      <xdr:col>14</xdr:col>
      <xdr:colOff>461372</xdr:colOff>
      <xdr:row>39</xdr:row>
      <xdr:rowOff>144647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7372350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11</xdr:col>
      <xdr:colOff>42272</xdr:colOff>
      <xdr:row>43</xdr:row>
      <xdr:rowOff>58922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700" y="8086725"/>
          <a:ext cx="2547347" cy="1373372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010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8740531"/>
          <a:ext cx="2914650" cy="1365494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76962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6425956"/>
          <a:ext cx="2914650" cy="1365494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010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8740531"/>
          <a:ext cx="2914650" cy="1365494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76962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6425956"/>
          <a:ext cx="2914650" cy="1365494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99250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8654806"/>
          <a:ext cx="2914650" cy="1365494"/>
        </a:xfrm>
        <a:prstGeom prst="rect">
          <a:avLst/>
        </a:prstGeom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0</xdr:colOff>
      <xdr:row>31</xdr:row>
      <xdr:rowOff>28575</xdr:rowOff>
    </xdr:from>
    <xdr:to>
      <xdr:col>10</xdr:col>
      <xdr:colOff>328205</xdr:colOff>
      <xdr:row>37</xdr:row>
      <xdr:rowOff>9167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65341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24</xdr:row>
      <xdr:rowOff>187081</xdr:rowOff>
    </xdr:from>
    <xdr:to>
      <xdr:col>16</xdr:col>
      <xdr:colOff>180975</xdr:colOff>
      <xdr:row>32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50" y="5387731"/>
          <a:ext cx="2914650" cy="1365494"/>
        </a:xfrm>
        <a:prstGeom prst="rect">
          <a:avLst/>
        </a:prstGeom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99250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8654806"/>
          <a:ext cx="2914650" cy="1365494"/>
        </a:xfrm>
        <a:prstGeom prst="rect">
          <a:avLst/>
        </a:prstGeom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99250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8654806"/>
          <a:ext cx="2914650" cy="1365494"/>
        </a:xfrm>
        <a:prstGeom prst="rect">
          <a:avLst/>
        </a:prstGeom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99250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8654806"/>
          <a:ext cx="2914650" cy="1365494"/>
        </a:xfrm>
        <a:prstGeom prst="rect">
          <a:avLst/>
        </a:prstGeom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77343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6464056"/>
          <a:ext cx="2914650" cy="13654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495300</xdr:colOff>
      <xdr:row>33</xdr:row>
      <xdr:rowOff>123825</xdr:rowOff>
    </xdr:from>
    <xdr:to>
      <xdr:col>15</xdr:col>
      <xdr:colOff>604247</xdr:colOff>
      <xdr:row>39</xdr:row>
      <xdr:rowOff>182747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5" y="7486650"/>
          <a:ext cx="2547347" cy="1373372"/>
        </a:xfrm>
        <a:prstGeom prst="rect">
          <a:avLst/>
        </a:prstGeom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5251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254881"/>
          <a:ext cx="2914650" cy="1365494"/>
        </a:xfrm>
        <a:prstGeom prst="rect">
          <a:avLst/>
        </a:prstGeom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5251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254881"/>
          <a:ext cx="2914650" cy="1365494"/>
        </a:xfrm>
        <a:prstGeom prst="rect">
          <a:avLst/>
        </a:prstGeom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5251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254881"/>
          <a:ext cx="2914650" cy="1365494"/>
        </a:xfrm>
        <a:prstGeom prst="rect">
          <a:avLst/>
        </a:prstGeom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5251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31</xdr:row>
      <xdr:rowOff>15631</xdr:rowOff>
    </xdr:from>
    <xdr:to>
      <xdr:col>10</xdr:col>
      <xdr:colOff>200025</xdr:colOff>
      <xdr:row>37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6568831"/>
          <a:ext cx="2914650" cy="1365494"/>
        </a:xfrm>
        <a:prstGeom prst="rect">
          <a:avLst/>
        </a:prstGeom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5251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254881"/>
          <a:ext cx="2914650" cy="1365494"/>
        </a:xfrm>
        <a:prstGeom prst="rect">
          <a:avLst/>
        </a:prstGeom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5251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254881"/>
          <a:ext cx="2914650" cy="1365494"/>
        </a:xfrm>
        <a:prstGeom prst="rect">
          <a:avLst/>
        </a:prstGeom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32</xdr:row>
      <xdr:rowOff>22934</xdr:rowOff>
    </xdr:from>
    <xdr:to>
      <xdr:col>15</xdr:col>
      <xdr:colOff>666376</xdr:colOff>
      <xdr:row>38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77953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23</xdr:row>
      <xdr:rowOff>49547</xdr:rowOff>
    </xdr:from>
    <xdr:to>
      <xdr:col>16</xdr:col>
      <xdr:colOff>210437</xdr:colOff>
      <xdr:row>29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5888372"/>
          <a:ext cx="2917974" cy="1340522"/>
        </a:xfrm>
        <a:prstGeom prst="rect">
          <a:avLst/>
        </a:prstGeom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32</xdr:row>
      <xdr:rowOff>22934</xdr:rowOff>
    </xdr:from>
    <xdr:to>
      <xdr:col>15</xdr:col>
      <xdr:colOff>666376</xdr:colOff>
      <xdr:row>38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9338384"/>
          <a:ext cx="2151309" cy="1232595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23</xdr:row>
      <xdr:rowOff>49547</xdr:rowOff>
    </xdr:from>
    <xdr:to>
      <xdr:col>16</xdr:col>
      <xdr:colOff>210437</xdr:colOff>
      <xdr:row>29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7431422"/>
          <a:ext cx="2917974" cy="134052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285750</xdr:colOff>
      <xdr:row>33</xdr:row>
      <xdr:rowOff>57150</xdr:rowOff>
    </xdr:from>
    <xdr:to>
      <xdr:col>9</xdr:col>
      <xdr:colOff>175622</xdr:colOff>
      <xdr:row>39</xdr:row>
      <xdr:rowOff>116072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7419975"/>
          <a:ext cx="2547347" cy="137337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819150</xdr:colOff>
      <xdr:row>43</xdr:row>
      <xdr:rowOff>133350</xdr:rowOff>
    </xdr:from>
    <xdr:to>
      <xdr:col>16</xdr:col>
      <xdr:colOff>71030</xdr:colOff>
      <xdr:row>49</xdr:row>
      <xdr:rowOff>113942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119062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37</xdr:row>
      <xdr:rowOff>177556</xdr:rowOff>
    </xdr:from>
    <xdr:to>
      <xdr:col>9</xdr:col>
      <xdr:colOff>304800</xdr:colOff>
      <xdr:row>44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5" y="10750306"/>
          <a:ext cx="2914650" cy="136549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457200</xdr:colOff>
      <xdr:row>31</xdr:row>
      <xdr:rowOff>57150</xdr:rowOff>
    </xdr:from>
    <xdr:to>
      <xdr:col>14</xdr:col>
      <xdr:colOff>318680</xdr:colOff>
      <xdr:row>37</xdr:row>
      <xdr:rowOff>132992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0" y="77819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37</xdr:row>
      <xdr:rowOff>158506</xdr:rowOff>
    </xdr:from>
    <xdr:to>
      <xdr:col>10</xdr:col>
      <xdr:colOff>428625</xdr:colOff>
      <xdr:row>44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8988181"/>
          <a:ext cx="2914650" cy="136549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819150</xdr:colOff>
      <xdr:row>37</xdr:row>
      <xdr:rowOff>133350</xdr:rowOff>
    </xdr:from>
    <xdr:to>
      <xdr:col>17</xdr:col>
      <xdr:colOff>71030</xdr:colOff>
      <xdr:row>43</xdr:row>
      <xdr:rowOff>113942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05918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31</xdr:row>
      <xdr:rowOff>158506</xdr:rowOff>
    </xdr:from>
    <xdr:to>
      <xdr:col>10</xdr:col>
      <xdr:colOff>266700</xdr:colOff>
      <xdr:row>38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9683506"/>
          <a:ext cx="2914650" cy="136549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819150</xdr:colOff>
      <xdr:row>47</xdr:row>
      <xdr:rowOff>133350</xdr:rowOff>
    </xdr:from>
    <xdr:to>
      <xdr:col>17</xdr:col>
      <xdr:colOff>71030</xdr:colOff>
      <xdr:row>53</xdr:row>
      <xdr:rowOff>113942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103441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41</xdr:row>
      <xdr:rowOff>158506</xdr:rowOff>
    </xdr:from>
    <xdr:to>
      <xdr:col>10</xdr:col>
      <xdr:colOff>295275</xdr:colOff>
      <xdr:row>48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9169156"/>
          <a:ext cx="2914650" cy="136549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177208</xdr:colOff>
      <xdr:row>1</xdr:row>
      <xdr:rowOff>14700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6908" y="1480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398721</xdr:colOff>
      <xdr:row>47</xdr:row>
      <xdr:rowOff>77528</xdr:rowOff>
    </xdr:from>
    <xdr:to>
      <xdr:col>9</xdr:col>
      <xdr:colOff>99644</xdr:colOff>
      <xdr:row>53</xdr:row>
      <xdr:rowOff>11074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5320" y="17720929"/>
          <a:ext cx="2547347" cy="137337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146238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3462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247650</xdr:colOff>
      <xdr:row>33</xdr:row>
      <xdr:rowOff>76200</xdr:rowOff>
    </xdr:from>
    <xdr:to>
      <xdr:col>10</xdr:col>
      <xdr:colOff>137522</xdr:colOff>
      <xdr:row>39</xdr:row>
      <xdr:rowOff>135122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7439025"/>
          <a:ext cx="2547347" cy="137337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146238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3462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28575</xdr:colOff>
      <xdr:row>30</xdr:row>
      <xdr:rowOff>171450</xdr:rowOff>
    </xdr:from>
    <xdr:to>
      <xdr:col>19</xdr:col>
      <xdr:colOff>137522</xdr:colOff>
      <xdr:row>37</xdr:row>
      <xdr:rowOff>144647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6934200"/>
          <a:ext cx="2547347" cy="13733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6</xdr:col>
      <xdr:colOff>332266</xdr:colOff>
      <xdr:row>31</xdr:row>
      <xdr:rowOff>171378</xdr:rowOff>
    </xdr:from>
    <xdr:to>
      <xdr:col>10</xdr:col>
      <xdr:colOff>265814</xdr:colOff>
      <xdr:row>38</xdr:row>
      <xdr:rowOff>130997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2964" y="7902134"/>
          <a:ext cx="2912879" cy="1355142"/>
        </a:xfrm>
        <a:prstGeom prst="rect">
          <a:avLst/>
        </a:prstGeom>
      </xdr:spPr>
    </xdr:pic>
    <xdr:clientData/>
  </xdr:twoCellAnchor>
  <xdr:twoCellAnchor editAs="oneCell">
    <xdr:from>
      <xdr:col>12</xdr:col>
      <xdr:colOff>985726</xdr:colOff>
      <xdr:row>33</xdr:row>
      <xdr:rowOff>66452</xdr:rowOff>
    </xdr:from>
    <xdr:to>
      <xdr:col>16</xdr:col>
      <xdr:colOff>250190</xdr:colOff>
      <xdr:row>39</xdr:row>
      <xdr:rowOff>134234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4069" y="8195929"/>
          <a:ext cx="2697894" cy="126394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146238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3462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333375</xdr:colOff>
      <xdr:row>31</xdr:row>
      <xdr:rowOff>9525</xdr:rowOff>
    </xdr:from>
    <xdr:to>
      <xdr:col>15</xdr:col>
      <xdr:colOff>442322</xdr:colOff>
      <xdr:row>37</xdr:row>
      <xdr:rowOff>182747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6972300"/>
          <a:ext cx="2547347" cy="137337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447675</xdr:colOff>
      <xdr:row>37</xdr:row>
      <xdr:rowOff>142875</xdr:rowOff>
    </xdr:from>
    <xdr:to>
      <xdr:col>16</xdr:col>
      <xdr:colOff>547280</xdr:colOff>
      <xdr:row>43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00" y="7724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30</xdr:row>
      <xdr:rowOff>38100</xdr:rowOff>
    </xdr:from>
    <xdr:to>
      <xdr:col>14</xdr:col>
      <xdr:colOff>371475</xdr:colOff>
      <xdr:row>36</xdr:row>
      <xdr:rowOff>120198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8150" y="6515100"/>
          <a:ext cx="2533650" cy="118699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9675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447675</xdr:colOff>
      <xdr:row>37</xdr:row>
      <xdr:rowOff>142875</xdr:rowOff>
    </xdr:from>
    <xdr:to>
      <xdr:col>16</xdr:col>
      <xdr:colOff>547280</xdr:colOff>
      <xdr:row>43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00" y="7724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29</xdr:row>
      <xdr:rowOff>0</xdr:rowOff>
    </xdr:from>
    <xdr:to>
      <xdr:col>15</xdr:col>
      <xdr:colOff>323850</xdr:colOff>
      <xdr:row>35</xdr:row>
      <xdr:rowOff>82098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7275" y="6076950"/>
          <a:ext cx="2533650" cy="118699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212913"/>
          <a:ext cx="2333625" cy="1162050"/>
        </a:xfrm>
        <a:prstGeom prst="rect">
          <a:avLst/>
        </a:prstGeom>
      </xdr:spPr>
    </xdr:pic>
    <xdr:clientData/>
  </xdr:oneCellAnchor>
  <xdr:oneCellAnchor>
    <xdr:from>
      <xdr:col>10</xdr:col>
      <xdr:colOff>457200</xdr:colOff>
      <xdr:row>33</xdr:row>
      <xdr:rowOff>28575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8210550"/>
          <a:ext cx="2538005" cy="1180742"/>
        </a:xfrm>
        <a:prstGeom prst="rect">
          <a:avLst/>
        </a:prstGeom>
      </xdr:spPr>
    </xdr:pic>
    <xdr:clientData/>
  </xdr:oneCellAnchor>
  <xdr:oneCellAnchor>
    <xdr:from>
      <xdr:col>14</xdr:col>
      <xdr:colOff>371475</xdr:colOff>
      <xdr:row>27</xdr:row>
      <xdr:rowOff>95250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75" y="5048250"/>
          <a:ext cx="2533650" cy="1186998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2475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10</xdr:col>
      <xdr:colOff>381000</xdr:colOff>
      <xdr:row>33</xdr:row>
      <xdr:rowOff>85725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8267700"/>
          <a:ext cx="2538005" cy="1180742"/>
        </a:xfrm>
        <a:prstGeom prst="rect">
          <a:avLst/>
        </a:prstGeom>
      </xdr:spPr>
    </xdr:pic>
    <xdr:clientData/>
  </xdr:oneCellAnchor>
  <xdr:oneCellAnchor>
    <xdr:from>
      <xdr:col>14</xdr:col>
      <xdr:colOff>371475</xdr:colOff>
      <xdr:row>27</xdr:row>
      <xdr:rowOff>95250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5575" y="6543675"/>
          <a:ext cx="2533650" cy="1186998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34</xdr:row>
      <xdr:rowOff>22934</xdr:rowOff>
    </xdr:from>
    <xdr:to>
      <xdr:col>15</xdr:col>
      <xdr:colOff>666376</xdr:colOff>
      <xdr:row>40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108814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25</xdr:row>
      <xdr:rowOff>49547</xdr:rowOff>
    </xdr:from>
    <xdr:to>
      <xdr:col>16</xdr:col>
      <xdr:colOff>210437</xdr:colOff>
      <xdr:row>31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8974472"/>
          <a:ext cx="2917974" cy="13405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35</xdr:row>
      <xdr:rowOff>22934</xdr:rowOff>
    </xdr:from>
    <xdr:to>
      <xdr:col>15</xdr:col>
      <xdr:colOff>666376</xdr:colOff>
      <xdr:row>41</xdr:row>
      <xdr:rowOff>55379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11443409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26</xdr:row>
      <xdr:rowOff>49547</xdr:rowOff>
    </xdr:from>
    <xdr:to>
      <xdr:col>16</xdr:col>
      <xdr:colOff>210437</xdr:colOff>
      <xdr:row>32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9536447"/>
          <a:ext cx="2917974" cy="134052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37</xdr:row>
      <xdr:rowOff>22934</xdr:rowOff>
    </xdr:from>
    <xdr:to>
      <xdr:col>15</xdr:col>
      <xdr:colOff>666376</xdr:colOff>
      <xdr:row>43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77953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28</xdr:row>
      <xdr:rowOff>49547</xdr:rowOff>
    </xdr:from>
    <xdr:to>
      <xdr:col>16</xdr:col>
      <xdr:colOff>210437</xdr:colOff>
      <xdr:row>34</xdr:row>
      <xdr:rowOff>75620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5888372"/>
          <a:ext cx="2917974" cy="134052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32</xdr:row>
      <xdr:rowOff>22934</xdr:rowOff>
    </xdr:from>
    <xdr:to>
      <xdr:col>15</xdr:col>
      <xdr:colOff>666376</xdr:colOff>
      <xdr:row>38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77953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23</xdr:row>
      <xdr:rowOff>49547</xdr:rowOff>
    </xdr:from>
    <xdr:to>
      <xdr:col>16</xdr:col>
      <xdr:colOff>210437</xdr:colOff>
      <xdr:row>29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5888372"/>
          <a:ext cx="2917974" cy="134052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34</xdr:row>
      <xdr:rowOff>22934</xdr:rowOff>
    </xdr:from>
    <xdr:to>
      <xdr:col>15</xdr:col>
      <xdr:colOff>666376</xdr:colOff>
      <xdr:row>40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77953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25</xdr:row>
      <xdr:rowOff>49547</xdr:rowOff>
    </xdr:from>
    <xdr:to>
      <xdr:col>16</xdr:col>
      <xdr:colOff>210437</xdr:colOff>
      <xdr:row>31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5888372"/>
          <a:ext cx="2917974" cy="13405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6</xdr:col>
      <xdr:colOff>276888</xdr:colOff>
      <xdr:row>31</xdr:row>
      <xdr:rowOff>93849</xdr:rowOff>
    </xdr:from>
    <xdr:to>
      <xdr:col>10</xdr:col>
      <xdr:colOff>210436</xdr:colOff>
      <xdr:row>38</xdr:row>
      <xdr:rowOff>53468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7586" y="7824605"/>
          <a:ext cx="2912879" cy="1355142"/>
        </a:xfrm>
        <a:prstGeom prst="rect">
          <a:avLst/>
        </a:prstGeom>
      </xdr:spPr>
    </xdr:pic>
    <xdr:clientData/>
  </xdr:twoCellAnchor>
  <xdr:twoCellAnchor editAs="oneCell">
    <xdr:from>
      <xdr:col>12</xdr:col>
      <xdr:colOff>985726</xdr:colOff>
      <xdr:row>33</xdr:row>
      <xdr:rowOff>66452</xdr:rowOff>
    </xdr:from>
    <xdr:to>
      <xdr:col>16</xdr:col>
      <xdr:colOff>250190</xdr:colOff>
      <xdr:row>39</xdr:row>
      <xdr:rowOff>134234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3151" y="8162702"/>
          <a:ext cx="2702989" cy="1267932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210436</xdr:colOff>
      <xdr:row>1</xdr:row>
      <xdr:rowOff>88864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4244" y="277149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11</xdr:col>
      <xdr:colOff>858217</xdr:colOff>
      <xdr:row>34</xdr:row>
      <xdr:rowOff>22934</xdr:rowOff>
    </xdr:from>
    <xdr:to>
      <xdr:col>14</xdr:col>
      <xdr:colOff>666376</xdr:colOff>
      <xdr:row>40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88240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5</xdr:col>
      <xdr:colOff>221512</xdr:colOff>
      <xdr:row>33</xdr:row>
      <xdr:rowOff>116000</xdr:rowOff>
    </xdr:from>
    <xdr:to>
      <xdr:col>9</xdr:col>
      <xdr:colOff>143984</xdr:colOff>
      <xdr:row>40</xdr:row>
      <xdr:rowOff>75618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5320" y="8732802"/>
          <a:ext cx="2912879" cy="1355142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36</xdr:row>
      <xdr:rowOff>22934</xdr:rowOff>
    </xdr:from>
    <xdr:to>
      <xdr:col>15</xdr:col>
      <xdr:colOff>666376</xdr:colOff>
      <xdr:row>42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88240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27</xdr:row>
      <xdr:rowOff>49547</xdr:rowOff>
    </xdr:from>
    <xdr:to>
      <xdr:col>16</xdr:col>
      <xdr:colOff>210437</xdr:colOff>
      <xdr:row>33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6917072"/>
          <a:ext cx="2917974" cy="134052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9525</xdr:colOff>
      <xdr:row>33</xdr:row>
      <xdr:rowOff>66675</xdr:rowOff>
    </xdr:from>
    <xdr:to>
      <xdr:col>14</xdr:col>
      <xdr:colOff>118472</xdr:colOff>
      <xdr:row>39</xdr:row>
      <xdr:rowOff>125597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3825" y="7486650"/>
          <a:ext cx="2547347" cy="1373372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35</xdr:row>
      <xdr:rowOff>22934</xdr:rowOff>
    </xdr:from>
    <xdr:to>
      <xdr:col>15</xdr:col>
      <xdr:colOff>666376</xdr:colOff>
      <xdr:row>41</xdr:row>
      <xdr:rowOff>55379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98527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26</xdr:row>
      <xdr:rowOff>49547</xdr:rowOff>
    </xdr:from>
    <xdr:to>
      <xdr:col>16</xdr:col>
      <xdr:colOff>210437</xdr:colOff>
      <xdr:row>32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7945772"/>
          <a:ext cx="2917974" cy="1340522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33</xdr:row>
      <xdr:rowOff>22934</xdr:rowOff>
    </xdr:from>
    <xdr:to>
      <xdr:col>15</xdr:col>
      <xdr:colOff>666376</xdr:colOff>
      <xdr:row>39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9338384"/>
          <a:ext cx="2151309" cy="1232595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24</xdr:row>
      <xdr:rowOff>49547</xdr:rowOff>
    </xdr:from>
    <xdr:to>
      <xdr:col>16</xdr:col>
      <xdr:colOff>210437</xdr:colOff>
      <xdr:row>30</xdr:row>
      <xdr:rowOff>75620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7431422"/>
          <a:ext cx="2917974" cy="1340522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57150</xdr:colOff>
      <xdr:row>35</xdr:row>
      <xdr:rowOff>123825</xdr:rowOff>
    </xdr:from>
    <xdr:to>
      <xdr:col>9</xdr:col>
      <xdr:colOff>261347</xdr:colOff>
      <xdr:row>41</xdr:row>
      <xdr:rowOff>182747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8362950"/>
          <a:ext cx="2547347" cy="1373372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57150</xdr:colOff>
      <xdr:row>34</xdr:row>
      <xdr:rowOff>123825</xdr:rowOff>
    </xdr:from>
    <xdr:to>
      <xdr:col>9</xdr:col>
      <xdr:colOff>261347</xdr:colOff>
      <xdr:row>40</xdr:row>
      <xdr:rowOff>182747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8362950"/>
          <a:ext cx="2547347" cy="137337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99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5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31</xdr:row>
      <xdr:rowOff>9525</xdr:rowOff>
    </xdr:from>
    <xdr:to>
      <xdr:col>9</xdr:col>
      <xdr:colOff>328205</xdr:colOff>
      <xdr:row>36</xdr:row>
      <xdr:rowOff>190142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65627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24</xdr:row>
      <xdr:rowOff>101356</xdr:rowOff>
    </xdr:from>
    <xdr:to>
      <xdr:col>18</xdr:col>
      <xdr:colOff>285750</xdr:colOff>
      <xdr:row>31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4575" y="5349631"/>
          <a:ext cx="2914650" cy="136549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31</xdr:row>
      <xdr:rowOff>9525</xdr:rowOff>
    </xdr:from>
    <xdr:to>
      <xdr:col>9</xdr:col>
      <xdr:colOff>328205</xdr:colOff>
      <xdr:row>36</xdr:row>
      <xdr:rowOff>190142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65627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24</xdr:row>
      <xdr:rowOff>101356</xdr:rowOff>
    </xdr:from>
    <xdr:to>
      <xdr:col>18</xdr:col>
      <xdr:colOff>285750</xdr:colOff>
      <xdr:row>31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4575" y="5349631"/>
          <a:ext cx="2914650" cy="13654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85725</xdr:colOff>
      <xdr:row>30</xdr:row>
      <xdr:rowOff>133350</xdr:rowOff>
    </xdr:from>
    <xdr:to>
      <xdr:col>10</xdr:col>
      <xdr:colOff>185330</xdr:colOff>
      <xdr:row>36</xdr:row>
      <xdr:rowOff>113942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61150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22</xdr:row>
      <xdr:rowOff>57150</xdr:rowOff>
    </xdr:from>
    <xdr:to>
      <xdr:col>17</xdr:col>
      <xdr:colOff>85725</xdr:colOff>
      <xdr:row>28</xdr:row>
      <xdr:rowOff>167823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5314950"/>
          <a:ext cx="2533650" cy="1186998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190500</xdr:colOff>
      <xdr:row>37</xdr:row>
      <xdr:rowOff>47625</xdr:rowOff>
    </xdr:from>
    <xdr:to>
      <xdr:col>18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5575" y="78009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30</xdr:row>
      <xdr:rowOff>82306</xdr:rowOff>
    </xdr:from>
    <xdr:to>
      <xdr:col>9</xdr:col>
      <xdr:colOff>409575</xdr:colOff>
      <xdr:row>37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75" y="6435481"/>
          <a:ext cx="2914650" cy="136549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45</xdr:row>
      <xdr:rowOff>47625</xdr:rowOff>
    </xdr:from>
    <xdr:to>
      <xdr:col>19</xdr:col>
      <xdr:colOff>290105</xdr:colOff>
      <xdr:row>51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5575" y="78009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38</xdr:row>
      <xdr:rowOff>177556</xdr:rowOff>
    </xdr:from>
    <xdr:to>
      <xdr:col>10</xdr:col>
      <xdr:colOff>152400</xdr:colOff>
      <xdr:row>45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169156"/>
          <a:ext cx="2914650" cy="136549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41</xdr:row>
      <xdr:rowOff>47625</xdr:rowOff>
    </xdr:from>
    <xdr:to>
      <xdr:col>19</xdr:col>
      <xdr:colOff>290105</xdr:colOff>
      <xdr:row>47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4394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34</xdr:row>
      <xdr:rowOff>177556</xdr:rowOff>
    </xdr:from>
    <xdr:to>
      <xdr:col>10</xdr:col>
      <xdr:colOff>152400</xdr:colOff>
      <xdr:row>41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169156"/>
          <a:ext cx="2914650" cy="1365494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41</xdr:row>
      <xdr:rowOff>47625</xdr:rowOff>
    </xdr:from>
    <xdr:to>
      <xdr:col>19</xdr:col>
      <xdr:colOff>290105</xdr:colOff>
      <xdr:row>47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2965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34</xdr:row>
      <xdr:rowOff>177556</xdr:rowOff>
    </xdr:from>
    <xdr:to>
      <xdr:col>10</xdr:col>
      <xdr:colOff>152400</xdr:colOff>
      <xdr:row>41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026281"/>
          <a:ext cx="2914650" cy="1365494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44</xdr:row>
      <xdr:rowOff>47625</xdr:rowOff>
    </xdr:from>
    <xdr:to>
      <xdr:col>19</xdr:col>
      <xdr:colOff>290105</xdr:colOff>
      <xdr:row>50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99250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37</xdr:row>
      <xdr:rowOff>177556</xdr:rowOff>
    </xdr:from>
    <xdr:to>
      <xdr:col>10</xdr:col>
      <xdr:colOff>152400</xdr:colOff>
      <xdr:row>44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8654806"/>
          <a:ext cx="2914650" cy="1365494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3843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5575" y="78009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30</xdr:row>
      <xdr:rowOff>82306</xdr:rowOff>
    </xdr:from>
    <xdr:to>
      <xdr:col>9</xdr:col>
      <xdr:colOff>1162050</xdr:colOff>
      <xdr:row>37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75" y="6435481"/>
          <a:ext cx="2914650" cy="1365494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29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0</xdr:colOff>
      <xdr:row>34</xdr:row>
      <xdr:rowOff>171450</xdr:rowOff>
    </xdr:from>
    <xdr:to>
      <xdr:col>15</xdr:col>
      <xdr:colOff>428625</xdr:colOff>
      <xdr:row>39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050" y="8382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25</xdr:row>
      <xdr:rowOff>171450</xdr:rowOff>
    </xdr:from>
    <xdr:to>
      <xdr:col>16</xdr:col>
      <xdr:colOff>476250</xdr:colOff>
      <xdr:row>30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191625" y="65817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31</xdr:row>
      <xdr:rowOff>133350</xdr:rowOff>
    </xdr:from>
    <xdr:to>
      <xdr:col>17</xdr:col>
      <xdr:colOff>394697</xdr:colOff>
      <xdr:row>37</xdr:row>
      <xdr:rowOff>192272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0" y="7743825"/>
          <a:ext cx="2547347" cy="1373372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171450</xdr:rowOff>
    </xdr:from>
    <xdr:to>
      <xdr:col>14</xdr:col>
      <xdr:colOff>428625</xdr:colOff>
      <xdr:row>39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050" y="74676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191625" y="56673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32</xdr:row>
      <xdr:rowOff>133350</xdr:rowOff>
    </xdr:from>
    <xdr:to>
      <xdr:col>9</xdr:col>
      <xdr:colOff>261347</xdr:colOff>
      <xdr:row>38</xdr:row>
      <xdr:rowOff>192272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029450"/>
          <a:ext cx="2547347" cy="1373372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28</xdr:row>
      <xdr:rowOff>152400</xdr:rowOff>
    </xdr:from>
    <xdr:to>
      <xdr:col>15</xdr:col>
      <xdr:colOff>76200</xdr:colOff>
      <xdr:row>34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6350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8250" y="73723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34</xdr:row>
      <xdr:rowOff>4471</xdr:rowOff>
    </xdr:from>
    <xdr:to>
      <xdr:col>9</xdr:col>
      <xdr:colOff>200025</xdr:colOff>
      <xdr:row>39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7529221"/>
          <a:ext cx="2466975" cy="114769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28</xdr:row>
      <xdr:rowOff>152400</xdr:rowOff>
    </xdr:from>
    <xdr:to>
      <xdr:col>15</xdr:col>
      <xdr:colOff>76200</xdr:colOff>
      <xdr:row>34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39150" y="73723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34</xdr:row>
      <xdr:rowOff>4471</xdr:rowOff>
    </xdr:from>
    <xdr:to>
      <xdr:col>9</xdr:col>
      <xdr:colOff>200025</xdr:colOff>
      <xdr:row>39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7529221"/>
          <a:ext cx="2466975" cy="11476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352425</xdr:colOff>
      <xdr:row>29</xdr:row>
      <xdr:rowOff>19050</xdr:rowOff>
    </xdr:from>
    <xdr:to>
      <xdr:col>15</xdr:col>
      <xdr:colOff>452030</xdr:colOff>
      <xdr:row>34</xdr:row>
      <xdr:rowOff>199667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6457950"/>
          <a:ext cx="2538005" cy="1180742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28</xdr:row>
      <xdr:rowOff>152400</xdr:rowOff>
    </xdr:from>
    <xdr:to>
      <xdr:col>16</xdr:col>
      <xdr:colOff>76200</xdr:colOff>
      <xdr:row>34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33</xdr:row>
      <xdr:rowOff>47625</xdr:rowOff>
    </xdr:from>
    <xdr:to>
      <xdr:col>15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39150" y="73723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34</xdr:row>
      <xdr:rowOff>4471</xdr:rowOff>
    </xdr:from>
    <xdr:to>
      <xdr:col>10</xdr:col>
      <xdr:colOff>200025</xdr:colOff>
      <xdr:row>39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7529221"/>
          <a:ext cx="2466975" cy="114769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587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30</xdr:row>
      <xdr:rowOff>152400</xdr:rowOff>
    </xdr:from>
    <xdr:to>
      <xdr:col>16</xdr:col>
      <xdr:colOff>76200</xdr:colOff>
      <xdr:row>36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6350" y="6477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35</xdr:row>
      <xdr:rowOff>47625</xdr:rowOff>
    </xdr:from>
    <xdr:to>
      <xdr:col>15</xdr:col>
      <xdr:colOff>514350</xdr:colOff>
      <xdr:row>39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8250" y="73723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36</xdr:row>
      <xdr:rowOff>4471</xdr:rowOff>
    </xdr:from>
    <xdr:to>
      <xdr:col>10</xdr:col>
      <xdr:colOff>200025</xdr:colOff>
      <xdr:row>41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7529221"/>
          <a:ext cx="2466975" cy="114769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587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57150</xdr:colOff>
      <xdr:row>35</xdr:row>
      <xdr:rowOff>4471</xdr:rowOff>
    </xdr:from>
    <xdr:to>
      <xdr:col>10</xdr:col>
      <xdr:colOff>200025</xdr:colOff>
      <xdr:row>40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8453146"/>
          <a:ext cx="2466975" cy="114769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587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57150</xdr:colOff>
      <xdr:row>36</xdr:row>
      <xdr:rowOff>4471</xdr:rowOff>
    </xdr:from>
    <xdr:to>
      <xdr:col>10</xdr:col>
      <xdr:colOff>200025</xdr:colOff>
      <xdr:row>41</xdr:row>
      <xdr:rowOff>37742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7834021"/>
          <a:ext cx="2466975" cy="114769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587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228600</xdr:colOff>
      <xdr:row>34</xdr:row>
      <xdr:rowOff>156871</xdr:rowOff>
    </xdr:from>
    <xdr:to>
      <xdr:col>16</xdr:col>
      <xdr:colOff>257175</xdr:colOff>
      <xdr:row>39</xdr:row>
      <xdr:rowOff>190142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50" y="7786396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34</xdr:row>
      <xdr:rowOff>104775</xdr:rowOff>
    </xdr:from>
    <xdr:to>
      <xdr:col>10</xdr:col>
      <xdr:colOff>257175</xdr:colOff>
      <xdr:row>40</xdr:row>
      <xdr:rowOff>155819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7734300"/>
          <a:ext cx="2914650" cy="1365494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29</xdr:row>
      <xdr:rowOff>152400</xdr:rowOff>
    </xdr:from>
    <xdr:to>
      <xdr:col>15</xdr:col>
      <xdr:colOff>76200</xdr:colOff>
      <xdr:row>35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70008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34</xdr:row>
      <xdr:rowOff>47625</xdr:rowOff>
    </xdr:from>
    <xdr:to>
      <xdr:col>14</xdr:col>
      <xdr:colOff>514350</xdr:colOff>
      <xdr:row>38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8962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34</xdr:row>
      <xdr:rowOff>109246</xdr:rowOff>
    </xdr:from>
    <xdr:to>
      <xdr:col>9</xdr:col>
      <xdr:colOff>57150</xdr:colOff>
      <xdr:row>39</xdr:row>
      <xdr:rowOff>142517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8043571"/>
          <a:ext cx="2466975" cy="114769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99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5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33</xdr:row>
      <xdr:rowOff>152400</xdr:rowOff>
    </xdr:from>
    <xdr:to>
      <xdr:col>15</xdr:col>
      <xdr:colOff>76200</xdr:colOff>
      <xdr:row>39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70866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38</xdr:row>
      <xdr:rowOff>47625</xdr:rowOff>
    </xdr:from>
    <xdr:to>
      <xdr:col>14</xdr:col>
      <xdr:colOff>514350</xdr:colOff>
      <xdr:row>42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9819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542925</xdr:colOff>
      <xdr:row>40</xdr:row>
      <xdr:rowOff>4471</xdr:rowOff>
    </xdr:from>
    <xdr:to>
      <xdr:col>17</xdr:col>
      <xdr:colOff>571500</xdr:colOff>
      <xdr:row>45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7450" y="9367546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41</xdr:row>
      <xdr:rowOff>95250</xdr:rowOff>
    </xdr:from>
    <xdr:to>
      <xdr:col>16</xdr:col>
      <xdr:colOff>581025</xdr:colOff>
      <xdr:row>47</xdr:row>
      <xdr:rowOff>146294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9700" y="9658350"/>
          <a:ext cx="2914650" cy="1365494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27</xdr:row>
      <xdr:rowOff>152400</xdr:rowOff>
    </xdr:from>
    <xdr:to>
      <xdr:col>16</xdr:col>
      <xdr:colOff>76200</xdr:colOff>
      <xdr:row>33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81153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32</xdr:row>
      <xdr:rowOff>47625</xdr:rowOff>
    </xdr:from>
    <xdr:to>
      <xdr:col>15</xdr:col>
      <xdr:colOff>514350</xdr:colOff>
      <xdr:row>36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90106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33</xdr:row>
      <xdr:rowOff>128296</xdr:rowOff>
    </xdr:from>
    <xdr:to>
      <xdr:col>16</xdr:col>
      <xdr:colOff>152400</xdr:colOff>
      <xdr:row>38</xdr:row>
      <xdr:rowOff>161567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0" y="7224421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13</xdr:col>
      <xdr:colOff>295275</xdr:colOff>
      <xdr:row>36</xdr:row>
      <xdr:rowOff>295275</xdr:rowOff>
    </xdr:from>
    <xdr:to>
      <xdr:col>18</xdr:col>
      <xdr:colOff>161925</xdr:colOff>
      <xdr:row>43</xdr:row>
      <xdr:rowOff>146294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4050" y="7991475"/>
          <a:ext cx="2914650" cy="1365494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28</xdr:row>
      <xdr:rowOff>152400</xdr:rowOff>
    </xdr:from>
    <xdr:to>
      <xdr:col>16</xdr:col>
      <xdr:colOff>76200</xdr:colOff>
      <xdr:row>34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6350" y="60483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33</xdr:row>
      <xdr:rowOff>47625</xdr:rowOff>
    </xdr:from>
    <xdr:to>
      <xdr:col>15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8250" y="69437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34</xdr:row>
      <xdr:rowOff>23521</xdr:rowOff>
    </xdr:from>
    <xdr:to>
      <xdr:col>10</xdr:col>
      <xdr:colOff>190500</xdr:colOff>
      <xdr:row>39</xdr:row>
      <xdr:rowOff>56792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0" y="7519696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13</xdr:col>
      <xdr:colOff>295275</xdr:colOff>
      <xdr:row>37</xdr:row>
      <xdr:rowOff>295275</xdr:rowOff>
    </xdr:from>
    <xdr:to>
      <xdr:col>18</xdr:col>
      <xdr:colOff>161925</xdr:colOff>
      <xdr:row>44</xdr:row>
      <xdr:rowOff>146294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4050" y="7991475"/>
          <a:ext cx="2914650" cy="13654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33</xdr:row>
      <xdr:rowOff>114300</xdr:rowOff>
    </xdr:from>
    <xdr:to>
      <xdr:col>14</xdr:col>
      <xdr:colOff>108947</xdr:colOff>
      <xdr:row>39</xdr:row>
      <xdr:rowOff>173222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7400925"/>
          <a:ext cx="2547347" cy="1373372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29</xdr:row>
      <xdr:rowOff>152400</xdr:rowOff>
    </xdr:from>
    <xdr:to>
      <xdr:col>16</xdr:col>
      <xdr:colOff>76200</xdr:colOff>
      <xdr:row>35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6350" y="64484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34</xdr:row>
      <xdr:rowOff>47625</xdr:rowOff>
    </xdr:from>
    <xdr:to>
      <xdr:col>15</xdr:col>
      <xdr:colOff>514350</xdr:colOff>
      <xdr:row>38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8250" y="73437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34</xdr:row>
      <xdr:rowOff>185446</xdr:rowOff>
    </xdr:from>
    <xdr:to>
      <xdr:col>10</xdr:col>
      <xdr:colOff>142875</xdr:colOff>
      <xdr:row>40</xdr:row>
      <xdr:rowOff>18692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7681621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13</xdr:col>
      <xdr:colOff>295275</xdr:colOff>
      <xdr:row>38</xdr:row>
      <xdr:rowOff>295275</xdr:rowOff>
    </xdr:from>
    <xdr:to>
      <xdr:col>18</xdr:col>
      <xdr:colOff>161925</xdr:colOff>
      <xdr:row>45</xdr:row>
      <xdr:rowOff>146294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4050" y="8391525"/>
          <a:ext cx="2914650" cy="1365494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10</xdr:col>
      <xdr:colOff>553778</xdr:colOff>
      <xdr:row>40</xdr:row>
      <xdr:rowOff>5244</xdr:rowOff>
    </xdr:from>
    <xdr:to>
      <xdr:col>14</xdr:col>
      <xdr:colOff>520552</xdr:colOff>
      <xdr:row>46</xdr:row>
      <xdr:rowOff>164223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3807" y="9530244"/>
          <a:ext cx="2912879" cy="1355142"/>
        </a:xfrm>
        <a:prstGeom prst="rect">
          <a:avLst/>
        </a:prstGeom>
      </xdr:spPr>
    </xdr:pic>
    <xdr:clientData/>
  </xdr:twoCellAnchor>
  <xdr:twoCellAnchor editAs="oneCell">
    <xdr:from>
      <xdr:col>12</xdr:col>
      <xdr:colOff>985726</xdr:colOff>
      <xdr:row>33</xdr:row>
      <xdr:rowOff>66452</xdr:rowOff>
    </xdr:from>
    <xdr:to>
      <xdr:col>16</xdr:col>
      <xdr:colOff>250190</xdr:colOff>
      <xdr:row>39</xdr:row>
      <xdr:rowOff>134234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3151" y="8162702"/>
          <a:ext cx="2702989" cy="1267932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28</xdr:row>
      <xdr:rowOff>152400</xdr:rowOff>
    </xdr:from>
    <xdr:to>
      <xdr:col>15</xdr:col>
      <xdr:colOff>76200</xdr:colOff>
      <xdr:row>34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70866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9819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34</xdr:row>
      <xdr:rowOff>13996</xdr:rowOff>
    </xdr:from>
    <xdr:to>
      <xdr:col>9</xdr:col>
      <xdr:colOff>276225</xdr:colOff>
      <xdr:row>39</xdr:row>
      <xdr:rowOff>47267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5" y="7529221"/>
          <a:ext cx="2466975" cy="114769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222438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285750</xdr:colOff>
      <xdr:row>35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1025" y="8296275"/>
          <a:ext cx="1850091" cy="1058263"/>
        </a:xfrm>
        <a:prstGeom prst="rect">
          <a:avLst/>
        </a:prstGeom>
      </xdr:spPr>
    </xdr:pic>
    <xdr:clientData/>
  </xdr:oneCellAnchor>
  <xdr:oneCellAnchor>
    <xdr:from>
      <xdr:col>6</xdr:col>
      <xdr:colOff>190500</xdr:colOff>
      <xdr:row>36</xdr:row>
      <xdr:rowOff>9525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5" y="9010650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12</xdr:col>
      <xdr:colOff>441937</xdr:colOff>
      <xdr:row>35</xdr:row>
      <xdr:rowOff>161925</xdr:rowOff>
    </xdr:from>
    <xdr:to>
      <xdr:col>16</xdr:col>
      <xdr:colOff>361950</xdr:colOff>
      <xdr:row>41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6812" y="8277225"/>
          <a:ext cx="2358413" cy="110490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371475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447675</xdr:colOff>
      <xdr:row>39</xdr:row>
      <xdr:rowOff>142875</xdr:rowOff>
    </xdr:from>
    <xdr:to>
      <xdr:col>17</xdr:col>
      <xdr:colOff>547280</xdr:colOff>
      <xdr:row>45</xdr:row>
      <xdr:rowOff>123467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00" y="7724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34</xdr:row>
      <xdr:rowOff>142875</xdr:rowOff>
    </xdr:from>
    <xdr:to>
      <xdr:col>10</xdr:col>
      <xdr:colOff>114300</xdr:colOff>
      <xdr:row>40</xdr:row>
      <xdr:rowOff>129723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5" y="8001000"/>
          <a:ext cx="2533650" cy="1186998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32</xdr:row>
      <xdr:rowOff>22934</xdr:rowOff>
    </xdr:from>
    <xdr:to>
      <xdr:col>15</xdr:col>
      <xdr:colOff>666376</xdr:colOff>
      <xdr:row>38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98527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23</xdr:row>
      <xdr:rowOff>49547</xdr:rowOff>
    </xdr:from>
    <xdr:to>
      <xdr:col>16</xdr:col>
      <xdr:colOff>210437</xdr:colOff>
      <xdr:row>29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7945772"/>
          <a:ext cx="2917974" cy="1340522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32</xdr:row>
      <xdr:rowOff>22934</xdr:rowOff>
    </xdr:from>
    <xdr:to>
      <xdr:col>15</xdr:col>
      <xdr:colOff>666376</xdr:colOff>
      <xdr:row>38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77953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23</xdr:row>
      <xdr:rowOff>49547</xdr:rowOff>
    </xdr:from>
    <xdr:to>
      <xdr:col>16</xdr:col>
      <xdr:colOff>210437</xdr:colOff>
      <xdr:row>29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5888372"/>
          <a:ext cx="2917974" cy="1340522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35</xdr:row>
      <xdr:rowOff>171450</xdr:rowOff>
    </xdr:from>
    <xdr:to>
      <xdr:col>14</xdr:col>
      <xdr:colOff>428625</xdr:colOff>
      <xdr:row>40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4825" y="74676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26</xdr:row>
      <xdr:rowOff>171450</xdr:rowOff>
    </xdr:from>
    <xdr:to>
      <xdr:col>15</xdr:col>
      <xdr:colOff>476250</xdr:colOff>
      <xdr:row>31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15400" y="56673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33</xdr:row>
      <xdr:rowOff>133350</xdr:rowOff>
    </xdr:from>
    <xdr:to>
      <xdr:col>9</xdr:col>
      <xdr:colOff>261347</xdr:colOff>
      <xdr:row>39</xdr:row>
      <xdr:rowOff>192272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029450"/>
          <a:ext cx="2547347" cy="1373372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6</xdr:col>
      <xdr:colOff>299039</xdr:colOff>
      <xdr:row>32</xdr:row>
      <xdr:rowOff>38471</xdr:rowOff>
    </xdr:from>
    <xdr:to>
      <xdr:col>10</xdr:col>
      <xdr:colOff>232587</xdr:colOff>
      <xdr:row>38</xdr:row>
      <xdr:rowOff>197451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737" y="7769227"/>
          <a:ext cx="2912879" cy="1355142"/>
        </a:xfrm>
        <a:prstGeom prst="rect">
          <a:avLst/>
        </a:prstGeom>
      </xdr:spPr>
    </xdr:pic>
    <xdr:clientData/>
  </xdr:twoCellAnchor>
  <xdr:twoCellAnchor editAs="oneCell">
    <xdr:from>
      <xdr:col>12</xdr:col>
      <xdr:colOff>985726</xdr:colOff>
      <xdr:row>34</xdr:row>
      <xdr:rowOff>66452</xdr:rowOff>
    </xdr:from>
    <xdr:to>
      <xdr:col>16</xdr:col>
      <xdr:colOff>250190</xdr:colOff>
      <xdr:row>40</xdr:row>
      <xdr:rowOff>134235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3151" y="8162702"/>
          <a:ext cx="2702989" cy="1267932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310117</xdr:colOff>
      <xdr:row>1</xdr:row>
      <xdr:rowOff>88866</xdr:rowOff>
    </xdr:from>
    <xdr:ext cx="2490574" cy="124020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111" y="277151"/>
          <a:ext cx="2490574" cy="1240204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29</xdr:row>
      <xdr:rowOff>211219</xdr:rowOff>
    </xdr:from>
    <xdr:to>
      <xdr:col>15</xdr:col>
      <xdr:colOff>134747</xdr:colOff>
      <xdr:row>35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0087" y="8297944"/>
          <a:ext cx="2144886" cy="1220190"/>
        </a:xfrm>
        <a:prstGeom prst="rect">
          <a:avLst/>
        </a:prstGeom>
      </xdr:spPr>
    </xdr:pic>
    <xdr:clientData/>
  </xdr:twoCellAnchor>
  <xdr:twoCellAnchor editAs="oneCell">
    <xdr:from>
      <xdr:col>11</xdr:col>
      <xdr:colOff>199362</xdr:colOff>
      <xdr:row>34</xdr:row>
      <xdr:rowOff>73958</xdr:rowOff>
    </xdr:from>
    <xdr:to>
      <xdr:col>15</xdr:col>
      <xdr:colOff>221512</xdr:colOff>
      <xdr:row>41</xdr:row>
      <xdr:rowOff>153148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850" y="9355295"/>
          <a:ext cx="3455581" cy="16076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228600</xdr:colOff>
      <xdr:row>31</xdr:row>
      <xdr:rowOff>142875</xdr:rowOff>
    </xdr:from>
    <xdr:to>
      <xdr:col>17</xdr:col>
      <xdr:colOff>337547</xdr:colOff>
      <xdr:row>38</xdr:row>
      <xdr:rowOff>116072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7448550"/>
          <a:ext cx="2547347" cy="1373372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40</xdr:row>
      <xdr:rowOff>95250</xdr:rowOff>
    </xdr:from>
    <xdr:to>
      <xdr:col>17</xdr:col>
      <xdr:colOff>221316</xdr:colOff>
      <xdr:row>45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5575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32</xdr:row>
      <xdr:rowOff>95250</xdr:rowOff>
    </xdr:from>
    <xdr:to>
      <xdr:col>16</xdr:col>
      <xdr:colOff>104775</xdr:colOff>
      <xdr:row>37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15450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390525</xdr:colOff>
      <xdr:row>34</xdr:row>
      <xdr:rowOff>57150</xdr:rowOff>
    </xdr:from>
    <xdr:to>
      <xdr:col>10</xdr:col>
      <xdr:colOff>347072</xdr:colOff>
      <xdr:row>40</xdr:row>
      <xdr:rowOff>182747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7581900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12</xdr:col>
      <xdr:colOff>371475</xdr:colOff>
      <xdr:row>37</xdr:row>
      <xdr:rowOff>199372</xdr:rowOff>
    </xdr:from>
    <xdr:to>
      <xdr:col>16</xdr:col>
      <xdr:colOff>28575</xdr:colOff>
      <xdr:row>42</xdr:row>
      <xdr:rowOff>133349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8324197"/>
          <a:ext cx="2095500" cy="981727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5575" y="107537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34</xdr:row>
      <xdr:rowOff>95250</xdr:rowOff>
    </xdr:from>
    <xdr:to>
      <xdr:col>16</xdr:col>
      <xdr:colOff>104775</xdr:colOff>
      <xdr:row>39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15450" y="91059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542925</xdr:colOff>
      <xdr:row>41</xdr:row>
      <xdr:rowOff>171450</xdr:rowOff>
    </xdr:from>
    <xdr:to>
      <xdr:col>16</xdr:col>
      <xdr:colOff>42272</xdr:colOff>
      <xdr:row>48</xdr:row>
      <xdr:rowOff>144647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9675" y="10629900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37</xdr:row>
      <xdr:rowOff>27922</xdr:rowOff>
    </xdr:from>
    <xdr:to>
      <xdr:col>10</xdr:col>
      <xdr:colOff>95250</xdr:colOff>
      <xdr:row>41</xdr:row>
      <xdr:rowOff>161924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0" y="9638647"/>
          <a:ext cx="2095500" cy="981727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35</xdr:row>
      <xdr:rowOff>171450</xdr:rowOff>
    </xdr:from>
    <xdr:to>
      <xdr:col>14</xdr:col>
      <xdr:colOff>428625</xdr:colOff>
      <xdr:row>40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152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26</xdr:row>
      <xdr:rowOff>171450</xdr:rowOff>
    </xdr:from>
    <xdr:to>
      <xdr:col>15</xdr:col>
      <xdr:colOff>476250</xdr:colOff>
      <xdr:row>31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57150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29</xdr:row>
      <xdr:rowOff>142875</xdr:rowOff>
    </xdr:from>
    <xdr:to>
      <xdr:col>15</xdr:col>
      <xdr:colOff>585197</xdr:colOff>
      <xdr:row>36</xdr:row>
      <xdr:rowOff>116072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5850" y="6591300"/>
          <a:ext cx="2547347" cy="1373372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0</xdr:colOff>
      <xdr:row>35</xdr:row>
      <xdr:rowOff>171450</xdr:rowOff>
    </xdr:from>
    <xdr:to>
      <xdr:col>15</xdr:col>
      <xdr:colOff>428625</xdr:colOff>
      <xdr:row>40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8200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26</xdr:row>
      <xdr:rowOff>171450</xdr:rowOff>
    </xdr:from>
    <xdr:to>
      <xdr:col>16</xdr:col>
      <xdr:colOff>476250</xdr:colOff>
      <xdr:row>31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60198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390525</xdr:colOff>
      <xdr:row>33</xdr:row>
      <xdr:rowOff>142875</xdr:rowOff>
    </xdr:from>
    <xdr:to>
      <xdr:col>10</xdr:col>
      <xdr:colOff>299447</xdr:colOff>
      <xdr:row>40</xdr:row>
      <xdr:rowOff>1772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7391400"/>
          <a:ext cx="2547347" cy="1373372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819150</xdr:colOff>
      <xdr:row>36</xdr:row>
      <xdr:rowOff>133350</xdr:rowOff>
    </xdr:from>
    <xdr:to>
      <xdr:col>17</xdr:col>
      <xdr:colOff>71030</xdr:colOff>
      <xdr:row>42</xdr:row>
      <xdr:rowOff>113942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48780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30</xdr:row>
      <xdr:rowOff>158506</xdr:rowOff>
    </xdr:from>
    <xdr:to>
      <xdr:col>10</xdr:col>
      <xdr:colOff>295275</xdr:colOff>
      <xdr:row>37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5825" y="13703056"/>
          <a:ext cx="2914650" cy="1365494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819150</xdr:colOff>
      <xdr:row>36</xdr:row>
      <xdr:rowOff>133350</xdr:rowOff>
    </xdr:from>
    <xdr:to>
      <xdr:col>17</xdr:col>
      <xdr:colOff>71030</xdr:colOff>
      <xdr:row>42</xdr:row>
      <xdr:rowOff>113942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84963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30</xdr:row>
      <xdr:rowOff>158506</xdr:rowOff>
    </xdr:from>
    <xdr:to>
      <xdr:col>10</xdr:col>
      <xdr:colOff>295275</xdr:colOff>
      <xdr:row>37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5825" y="7321306"/>
          <a:ext cx="2914650" cy="1365494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819150</xdr:colOff>
      <xdr:row>36</xdr:row>
      <xdr:rowOff>133350</xdr:rowOff>
    </xdr:from>
    <xdr:to>
      <xdr:col>17</xdr:col>
      <xdr:colOff>71030</xdr:colOff>
      <xdr:row>42</xdr:row>
      <xdr:rowOff>113942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48780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30</xdr:row>
      <xdr:rowOff>158506</xdr:rowOff>
    </xdr:from>
    <xdr:to>
      <xdr:col>10</xdr:col>
      <xdr:colOff>295275</xdr:colOff>
      <xdr:row>37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5825" y="13703056"/>
          <a:ext cx="2914650" cy="1365494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819150</xdr:colOff>
      <xdr:row>36</xdr:row>
      <xdr:rowOff>133350</xdr:rowOff>
    </xdr:from>
    <xdr:to>
      <xdr:col>17</xdr:col>
      <xdr:colOff>71030</xdr:colOff>
      <xdr:row>42</xdr:row>
      <xdr:rowOff>113942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84963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30</xdr:row>
      <xdr:rowOff>158506</xdr:rowOff>
    </xdr:from>
    <xdr:to>
      <xdr:col>10</xdr:col>
      <xdr:colOff>295275</xdr:colOff>
      <xdr:row>37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5825" y="7321306"/>
          <a:ext cx="2914650" cy="1365494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457200</xdr:colOff>
      <xdr:row>25</xdr:row>
      <xdr:rowOff>57150</xdr:rowOff>
    </xdr:from>
    <xdr:to>
      <xdr:col>14</xdr:col>
      <xdr:colOff>318680</xdr:colOff>
      <xdr:row>31</xdr:row>
      <xdr:rowOff>132992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0" y="77819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31</xdr:row>
      <xdr:rowOff>158506</xdr:rowOff>
    </xdr:from>
    <xdr:to>
      <xdr:col>10</xdr:col>
      <xdr:colOff>428625</xdr:colOff>
      <xdr:row>38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8988181"/>
          <a:ext cx="2914650" cy="1365494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457200</xdr:colOff>
      <xdr:row>25</xdr:row>
      <xdr:rowOff>57150</xdr:rowOff>
    </xdr:from>
    <xdr:to>
      <xdr:col>14</xdr:col>
      <xdr:colOff>318680</xdr:colOff>
      <xdr:row>31</xdr:row>
      <xdr:rowOff>132992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0" y="54959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31</xdr:row>
      <xdr:rowOff>158506</xdr:rowOff>
    </xdr:from>
    <xdr:to>
      <xdr:col>10</xdr:col>
      <xdr:colOff>428625</xdr:colOff>
      <xdr:row>38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6702181"/>
          <a:ext cx="2914650" cy="13654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266700</xdr:colOff>
      <xdr:row>33</xdr:row>
      <xdr:rowOff>57150</xdr:rowOff>
    </xdr:from>
    <xdr:to>
      <xdr:col>10</xdr:col>
      <xdr:colOff>242297</xdr:colOff>
      <xdr:row>39</xdr:row>
      <xdr:rowOff>116072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7343775"/>
          <a:ext cx="2547347" cy="1373372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457200</xdr:colOff>
      <xdr:row>25</xdr:row>
      <xdr:rowOff>57150</xdr:rowOff>
    </xdr:from>
    <xdr:to>
      <xdr:col>14</xdr:col>
      <xdr:colOff>318680</xdr:colOff>
      <xdr:row>31</xdr:row>
      <xdr:rowOff>132992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0" y="61245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31</xdr:row>
      <xdr:rowOff>158506</xdr:rowOff>
    </xdr:from>
    <xdr:to>
      <xdr:col>10</xdr:col>
      <xdr:colOff>428625</xdr:colOff>
      <xdr:row>38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7330831"/>
          <a:ext cx="2914650" cy="1365494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819150</xdr:colOff>
      <xdr:row>37</xdr:row>
      <xdr:rowOff>133350</xdr:rowOff>
    </xdr:from>
    <xdr:to>
      <xdr:col>16</xdr:col>
      <xdr:colOff>71030</xdr:colOff>
      <xdr:row>43</xdr:row>
      <xdr:rowOff>113942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05918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31</xdr:row>
      <xdr:rowOff>177556</xdr:rowOff>
    </xdr:from>
    <xdr:to>
      <xdr:col>9</xdr:col>
      <xdr:colOff>304800</xdr:colOff>
      <xdr:row>38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9435856"/>
          <a:ext cx="2914650" cy="1365494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819150</xdr:colOff>
      <xdr:row>37</xdr:row>
      <xdr:rowOff>133350</xdr:rowOff>
    </xdr:from>
    <xdr:to>
      <xdr:col>16</xdr:col>
      <xdr:colOff>71030</xdr:colOff>
      <xdr:row>43</xdr:row>
      <xdr:rowOff>113942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05918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31</xdr:row>
      <xdr:rowOff>177556</xdr:rowOff>
    </xdr:from>
    <xdr:to>
      <xdr:col>9</xdr:col>
      <xdr:colOff>304800</xdr:colOff>
      <xdr:row>38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9435856"/>
          <a:ext cx="2914650" cy="1365494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819150</xdr:colOff>
      <xdr:row>37</xdr:row>
      <xdr:rowOff>133350</xdr:rowOff>
    </xdr:from>
    <xdr:to>
      <xdr:col>16</xdr:col>
      <xdr:colOff>71030</xdr:colOff>
      <xdr:row>43</xdr:row>
      <xdr:rowOff>113942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05918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31</xdr:row>
      <xdr:rowOff>177556</xdr:rowOff>
    </xdr:from>
    <xdr:to>
      <xdr:col>9</xdr:col>
      <xdr:colOff>304800</xdr:colOff>
      <xdr:row>38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9435856"/>
          <a:ext cx="2914650" cy="1365494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819150</xdr:colOff>
      <xdr:row>37</xdr:row>
      <xdr:rowOff>133350</xdr:rowOff>
    </xdr:from>
    <xdr:to>
      <xdr:col>16</xdr:col>
      <xdr:colOff>71030</xdr:colOff>
      <xdr:row>43</xdr:row>
      <xdr:rowOff>113942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05918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31</xdr:row>
      <xdr:rowOff>177556</xdr:rowOff>
    </xdr:from>
    <xdr:to>
      <xdr:col>9</xdr:col>
      <xdr:colOff>304800</xdr:colOff>
      <xdr:row>38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9435856"/>
          <a:ext cx="2914650" cy="1365494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819150</xdr:colOff>
      <xdr:row>37</xdr:row>
      <xdr:rowOff>133350</xdr:rowOff>
    </xdr:from>
    <xdr:to>
      <xdr:col>16</xdr:col>
      <xdr:colOff>71030</xdr:colOff>
      <xdr:row>43</xdr:row>
      <xdr:rowOff>113942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105918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31</xdr:row>
      <xdr:rowOff>177556</xdr:rowOff>
    </xdr:from>
    <xdr:to>
      <xdr:col>9</xdr:col>
      <xdr:colOff>304800</xdr:colOff>
      <xdr:row>38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9435856"/>
          <a:ext cx="2914650" cy="1365494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333375</xdr:colOff>
      <xdr:row>31</xdr:row>
      <xdr:rowOff>180975</xdr:rowOff>
    </xdr:from>
    <xdr:to>
      <xdr:col>9</xdr:col>
      <xdr:colOff>194855</xdr:colOff>
      <xdr:row>37</xdr:row>
      <xdr:rowOff>161567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65627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26</xdr:row>
      <xdr:rowOff>187081</xdr:rowOff>
    </xdr:from>
    <xdr:to>
      <xdr:col>16</xdr:col>
      <xdr:colOff>495300</xdr:colOff>
      <xdr:row>34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5" y="5663956"/>
          <a:ext cx="2914650" cy="1365494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114300</xdr:colOff>
      <xdr:row>31</xdr:row>
      <xdr:rowOff>0</xdr:rowOff>
    </xdr:from>
    <xdr:to>
      <xdr:col>10</xdr:col>
      <xdr:colOff>4355</xdr:colOff>
      <xdr:row>36</xdr:row>
      <xdr:rowOff>180617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65627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</xdr:colOff>
      <xdr:row>30</xdr:row>
      <xdr:rowOff>91831</xdr:rowOff>
    </xdr:from>
    <xdr:to>
      <xdr:col>19</xdr:col>
      <xdr:colOff>504825</xdr:colOff>
      <xdr:row>37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6454531"/>
          <a:ext cx="2914650" cy="1365494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209550</xdr:colOff>
      <xdr:row>30</xdr:row>
      <xdr:rowOff>180975</xdr:rowOff>
    </xdr:from>
    <xdr:to>
      <xdr:col>10</xdr:col>
      <xdr:colOff>99605</xdr:colOff>
      <xdr:row>36</xdr:row>
      <xdr:rowOff>161567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63912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523875</xdr:colOff>
      <xdr:row>26</xdr:row>
      <xdr:rowOff>44206</xdr:rowOff>
    </xdr:from>
    <xdr:to>
      <xdr:col>17</xdr:col>
      <xdr:colOff>152400</xdr:colOff>
      <xdr:row>33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5549656"/>
          <a:ext cx="2914650" cy="1365494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5346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264406"/>
          <a:ext cx="2914650" cy="13654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533400</xdr:colOff>
      <xdr:row>35</xdr:row>
      <xdr:rowOff>9525</xdr:rowOff>
    </xdr:from>
    <xdr:to>
      <xdr:col>15</xdr:col>
      <xdr:colOff>32747</xdr:colOff>
      <xdr:row>41</xdr:row>
      <xdr:rowOff>68447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7696200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34</xdr:row>
      <xdr:rowOff>4566</xdr:rowOff>
    </xdr:from>
    <xdr:to>
      <xdr:col>9</xdr:col>
      <xdr:colOff>314325</xdr:colOff>
      <xdr:row>39</xdr:row>
      <xdr:rowOff>161925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5" y="7491216"/>
          <a:ext cx="2714625" cy="1271784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5346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264406"/>
          <a:ext cx="2914650" cy="1365494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5346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264406"/>
          <a:ext cx="2914650" cy="1365494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5346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264406"/>
          <a:ext cx="2914650" cy="1365494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5346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264406"/>
          <a:ext cx="2914650" cy="1365494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5346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264406"/>
          <a:ext cx="2914650" cy="1365494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5346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264406"/>
          <a:ext cx="2914650" cy="1365494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5346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264406"/>
          <a:ext cx="2914650" cy="1365494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5346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9264406"/>
          <a:ext cx="2914650" cy="1365494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0107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8740531"/>
          <a:ext cx="2914650" cy="1365494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510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37</xdr:row>
      <xdr:rowOff>47625</xdr:rowOff>
    </xdr:from>
    <xdr:to>
      <xdr:col>19</xdr:col>
      <xdr:colOff>290105</xdr:colOff>
      <xdr:row>43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77533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30</xdr:row>
      <xdr:rowOff>177556</xdr:rowOff>
    </xdr:from>
    <xdr:to>
      <xdr:col>10</xdr:col>
      <xdr:colOff>152400</xdr:colOff>
      <xdr:row>37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6483106"/>
          <a:ext cx="2914650" cy="13654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Excelku.com%20-%20Rumus%20Terbilang%20Tanpa%20Mac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DE/2021/INVOICE/KWITANSI/kwi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umus Terbilang"/>
    </sheetNames>
    <sheetDataSet>
      <sheetData sheetId="0">
        <row r="37">
          <cell r="E37">
            <v>49970000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 Log Serang 260721"/>
      <sheetName val="Pos Log Serang&amp;cilegon 27280721"/>
      <sheetName val="Pos Log Cilegon&amp;Serang 290721"/>
      <sheetName val="Pos Log Cilegon dan Serang 3007"/>
      <sheetName val="Pos Log Serang 010821"/>
      <sheetName val="Pos Log Cilegon 020821"/>
      <sheetName val="Pos Log Cilegon 030821"/>
      <sheetName val="Pos Log Cilegon 040821"/>
      <sheetName val="Pos Log Cilegon 050821"/>
      <sheetName val="Rekap DP"/>
      <sheetName val="Rumus Terbilang"/>
      <sheetName val="Rumus Terbilang (2)"/>
    </sheetNames>
    <sheetDataSet>
      <sheetData sheetId="0">
        <row r="22">
          <cell r="G22">
            <v>3600000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11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7" zoomScale="86" zoomScaleNormal="86" workbookViewId="0">
      <selection activeCell="D22" sqref="D22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3" ht="18.75" customHeight="1" x14ac:dyDescent="0.25">
      <c r="A12" s="44" t="s">
        <v>7</v>
      </c>
      <c r="B12" s="44" t="s">
        <v>90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95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96</v>
      </c>
    </row>
    <row r="14" spans="1:13" ht="18.75" customHeight="1" x14ac:dyDescent="0.25">
      <c r="A14" s="44" t="s">
        <v>12</v>
      </c>
      <c r="B14" s="2" t="s">
        <v>31</v>
      </c>
      <c r="C14" s="44"/>
      <c r="D14" s="44"/>
      <c r="E14" s="44"/>
      <c r="F14" s="44"/>
      <c r="G14" s="44"/>
      <c r="H14" s="3" t="s">
        <v>11</v>
      </c>
      <c r="I14" s="7" t="s">
        <v>9</v>
      </c>
      <c r="J14" s="9" t="s">
        <v>97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379" t="s">
        <v>18</v>
      </c>
      <c r="I16" s="380"/>
      <c r="J16" s="52" t="s">
        <v>19</v>
      </c>
      <c r="M16" s="39"/>
    </row>
    <row r="17" spans="1:13" s="46" customFormat="1" ht="50.25" customHeight="1" x14ac:dyDescent="0.25">
      <c r="A17" s="53">
        <v>1</v>
      </c>
      <c r="B17" s="54">
        <v>44489</v>
      </c>
      <c r="C17" s="55" t="s">
        <v>91</v>
      </c>
      <c r="D17" s="56" t="s">
        <v>92</v>
      </c>
      <c r="E17" s="57" t="s">
        <v>93</v>
      </c>
      <c r="F17" s="58">
        <v>4</v>
      </c>
      <c r="G17" s="82">
        <v>1836</v>
      </c>
      <c r="H17" s="381">
        <v>4000000</v>
      </c>
      <c r="I17" s="382"/>
      <c r="J17" s="81">
        <f>H17</f>
        <v>4000000</v>
      </c>
      <c r="M17" s="47"/>
    </row>
    <row r="18" spans="1:13" ht="37.5" customHeight="1" thickBot="1" x14ac:dyDescent="0.3">
      <c r="A18" s="370" t="s">
        <v>20</v>
      </c>
      <c r="B18" s="371"/>
      <c r="C18" s="371"/>
      <c r="D18" s="371"/>
      <c r="E18" s="371"/>
      <c r="F18" s="371"/>
      <c r="G18" s="371"/>
      <c r="H18" s="371"/>
      <c r="I18" s="372"/>
      <c r="J18" s="59">
        <f>SUM(J17:J17)</f>
        <v>4000000</v>
      </c>
    </row>
    <row r="19" spans="1:13" ht="11.25" customHeight="1" x14ac:dyDescent="0.25">
      <c r="A19" s="373"/>
      <c r="B19" s="373"/>
      <c r="C19" s="373"/>
      <c r="D19" s="373"/>
      <c r="E19" s="60"/>
      <c r="H19" s="61"/>
      <c r="I19" s="61"/>
      <c r="J19" s="62"/>
    </row>
    <row r="20" spans="1:13" ht="22.5" customHeight="1" x14ac:dyDescent="0.25">
      <c r="A20" s="63"/>
      <c r="B20" s="63"/>
      <c r="D20" s="63"/>
      <c r="E20" s="63"/>
      <c r="H20" s="37" t="s">
        <v>33</v>
      </c>
      <c r="I20" s="37"/>
      <c r="J20" s="36">
        <v>0</v>
      </c>
    </row>
    <row r="21" spans="1:13" ht="22.5" customHeight="1" thickBot="1" x14ac:dyDescent="0.3">
      <c r="A21" s="113"/>
      <c r="B21" s="113"/>
      <c r="D21" s="113"/>
      <c r="E21" s="113"/>
      <c r="H21" s="64" t="s">
        <v>40</v>
      </c>
      <c r="I21" s="64"/>
      <c r="J21" s="65">
        <v>0</v>
      </c>
    </row>
    <row r="22" spans="1:13" ht="22.5" customHeight="1" x14ac:dyDescent="0.25">
      <c r="A22" s="44"/>
      <c r="B22" s="44"/>
      <c r="D22" s="44"/>
      <c r="E22" s="66"/>
      <c r="H22" s="67" t="s">
        <v>22</v>
      </c>
      <c r="I22" s="68"/>
      <c r="J22" s="69">
        <f>J18</f>
        <v>4000000</v>
      </c>
    </row>
    <row r="23" spans="1:13" ht="13.5" customHeight="1" x14ac:dyDescent="0.25">
      <c r="A23" s="44"/>
      <c r="B23" s="44"/>
      <c r="D23" s="44"/>
      <c r="E23" s="66"/>
      <c r="H23" s="68"/>
      <c r="I23" s="68"/>
      <c r="J23" s="70"/>
    </row>
    <row r="24" spans="1:13" ht="18.75" x14ac:dyDescent="0.25">
      <c r="A24" s="71" t="s">
        <v>94</v>
      </c>
      <c r="B24" s="66"/>
      <c r="D24" s="44"/>
      <c r="E24" s="66"/>
      <c r="H24" s="68"/>
      <c r="I24" s="68"/>
      <c r="J24" s="70"/>
    </row>
    <row r="25" spans="1:13" ht="15.75" x14ac:dyDescent="0.25">
      <c r="A25" s="44"/>
      <c r="B25" s="44"/>
      <c r="D25" s="44"/>
      <c r="E25" s="66"/>
      <c r="H25" s="68"/>
      <c r="I25" s="68"/>
      <c r="J25" s="70"/>
    </row>
    <row r="26" spans="1:13" ht="17.25" customHeight="1" x14ac:dyDescent="0.3">
      <c r="A26" s="72" t="s">
        <v>23</v>
      </c>
      <c r="B26" s="73"/>
      <c r="D26" s="73"/>
      <c r="E26" s="44"/>
      <c r="H26" s="45"/>
      <c r="I26" s="45"/>
      <c r="J26" s="44"/>
    </row>
    <row r="27" spans="1:13" ht="17.25" customHeight="1" x14ac:dyDescent="0.3">
      <c r="A27" s="83" t="s">
        <v>24</v>
      </c>
      <c r="B27" s="66"/>
      <c r="D27" s="66"/>
      <c r="E27" s="44"/>
      <c r="H27" s="45"/>
      <c r="I27" s="45"/>
      <c r="J27" s="44"/>
      <c r="M27" s="74"/>
    </row>
    <row r="28" spans="1:13" ht="17.25" customHeight="1" x14ac:dyDescent="0.3">
      <c r="A28" s="83" t="s">
        <v>25</v>
      </c>
      <c r="B28" s="66"/>
      <c r="D28" s="44"/>
      <c r="E28" s="44"/>
      <c r="H28" s="45"/>
      <c r="I28" s="45"/>
      <c r="J28" s="44"/>
    </row>
    <row r="29" spans="1:13" ht="17.25" customHeight="1" x14ac:dyDescent="0.3">
      <c r="A29" s="84" t="s">
        <v>26</v>
      </c>
      <c r="B29" s="75"/>
      <c r="D29" s="75"/>
      <c r="E29" s="44"/>
      <c r="H29" s="45"/>
      <c r="I29" s="45"/>
      <c r="J29" s="44"/>
    </row>
    <row r="30" spans="1:13" ht="17.25" customHeight="1" x14ac:dyDescent="0.3">
      <c r="A30" s="85" t="s">
        <v>27</v>
      </c>
      <c r="B30" s="76"/>
      <c r="D30" s="77"/>
      <c r="E30" s="44"/>
      <c r="H30" s="45"/>
      <c r="I30" s="45"/>
      <c r="J30" s="44"/>
    </row>
    <row r="31" spans="1:13" ht="15.75" x14ac:dyDescent="0.25">
      <c r="A31" s="76"/>
      <c r="B31" s="76"/>
      <c r="D31" s="78"/>
      <c r="E31" s="44"/>
      <c r="H31" s="45"/>
      <c r="I31" s="45"/>
      <c r="J31" s="44"/>
    </row>
    <row r="32" spans="1:13" ht="15.75" x14ac:dyDescent="0.25">
      <c r="A32" s="44"/>
      <c r="B32" s="44"/>
      <c r="D32" s="44"/>
      <c r="E32" s="44"/>
      <c r="H32" s="79" t="s">
        <v>41</v>
      </c>
      <c r="I32" s="374" t="str">
        <f>J13</f>
        <v xml:space="preserve"> 01 November 2021</v>
      </c>
      <c r="J32" s="374"/>
    </row>
    <row r="33" spans="1:13" ht="15.75" x14ac:dyDescent="0.25">
      <c r="A33" s="44"/>
      <c r="B33" s="44"/>
      <c r="D33" s="44"/>
      <c r="E33" s="44"/>
      <c r="H33" s="45"/>
      <c r="I33" s="45"/>
      <c r="J33" s="44"/>
    </row>
    <row r="34" spans="1:13" ht="15.75" x14ac:dyDescent="0.25">
      <c r="A34" s="44"/>
      <c r="B34" s="44"/>
      <c r="D34" s="44"/>
      <c r="E34" s="44"/>
      <c r="H34" s="45"/>
      <c r="I34" s="45"/>
      <c r="J34" s="44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33"/>
      <c r="B39" s="33"/>
      <c r="D39" s="33"/>
      <c r="E39" s="33"/>
      <c r="H39" s="375" t="s">
        <v>42</v>
      </c>
      <c r="I39" s="375"/>
      <c r="J39" s="375"/>
    </row>
    <row r="40" spans="1:13" ht="15.75" x14ac:dyDescent="0.25">
      <c r="A40" s="33"/>
      <c r="B40" s="33"/>
      <c r="D40" s="33"/>
      <c r="E40" s="33"/>
      <c r="H40" s="35"/>
      <c r="I40" s="35"/>
      <c r="J40" s="33"/>
    </row>
    <row r="41" spans="1:13" ht="15.75" x14ac:dyDescent="0.25">
      <c r="A41" s="33"/>
      <c r="B41" s="33"/>
      <c r="D41" s="33"/>
      <c r="E41" s="33"/>
      <c r="H41" s="35"/>
      <c r="I41" s="35"/>
      <c r="J41" s="33"/>
    </row>
    <row r="42" spans="1:13" ht="15.75" x14ac:dyDescent="0.25">
      <c r="A42" s="33"/>
      <c r="B42" s="33"/>
      <c r="D42" s="33"/>
      <c r="E42" s="33"/>
      <c r="H42" s="35"/>
      <c r="I42" s="35"/>
      <c r="J42" s="33"/>
      <c r="M42" s="80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</sheetData>
  <autoFilter ref="A16:J18">
    <filterColumn colId="7" showButton="0"/>
  </autoFilter>
  <mergeCells count="7">
    <mergeCell ref="A18:I18"/>
    <mergeCell ref="A19:D19"/>
    <mergeCell ref="I32:J32"/>
    <mergeCell ref="H39:J39"/>
    <mergeCell ref="A10:J10"/>
    <mergeCell ref="H16:I16"/>
    <mergeCell ref="H17:I17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31" workbookViewId="0">
      <selection activeCell="G49" sqref="G49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5.28515625" style="2" customWidth="1"/>
    <col min="5" max="5" width="12.14062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7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thickBot="1" x14ac:dyDescent="0.3">
      <c r="A10" s="403" t="s">
        <v>6</v>
      </c>
      <c r="B10" s="404"/>
      <c r="C10" s="404"/>
      <c r="D10" s="404"/>
      <c r="E10" s="404"/>
      <c r="F10" s="404"/>
      <c r="G10" s="404"/>
      <c r="H10" s="404"/>
      <c r="I10" s="405"/>
    </row>
    <row r="12" spans="1:9" x14ac:dyDescent="0.25">
      <c r="A12" s="2" t="s">
        <v>7</v>
      </c>
      <c r="B12" s="2" t="s">
        <v>144</v>
      </c>
      <c r="G12" s="3" t="s">
        <v>8</v>
      </c>
      <c r="H12" s="7" t="s">
        <v>9</v>
      </c>
      <c r="I12" s="8" t="s">
        <v>161</v>
      </c>
    </row>
    <row r="13" spans="1:9" x14ac:dyDescent="0.25">
      <c r="G13" s="3" t="s">
        <v>10</v>
      </c>
      <c r="H13" s="7" t="s">
        <v>9</v>
      </c>
      <c r="I13" s="9" t="s">
        <v>128</v>
      </c>
    </row>
    <row r="14" spans="1:9" x14ac:dyDescent="0.25">
      <c r="G14" s="3" t="s">
        <v>11</v>
      </c>
      <c r="H14" s="7" t="s">
        <v>9</v>
      </c>
      <c r="I14" s="9" t="s">
        <v>158</v>
      </c>
    </row>
    <row r="15" spans="1:9" x14ac:dyDescent="0.25">
      <c r="A15" s="2" t="s">
        <v>12</v>
      </c>
      <c r="B15" s="33" t="s">
        <v>31</v>
      </c>
      <c r="G15" s="3" t="s">
        <v>142</v>
      </c>
      <c r="H15" s="7" t="s">
        <v>9</v>
      </c>
      <c r="I15" s="2" t="s">
        <v>150</v>
      </c>
    </row>
    <row r="16" spans="1:9" ht="16.5" thickBot="1" x14ac:dyDescent="0.3">
      <c r="F16" s="10"/>
    </row>
    <row r="17" spans="1:10" ht="24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43</v>
      </c>
      <c r="G17" s="406" t="s">
        <v>18</v>
      </c>
      <c r="H17" s="407"/>
      <c r="I17" s="31" t="s">
        <v>19</v>
      </c>
    </row>
    <row r="18" spans="1:10" ht="48.75" customHeight="1" x14ac:dyDescent="0.25">
      <c r="A18" s="86">
        <v>1</v>
      </c>
      <c r="B18" s="129">
        <v>44500</v>
      </c>
      <c r="C18" s="87"/>
      <c r="D18" s="32" t="s">
        <v>160</v>
      </c>
      <c r="E18" s="123" t="s">
        <v>85</v>
      </c>
      <c r="F18" s="117">
        <v>1</v>
      </c>
      <c r="G18" s="396">
        <v>6000000</v>
      </c>
      <c r="H18" s="397"/>
      <c r="I18" s="122">
        <f t="shared" ref="I18" si="0">G18</f>
        <v>6000000</v>
      </c>
    </row>
    <row r="19" spans="1:10" ht="25.5" customHeight="1" thickBot="1" x14ac:dyDescent="0.3">
      <c r="A19" s="398" t="s">
        <v>20</v>
      </c>
      <c r="B19" s="399"/>
      <c r="C19" s="399"/>
      <c r="D19" s="399"/>
      <c r="E19" s="399"/>
      <c r="F19" s="399"/>
      <c r="G19" s="399"/>
      <c r="H19" s="400"/>
      <c r="I19" s="88">
        <f>I18</f>
        <v>6000000</v>
      </c>
      <c r="J19" s="2" t="s">
        <v>149</v>
      </c>
    </row>
    <row r="20" spans="1:10" x14ac:dyDescent="0.25">
      <c r="A20" s="383"/>
      <c r="B20" s="383"/>
      <c r="C20" s="130"/>
      <c r="D20" s="130"/>
      <c r="E20" s="130"/>
      <c r="F20" s="130"/>
      <c r="G20" s="11"/>
      <c r="H20" s="11"/>
      <c r="I20" s="12"/>
    </row>
    <row r="21" spans="1:10" x14ac:dyDescent="0.25">
      <c r="A21" s="130"/>
      <c r="B21" s="130"/>
      <c r="C21" s="130"/>
      <c r="D21" s="130"/>
      <c r="E21" s="130"/>
      <c r="F21" s="130"/>
      <c r="G21" s="89" t="s">
        <v>64</v>
      </c>
      <c r="H21" s="89"/>
      <c r="I21" s="90">
        <v>4150000</v>
      </c>
    </row>
    <row r="22" spans="1:10" ht="16.5" thickBot="1" x14ac:dyDescent="0.3">
      <c r="D22" s="1"/>
      <c r="E22" s="1"/>
      <c r="F22" s="1"/>
      <c r="G22" s="15" t="s">
        <v>30</v>
      </c>
      <c r="H22" s="15"/>
      <c r="I22" s="135">
        <f>I19-I21</f>
        <v>1850000</v>
      </c>
      <c r="J22" s="14"/>
    </row>
    <row r="23" spans="1:10" x14ac:dyDescent="0.25">
      <c r="D23" s="1"/>
      <c r="E23" s="1"/>
      <c r="F23" s="1"/>
      <c r="G23" s="17" t="s">
        <v>65</v>
      </c>
      <c r="H23" s="17"/>
      <c r="I23" s="18">
        <f>I22</f>
        <v>1850000</v>
      </c>
    </row>
    <row r="24" spans="1:10" x14ac:dyDescent="0.25">
      <c r="A24" s="1" t="s">
        <v>162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D26" s="1"/>
      <c r="E26" s="1"/>
      <c r="F26" s="1"/>
      <c r="G26" s="17"/>
      <c r="H26" s="17"/>
      <c r="I26" s="18"/>
    </row>
    <row r="27" spans="1:10" x14ac:dyDescent="0.25">
      <c r="A27" s="20" t="s">
        <v>23</v>
      </c>
    </row>
    <row r="28" spans="1:10" x14ac:dyDescent="0.25">
      <c r="A28" s="21" t="s">
        <v>24</v>
      </c>
      <c r="B28" s="21"/>
      <c r="C28" s="21"/>
      <c r="D28" s="10"/>
      <c r="E28" s="10"/>
    </row>
    <row r="29" spans="1:10" x14ac:dyDescent="0.25">
      <c r="A29" s="21" t="s">
        <v>25</v>
      </c>
      <c r="B29" s="21"/>
      <c r="C29" s="21"/>
      <c r="D29" s="10"/>
      <c r="E29" s="10"/>
    </row>
    <row r="30" spans="1:10" x14ac:dyDescent="0.25">
      <c r="A30" s="22" t="s">
        <v>26</v>
      </c>
      <c r="B30" s="23"/>
      <c r="C30" s="23"/>
      <c r="D30" s="10"/>
      <c r="E30" s="10"/>
    </row>
    <row r="31" spans="1:10" x14ac:dyDescent="0.25">
      <c r="A31" s="24" t="s">
        <v>27</v>
      </c>
      <c r="B31" s="24"/>
      <c r="C31" s="24"/>
      <c r="D31" s="10"/>
      <c r="E31" s="10"/>
    </row>
    <row r="32" spans="1:10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41</v>
      </c>
      <c r="H34" s="401" t="str">
        <f>I13</f>
        <v xml:space="preserve"> 02 November 21</v>
      </c>
      <c r="I34" s="401"/>
    </row>
    <row r="38" spans="1:9" ht="24.75" customHeight="1" x14ac:dyDescent="0.25"/>
    <row r="40" spans="1:9" x14ac:dyDescent="0.25">
      <c r="G40" s="402" t="s">
        <v>28</v>
      </c>
      <c r="H40" s="402"/>
      <c r="I40" s="402"/>
    </row>
    <row r="45" spans="1:9" ht="16.5" thickBot="1" x14ac:dyDescent="0.3"/>
    <row r="46" spans="1:9" x14ac:dyDescent="0.25">
      <c r="D46" s="91"/>
      <c r="E46" s="92"/>
      <c r="F46" s="92"/>
    </row>
    <row r="47" spans="1:9" ht="18" x14ac:dyDescent="0.25">
      <c r="D47" s="93" t="s">
        <v>66</v>
      </c>
      <c r="E47" s="10"/>
      <c r="F47" s="10"/>
      <c r="G47" s="2"/>
      <c r="H47" s="2"/>
    </row>
    <row r="48" spans="1:9" ht="18" x14ac:dyDescent="0.25">
      <c r="D48" s="93" t="s">
        <v>67</v>
      </c>
      <c r="E48" s="10"/>
      <c r="F48" s="10"/>
      <c r="G48" s="2"/>
      <c r="H48" s="2"/>
    </row>
    <row r="49" spans="4:8" ht="18" x14ac:dyDescent="0.25">
      <c r="D49" s="93" t="s">
        <v>68</v>
      </c>
      <c r="E49" s="10"/>
      <c r="F49" s="10"/>
      <c r="G49" s="2"/>
      <c r="H49" s="2"/>
    </row>
    <row r="50" spans="4:8" ht="18" x14ac:dyDescent="0.25">
      <c r="D50" s="93" t="s">
        <v>69</v>
      </c>
      <c r="E50" s="10"/>
      <c r="F50" s="10"/>
      <c r="G50" s="2"/>
      <c r="H50" s="2"/>
    </row>
    <row r="51" spans="4:8" ht="18" x14ac:dyDescent="0.25">
      <c r="D51" s="93" t="s">
        <v>70</v>
      </c>
      <c r="E51" s="10"/>
      <c r="F51" s="10"/>
      <c r="G51" s="2"/>
      <c r="H51" s="2"/>
    </row>
    <row r="52" spans="4:8" ht="16.5" thickBot="1" x14ac:dyDescent="0.3">
      <c r="D52" s="94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91"/>
      <c r="E56" s="92"/>
      <c r="F56" s="95"/>
      <c r="G56" s="2"/>
      <c r="H56" s="2"/>
    </row>
    <row r="57" spans="4:8" ht="18" x14ac:dyDescent="0.25">
      <c r="D57" s="93" t="s">
        <v>71</v>
      </c>
      <c r="E57" s="10"/>
      <c r="F57" s="96"/>
      <c r="G57" s="2"/>
      <c r="H57" s="2"/>
    </row>
    <row r="58" spans="4:8" ht="18" x14ac:dyDescent="0.25">
      <c r="D58" s="93" t="s">
        <v>72</v>
      </c>
      <c r="E58" s="10"/>
      <c r="F58" s="96"/>
      <c r="G58" s="2"/>
      <c r="H58" s="2"/>
    </row>
    <row r="59" spans="4:8" ht="18" x14ac:dyDescent="0.25">
      <c r="D59" s="93" t="s">
        <v>73</v>
      </c>
      <c r="E59" s="10"/>
      <c r="F59" s="96"/>
      <c r="G59" s="2"/>
      <c r="H59" s="2"/>
    </row>
    <row r="60" spans="4:8" ht="18" x14ac:dyDescent="0.25">
      <c r="D60" s="93" t="s">
        <v>74</v>
      </c>
      <c r="E60" s="10"/>
      <c r="F60" s="96"/>
      <c r="G60" s="2"/>
      <c r="H60" s="2"/>
    </row>
    <row r="61" spans="4:8" ht="18" x14ac:dyDescent="0.25">
      <c r="D61" s="97" t="s">
        <v>75</v>
      </c>
      <c r="E61" s="10"/>
      <c r="F61" s="96"/>
      <c r="G61" s="2"/>
      <c r="H61" s="2"/>
    </row>
    <row r="62" spans="4:8" ht="16.5" thickBot="1" x14ac:dyDescent="0.3">
      <c r="D62" s="94"/>
      <c r="E62" s="5"/>
      <c r="F62" s="98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91"/>
      <c r="E67" s="92"/>
      <c r="F67" s="92"/>
      <c r="G67" s="2"/>
      <c r="H67" s="2"/>
    </row>
    <row r="68" spans="4:8" ht="18" x14ac:dyDescent="0.25">
      <c r="D68" s="93" t="s">
        <v>66</v>
      </c>
      <c r="E68" s="10"/>
      <c r="F68" s="10"/>
      <c r="G68" s="2"/>
      <c r="H68" s="2"/>
    </row>
    <row r="69" spans="4:8" ht="18" x14ac:dyDescent="0.25">
      <c r="D69" s="93" t="s">
        <v>76</v>
      </c>
      <c r="E69" s="10"/>
      <c r="F69" s="10"/>
      <c r="G69" s="2"/>
      <c r="H69" s="2"/>
    </row>
    <row r="70" spans="4:8" ht="18" x14ac:dyDescent="0.25">
      <c r="D70" s="93" t="s">
        <v>77</v>
      </c>
      <c r="E70" s="10"/>
      <c r="F70" s="10"/>
      <c r="G70" s="2"/>
      <c r="H70" s="2"/>
    </row>
    <row r="71" spans="4:8" ht="18" x14ac:dyDescent="0.25">
      <c r="D71" s="93" t="s">
        <v>78</v>
      </c>
      <c r="E71" s="10"/>
      <c r="F71" s="10"/>
      <c r="G71" s="2"/>
      <c r="H71" s="2"/>
    </row>
    <row r="72" spans="4:8" ht="18" x14ac:dyDescent="0.25">
      <c r="D72" s="93" t="s">
        <v>79</v>
      </c>
      <c r="E72" s="10"/>
      <c r="F72" s="10"/>
      <c r="G72" s="2"/>
      <c r="H72" s="2"/>
    </row>
    <row r="73" spans="4:8" ht="16.5" thickBot="1" x14ac:dyDescent="0.3">
      <c r="D73" s="94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91"/>
      <c r="E75" s="92"/>
      <c r="F75" s="92"/>
      <c r="G75" s="2"/>
      <c r="H75" s="2"/>
    </row>
    <row r="76" spans="4:8" ht="18" x14ac:dyDescent="0.25">
      <c r="D76" s="99" t="s">
        <v>80</v>
      </c>
      <c r="E76" s="10"/>
      <c r="F76" s="10"/>
    </row>
    <row r="77" spans="4:8" ht="18" x14ac:dyDescent="0.25">
      <c r="D77" s="99" t="s">
        <v>81</v>
      </c>
      <c r="E77" s="10"/>
      <c r="F77" s="10"/>
    </row>
    <row r="78" spans="4:8" ht="18" x14ac:dyDescent="0.25">
      <c r="D78" s="99" t="s">
        <v>82</v>
      </c>
      <c r="E78" s="10"/>
      <c r="F78" s="10"/>
    </row>
    <row r="79" spans="4:8" ht="18" x14ac:dyDescent="0.25">
      <c r="D79" s="99" t="s">
        <v>83</v>
      </c>
      <c r="E79" s="10"/>
      <c r="F79" s="10"/>
    </row>
    <row r="80" spans="4:8" ht="18" x14ac:dyDescent="0.25">
      <c r="D80" s="100" t="s">
        <v>84</v>
      </c>
      <c r="E80" s="10"/>
      <c r="F80" s="10"/>
    </row>
    <row r="81" spans="1:11" ht="16.5" thickBot="1" x14ac:dyDescent="0.3">
      <c r="D81" s="94"/>
      <c r="E81" s="5"/>
      <c r="F81" s="5"/>
      <c r="G81" s="2"/>
      <c r="H81" s="2"/>
    </row>
    <row r="82" spans="1:11" ht="16.5" thickBot="1" x14ac:dyDescent="0.3"/>
    <row r="83" spans="1:11" x14ac:dyDescent="0.25">
      <c r="D83" s="91"/>
      <c r="E83" s="92"/>
      <c r="F83" s="95"/>
    </row>
    <row r="84" spans="1:11" ht="18" x14ac:dyDescent="0.25">
      <c r="D84" s="93" t="s">
        <v>71</v>
      </c>
      <c r="E84" s="10"/>
      <c r="F84" s="96"/>
    </row>
    <row r="85" spans="1:11" ht="18" x14ac:dyDescent="0.25">
      <c r="D85" s="93" t="s">
        <v>72</v>
      </c>
      <c r="E85" s="10"/>
      <c r="F85" s="96"/>
    </row>
    <row r="86" spans="1:11" ht="18" x14ac:dyDescent="0.25">
      <c r="D86" s="93" t="s">
        <v>73</v>
      </c>
      <c r="E86" s="10"/>
      <c r="F86" s="96"/>
    </row>
    <row r="87" spans="1:11" ht="18" x14ac:dyDescent="0.25">
      <c r="D87" s="93" t="s">
        <v>74</v>
      </c>
      <c r="E87" s="10"/>
      <c r="F87" s="96"/>
    </row>
    <row r="88" spans="1:11" ht="18" x14ac:dyDescent="0.25">
      <c r="D88" s="97" t="s">
        <v>75</v>
      </c>
      <c r="E88" s="10"/>
      <c r="F88" s="96"/>
    </row>
    <row r="89" spans="1:11" ht="16.5" thickBot="1" x14ac:dyDescent="0.3">
      <c r="D89" s="94"/>
      <c r="E89" s="5"/>
      <c r="F89" s="98"/>
    </row>
    <row r="90" spans="1:11" ht="16.5" thickBot="1" x14ac:dyDescent="0.3"/>
    <row r="91" spans="1:11" x14ac:dyDescent="0.25">
      <c r="D91" s="91"/>
      <c r="E91" s="92"/>
      <c r="F91" s="95"/>
    </row>
    <row r="92" spans="1:11" ht="18" x14ac:dyDescent="0.25">
      <c r="D92" s="93" t="s">
        <v>71</v>
      </c>
      <c r="E92" s="10"/>
      <c r="F92" s="96"/>
    </row>
    <row r="93" spans="1:11" ht="18" x14ac:dyDescent="0.25">
      <c r="D93" s="93" t="s">
        <v>72</v>
      </c>
      <c r="E93" s="10"/>
      <c r="F93" s="96"/>
    </row>
    <row r="94" spans="1:11" ht="18" x14ac:dyDescent="0.25">
      <c r="D94" s="93" t="s">
        <v>73</v>
      </c>
      <c r="E94" s="10"/>
      <c r="F94" s="96"/>
    </row>
    <row r="95" spans="1:11" ht="18" x14ac:dyDescent="0.25">
      <c r="D95" s="93" t="s">
        <v>74</v>
      </c>
      <c r="E95" s="10"/>
      <c r="F95" s="96"/>
    </row>
    <row r="96" spans="1:11" s="3" customFormat="1" ht="18" x14ac:dyDescent="0.25">
      <c r="A96" s="2"/>
      <c r="B96" s="2"/>
      <c r="C96" s="2"/>
      <c r="D96" s="97" t="s">
        <v>75</v>
      </c>
      <c r="E96" s="10"/>
      <c r="F96" s="96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94"/>
      <c r="E97" s="5"/>
      <c r="F97" s="98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8" workbookViewId="0">
      <selection activeCell="J19" sqref="J19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702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6.5" customHeight="1" x14ac:dyDescent="0.25">
      <c r="A18" s="86">
        <v>1</v>
      </c>
      <c r="B18" s="136">
        <v>44499</v>
      </c>
      <c r="C18" s="328"/>
      <c r="D18" s="104" t="s">
        <v>514</v>
      </c>
      <c r="E18" s="139" t="s">
        <v>700</v>
      </c>
      <c r="F18" s="105">
        <v>27</v>
      </c>
      <c r="G18" s="105">
        <v>1</v>
      </c>
      <c r="H18" s="396">
        <v>13200000</v>
      </c>
      <c r="I18" s="397"/>
      <c r="J18" s="318">
        <f>H18</f>
        <v>13200000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13200000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13200000</v>
      </c>
    </row>
    <row r="23" spans="1:19" x14ac:dyDescent="0.25">
      <c r="A23" s="1" t="s">
        <v>703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J19" sqref="J19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706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2" customHeight="1" x14ac:dyDescent="0.25">
      <c r="A18" s="86">
        <v>1</v>
      </c>
      <c r="B18" s="136">
        <v>44490</v>
      </c>
      <c r="C18" s="328"/>
      <c r="D18" s="104" t="s">
        <v>516</v>
      </c>
      <c r="E18" s="232" t="s">
        <v>704</v>
      </c>
      <c r="F18" s="105">
        <v>144</v>
      </c>
      <c r="G18" s="105">
        <v>1</v>
      </c>
      <c r="H18" s="417">
        <v>72000000</v>
      </c>
      <c r="I18" s="418"/>
      <c r="J18" s="320">
        <f>H18</f>
        <v>72000000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72000000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72000000</v>
      </c>
    </row>
    <row r="23" spans="1:19" x14ac:dyDescent="0.25">
      <c r="A23" s="1" t="s">
        <v>705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J12" sqref="J12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707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2" customHeight="1" x14ac:dyDescent="0.25">
      <c r="A18" s="86">
        <v>1</v>
      </c>
      <c r="B18" s="136">
        <v>44490</v>
      </c>
      <c r="C18" s="328"/>
      <c r="D18" s="104" t="s">
        <v>514</v>
      </c>
      <c r="E18" s="232" t="s">
        <v>704</v>
      </c>
      <c r="F18" s="105">
        <v>144</v>
      </c>
      <c r="G18" s="105">
        <v>1</v>
      </c>
      <c r="H18" s="417">
        <v>72000000</v>
      </c>
      <c r="I18" s="418"/>
      <c r="J18" s="320">
        <f>H18</f>
        <v>72000000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72000000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72000000</v>
      </c>
    </row>
    <row r="23" spans="1:19" x14ac:dyDescent="0.25">
      <c r="A23" s="1" t="s">
        <v>705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J12" sqref="J12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733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2" customHeight="1" x14ac:dyDescent="0.25">
      <c r="A18" s="86">
        <v>1</v>
      </c>
      <c r="B18" s="136">
        <v>44499</v>
      </c>
      <c r="C18" s="328"/>
      <c r="D18" s="104" t="s">
        <v>516</v>
      </c>
      <c r="E18" s="139" t="s">
        <v>708</v>
      </c>
      <c r="F18" s="105">
        <v>15</v>
      </c>
      <c r="G18" s="105">
        <v>1</v>
      </c>
      <c r="H18" s="415">
        <v>20000000</v>
      </c>
      <c r="I18" s="416"/>
      <c r="J18" s="420">
        <f>H18</f>
        <v>20000000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20000000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20000000</v>
      </c>
    </row>
    <row r="23" spans="1:19" x14ac:dyDescent="0.25">
      <c r="A23" s="1" t="s">
        <v>701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7">
    <mergeCell ref="H38:J38"/>
    <mergeCell ref="A10:J10"/>
    <mergeCell ref="H17:I17"/>
    <mergeCell ref="H18:I18"/>
    <mergeCell ref="J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J19" sqref="J19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709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2" customHeight="1" x14ac:dyDescent="0.25">
      <c r="A18" s="86">
        <v>1</v>
      </c>
      <c r="B18" s="136">
        <v>44499</v>
      </c>
      <c r="C18" s="328"/>
      <c r="D18" s="104" t="s">
        <v>514</v>
      </c>
      <c r="E18" s="139" t="s">
        <v>708</v>
      </c>
      <c r="F18" s="105">
        <v>15</v>
      </c>
      <c r="G18" s="105">
        <v>1</v>
      </c>
      <c r="H18" s="415">
        <v>15000000</v>
      </c>
      <c r="I18" s="416"/>
      <c r="J18" s="319">
        <f>H18</f>
        <v>15000000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15000000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15000000</v>
      </c>
    </row>
    <row r="23" spans="1:19" x14ac:dyDescent="0.25">
      <c r="A23" s="1" t="s">
        <v>467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E18" sqref="E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724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32.25" customHeight="1" x14ac:dyDescent="0.25">
      <c r="A18" s="86">
        <v>1</v>
      </c>
      <c r="B18" s="136">
        <v>44495</v>
      </c>
      <c r="C18" s="343"/>
      <c r="D18" s="104" t="s">
        <v>516</v>
      </c>
      <c r="E18" s="232" t="s">
        <v>465</v>
      </c>
      <c r="F18" s="229">
        <v>90</v>
      </c>
      <c r="G18" s="229">
        <v>1</v>
      </c>
      <c r="H18" s="415">
        <v>25000000</v>
      </c>
      <c r="I18" s="416"/>
      <c r="J18" s="338">
        <f>H18</f>
        <v>25000000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25000000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25000000</v>
      </c>
    </row>
    <row r="23" spans="1:19" x14ac:dyDescent="0.25">
      <c r="A23" s="1" t="s">
        <v>540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3" workbookViewId="0">
      <selection activeCell="J19" sqref="J19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725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6.5" customHeight="1" x14ac:dyDescent="0.25">
      <c r="A18" s="86">
        <v>1</v>
      </c>
      <c r="B18" s="136">
        <v>44495</v>
      </c>
      <c r="C18" s="343"/>
      <c r="D18" s="104" t="s">
        <v>514</v>
      </c>
      <c r="E18" s="232" t="s">
        <v>465</v>
      </c>
      <c r="F18" s="105">
        <v>30</v>
      </c>
      <c r="G18" s="105">
        <v>1</v>
      </c>
      <c r="H18" s="415">
        <v>3000000</v>
      </c>
      <c r="I18" s="416"/>
      <c r="J18" s="420">
        <f>H18</f>
        <v>3000000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3000000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3000000</v>
      </c>
    </row>
    <row r="23" spans="1:19" x14ac:dyDescent="0.25">
      <c r="A23" s="1" t="s">
        <v>726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7">
    <mergeCell ref="H38:J38"/>
    <mergeCell ref="A10:J10"/>
    <mergeCell ref="H17:I17"/>
    <mergeCell ref="H18:I18"/>
    <mergeCell ref="J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E18" sqref="E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727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51.75" customHeight="1" x14ac:dyDescent="0.25">
      <c r="A18" s="86">
        <v>1</v>
      </c>
      <c r="B18" s="136">
        <v>44495</v>
      </c>
      <c r="C18" s="343"/>
      <c r="D18" s="104" t="s">
        <v>516</v>
      </c>
      <c r="E18" s="232" t="s">
        <v>466</v>
      </c>
      <c r="F18" s="105">
        <v>12</v>
      </c>
      <c r="G18" s="105">
        <v>1</v>
      </c>
      <c r="H18" s="415">
        <v>8000000</v>
      </c>
      <c r="I18" s="416"/>
      <c r="J18" s="338">
        <f>H18</f>
        <v>8000000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8000000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8000000</v>
      </c>
    </row>
    <row r="23" spans="1:19" x14ac:dyDescent="0.25">
      <c r="A23" s="1" t="s">
        <v>728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J19" sqref="J19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729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51" customHeight="1" x14ac:dyDescent="0.25">
      <c r="A18" s="86">
        <v>1</v>
      </c>
      <c r="B18" s="136">
        <v>44495</v>
      </c>
      <c r="C18" s="343"/>
      <c r="D18" s="104" t="s">
        <v>514</v>
      </c>
      <c r="E18" s="233" t="s">
        <v>466</v>
      </c>
      <c r="F18" s="105">
        <v>45</v>
      </c>
      <c r="G18" s="105">
        <v>1</v>
      </c>
      <c r="H18" s="415">
        <v>12000000</v>
      </c>
      <c r="I18" s="416"/>
      <c r="J18" s="338">
        <f>H18</f>
        <v>12000000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12000000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12000000</v>
      </c>
    </row>
    <row r="23" spans="1:19" x14ac:dyDescent="0.25">
      <c r="A23" s="1" t="s">
        <v>294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5" workbookViewId="0">
      <selection activeCell="E18" sqref="E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730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5" customHeight="1" x14ac:dyDescent="0.25">
      <c r="A18" s="86">
        <v>1</v>
      </c>
      <c r="B18" s="136">
        <v>44495</v>
      </c>
      <c r="C18" s="343"/>
      <c r="D18" s="104" t="s">
        <v>516</v>
      </c>
      <c r="E18" s="232" t="s">
        <v>464</v>
      </c>
      <c r="F18" s="229">
        <v>36</v>
      </c>
      <c r="G18" s="229">
        <v>1</v>
      </c>
      <c r="H18" s="396">
        <v>13500000</v>
      </c>
      <c r="I18" s="397"/>
      <c r="J18" s="337">
        <f t="shared" ref="J18" si="0">H18</f>
        <v>13500000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13500000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13500000</v>
      </c>
    </row>
    <row r="23" spans="1:19" x14ac:dyDescent="0.25">
      <c r="A23" s="1" t="s">
        <v>731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25" workbookViewId="0">
      <selection activeCell="I39" sqref="I39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5.28515625" style="2" customWidth="1"/>
    <col min="5" max="5" width="12.14062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7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2.5" customHeight="1" thickBot="1" x14ac:dyDescent="0.3">
      <c r="A10" s="412" t="s">
        <v>6</v>
      </c>
      <c r="B10" s="413"/>
      <c r="C10" s="413"/>
      <c r="D10" s="413"/>
      <c r="E10" s="413"/>
      <c r="F10" s="413"/>
      <c r="G10" s="413"/>
      <c r="H10" s="413"/>
      <c r="I10" s="414"/>
    </row>
    <row r="12" spans="1:9" x14ac:dyDescent="0.25">
      <c r="A12" s="2" t="s">
        <v>7</v>
      </c>
      <c r="B12" s="2" t="s">
        <v>152</v>
      </c>
      <c r="G12" s="3" t="s">
        <v>8</v>
      </c>
      <c r="H12" s="7" t="s">
        <v>9</v>
      </c>
      <c r="I12" s="8" t="s">
        <v>153</v>
      </c>
    </row>
    <row r="13" spans="1:9" x14ac:dyDescent="0.25">
      <c r="G13" s="3" t="s">
        <v>10</v>
      </c>
      <c r="H13" s="7" t="s">
        <v>9</v>
      </c>
      <c r="I13" s="9" t="s">
        <v>128</v>
      </c>
    </row>
    <row r="14" spans="1:9" x14ac:dyDescent="0.25">
      <c r="G14" s="3" t="s">
        <v>11</v>
      </c>
      <c r="H14" s="7" t="s">
        <v>9</v>
      </c>
      <c r="I14" s="9" t="s">
        <v>128</v>
      </c>
    </row>
    <row r="15" spans="1:9" x14ac:dyDescent="0.25">
      <c r="A15" s="2" t="s">
        <v>12</v>
      </c>
      <c r="B15" s="33" t="s">
        <v>31</v>
      </c>
      <c r="G15" s="3" t="s">
        <v>142</v>
      </c>
      <c r="H15" s="7" t="s">
        <v>9</v>
      </c>
      <c r="I15" s="2" t="s">
        <v>154</v>
      </c>
    </row>
    <row r="16" spans="1:9" ht="16.5" thickBot="1" x14ac:dyDescent="0.3">
      <c r="F16" s="10"/>
    </row>
    <row r="17" spans="1:10" ht="24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43</v>
      </c>
      <c r="G17" s="406" t="s">
        <v>18</v>
      </c>
      <c r="H17" s="407"/>
      <c r="I17" s="31" t="s">
        <v>19</v>
      </c>
    </row>
    <row r="18" spans="1:10" ht="48.75" customHeight="1" x14ac:dyDescent="0.25">
      <c r="A18" s="86">
        <v>1</v>
      </c>
      <c r="B18" s="129">
        <v>44502</v>
      </c>
      <c r="C18" s="87"/>
      <c r="D18" s="32" t="s">
        <v>155</v>
      </c>
      <c r="E18" s="123" t="s">
        <v>156</v>
      </c>
      <c r="F18" s="117">
        <v>1</v>
      </c>
      <c r="G18" s="396">
        <v>3850000</v>
      </c>
      <c r="H18" s="397"/>
      <c r="I18" s="122">
        <f t="shared" ref="I18" si="0">G18</f>
        <v>3850000</v>
      </c>
    </row>
    <row r="19" spans="1:10" ht="25.5" customHeight="1" thickBot="1" x14ac:dyDescent="0.3">
      <c r="A19" s="398" t="s">
        <v>20</v>
      </c>
      <c r="B19" s="399"/>
      <c r="C19" s="399"/>
      <c r="D19" s="399"/>
      <c r="E19" s="399"/>
      <c r="F19" s="399"/>
      <c r="G19" s="399"/>
      <c r="H19" s="400"/>
      <c r="I19" s="88">
        <f>I18</f>
        <v>3850000</v>
      </c>
      <c r="J19" s="2" t="s">
        <v>151</v>
      </c>
    </row>
    <row r="20" spans="1:10" x14ac:dyDescent="0.25">
      <c r="A20" s="383"/>
      <c r="B20" s="383"/>
      <c r="C20" s="130"/>
      <c r="D20" s="130"/>
      <c r="E20" s="130"/>
      <c r="F20" s="130"/>
      <c r="G20" s="11"/>
      <c r="H20" s="11"/>
      <c r="I20" s="12"/>
    </row>
    <row r="21" spans="1:10" x14ac:dyDescent="0.25">
      <c r="A21" s="130"/>
      <c r="B21" s="130"/>
      <c r="C21" s="130"/>
      <c r="D21" s="130"/>
      <c r="E21" s="130"/>
      <c r="F21" s="130"/>
      <c r="G21" s="89" t="s">
        <v>64</v>
      </c>
      <c r="H21" s="89"/>
      <c r="I21" s="90">
        <v>0</v>
      </c>
    </row>
    <row r="22" spans="1:10" ht="16.5" thickBot="1" x14ac:dyDescent="0.3">
      <c r="D22" s="1"/>
      <c r="E22" s="1"/>
      <c r="F22" s="1"/>
      <c r="G22" s="15" t="s">
        <v>30</v>
      </c>
      <c r="H22" s="15"/>
      <c r="I22" s="16">
        <v>0</v>
      </c>
      <c r="J22" s="14"/>
    </row>
    <row r="23" spans="1:10" x14ac:dyDescent="0.25">
      <c r="D23" s="1"/>
      <c r="E23" s="1"/>
      <c r="F23" s="1"/>
      <c r="G23" s="17" t="s">
        <v>65</v>
      </c>
      <c r="H23" s="17"/>
      <c r="I23" s="18">
        <f>I19</f>
        <v>3850000</v>
      </c>
    </row>
    <row r="24" spans="1:10" x14ac:dyDescent="0.25">
      <c r="A24" s="1" t="s">
        <v>157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D26" s="1"/>
      <c r="E26" s="1"/>
      <c r="F26" s="1"/>
      <c r="G26" s="17"/>
      <c r="H26" s="17"/>
      <c r="I26" s="18"/>
    </row>
    <row r="27" spans="1:10" x14ac:dyDescent="0.25">
      <c r="A27" s="20" t="s">
        <v>23</v>
      </c>
    </row>
    <row r="28" spans="1:10" x14ac:dyDescent="0.25">
      <c r="A28" s="21" t="s">
        <v>24</v>
      </c>
      <c r="B28" s="21"/>
      <c r="C28" s="21"/>
      <c r="D28" s="10"/>
      <c r="E28" s="10"/>
    </row>
    <row r="29" spans="1:10" x14ac:dyDescent="0.25">
      <c r="A29" s="21" t="s">
        <v>25</v>
      </c>
      <c r="B29" s="21"/>
      <c r="C29" s="21"/>
      <c r="D29" s="10"/>
      <c r="E29" s="10"/>
    </row>
    <row r="30" spans="1:10" x14ac:dyDescent="0.25">
      <c r="A30" s="22" t="s">
        <v>26</v>
      </c>
      <c r="B30" s="23"/>
      <c r="C30" s="23"/>
      <c r="D30" s="10"/>
      <c r="E30" s="10"/>
    </row>
    <row r="31" spans="1:10" x14ac:dyDescent="0.25">
      <c r="A31" s="24" t="s">
        <v>27</v>
      </c>
      <c r="B31" s="24"/>
      <c r="C31" s="24"/>
      <c r="D31" s="10"/>
      <c r="E31" s="10"/>
    </row>
    <row r="32" spans="1:10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41</v>
      </c>
      <c r="H34" s="401" t="str">
        <f>I13</f>
        <v xml:space="preserve"> 02 November 21</v>
      </c>
      <c r="I34" s="401"/>
    </row>
    <row r="38" spans="1:9" ht="24.75" customHeight="1" x14ac:dyDescent="0.25"/>
    <row r="40" spans="1:9" x14ac:dyDescent="0.25">
      <c r="G40" s="402" t="s">
        <v>28</v>
      </c>
      <c r="H40" s="402"/>
      <c r="I40" s="402"/>
    </row>
    <row r="45" spans="1:9" ht="16.5" thickBot="1" x14ac:dyDescent="0.3"/>
    <row r="46" spans="1:9" x14ac:dyDescent="0.25">
      <c r="D46" s="91"/>
      <c r="E46" s="92"/>
      <c r="F46" s="92"/>
    </row>
    <row r="47" spans="1:9" ht="18" x14ac:dyDescent="0.25">
      <c r="D47" s="93" t="s">
        <v>66</v>
      </c>
      <c r="E47" s="10"/>
      <c r="F47" s="10"/>
      <c r="G47" s="2"/>
      <c r="H47" s="2"/>
    </row>
    <row r="48" spans="1:9" ht="18" x14ac:dyDescent="0.25">
      <c r="D48" s="93" t="s">
        <v>67</v>
      </c>
      <c r="E48" s="10"/>
      <c r="F48" s="10"/>
      <c r="G48" s="2"/>
      <c r="H48" s="2"/>
    </row>
    <row r="49" spans="4:8" ht="18" x14ac:dyDescent="0.25">
      <c r="D49" s="93" t="s">
        <v>68</v>
      </c>
      <c r="E49" s="10"/>
      <c r="F49" s="10"/>
      <c r="G49" s="2"/>
      <c r="H49" s="2"/>
    </row>
    <row r="50" spans="4:8" ht="18" x14ac:dyDescent="0.25">
      <c r="D50" s="93" t="s">
        <v>69</v>
      </c>
      <c r="E50" s="10"/>
      <c r="F50" s="10"/>
      <c r="G50" s="2"/>
      <c r="H50" s="2"/>
    </row>
    <row r="51" spans="4:8" ht="18" x14ac:dyDescent="0.25">
      <c r="D51" s="93" t="s">
        <v>70</v>
      </c>
      <c r="E51" s="10"/>
      <c r="F51" s="10"/>
      <c r="G51" s="2"/>
      <c r="H51" s="2"/>
    </row>
    <row r="52" spans="4:8" ht="16.5" thickBot="1" x14ac:dyDescent="0.3">
      <c r="D52" s="94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91"/>
      <c r="E56" s="92"/>
      <c r="F56" s="95"/>
      <c r="G56" s="2"/>
      <c r="H56" s="2"/>
    </row>
    <row r="57" spans="4:8" ht="18" x14ac:dyDescent="0.25">
      <c r="D57" s="93" t="s">
        <v>71</v>
      </c>
      <c r="E57" s="10"/>
      <c r="F57" s="96"/>
      <c r="G57" s="2"/>
      <c r="H57" s="2"/>
    </row>
    <row r="58" spans="4:8" ht="18" x14ac:dyDescent="0.25">
      <c r="D58" s="93" t="s">
        <v>72</v>
      </c>
      <c r="E58" s="10"/>
      <c r="F58" s="96"/>
      <c r="G58" s="2"/>
      <c r="H58" s="2"/>
    </row>
    <row r="59" spans="4:8" ht="18" x14ac:dyDescent="0.25">
      <c r="D59" s="93" t="s">
        <v>73</v>
      </c>
      <c r="E59" s="10"/>
      <c r="F59" s="96"/>
      <c r="G59" s="2"/>
      <c r="H59" s="2"/>
    </row>
    <row r="60" spans="4:8" ht="18" x14ac:dyDescent="0.25">
      <c r="D60" s="93" t="s">
        <v>74</v>
      </c>
      <c r="E60" s="10"/>
      <c r="F60" s="96"/>
      <c r="G60" s="2"/>
      <c r="H60" s="2"/>
    </row>
    <row r="61" spans="4:8" ht="18" x14ac:dyDescent="0.25">
      <c r="D61" s="97" t="s">
        <v>75</v>
      </c>
      <c r="E61" s="10"/>
      <c r="F61" s="96"/>
      <c r="G61" s="2"/>
      <c r="H61" s="2"/>
    </row>
    <row r="62" spans="4:8" ht="16.5" thickBot="1" x14ac:dyDescent="0.3">
      <c r="D62" s="94"/>
      <c r="E62" s="5"/>
      <c r="F62" s="98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91"/>
      <c r="E67" s="92"/>
      <c r="F67" s="92"/>
      <c r="G67" s="2"/>
      <c r="H67" s="2"/>
    </row>
    <row r="68" spans="4:8" ht="18" x14ac:dyDescent="0.25">
      <c r="D68" s="93" t="s">
        <v>66</v>
      </c>
      <c r="E68" s="10"/>
      <c r="F68" s="10"/>
      <c r="G68" s="2"/>
      <c r="H68" s="2"/>
    </row>
    <row r="69" spans="4:8" ht="18" x14ac:dyDescent="0.25">
      <c r="D69" s="93" t="s">
        <v>76</v>
      </c>
      <c r="E69" s="10"/>
      <c r="F69" s="10"/>
      <c r="G69" s="2"/>
      <c r="H69" s="2"/>
    </row>
    <row r="70" spans="4:8" ht="18" x14ac:dyDescent="0.25">
      <c r="D70" s="93" t="s">
        <v>77</v>
      </c>
      <c r="E70" s="10"/>
      <c r="F70" s="10"/>
      <c r="G70" s="2"/>
      <c r="H70" s="2"/>
    </row>
    <row r="71" spans="4:8" ht="18" x14ac:dyDescent="0.25">
      <c r="D71" s="93" t="s">
        <v>78</v>
      </c>
      <c r="E71" s="10"/>
      <c r="F71" s="10"/>
      <c r="G71" s="2"/>
      <c r="H71" s="2"/>
    </row>
    <row r="72" spans="4:8" ht="18" x14ac:dyDescent="0.25">
      <c r="D72" s="93" t="s">
        <v>79</v>
      </c>
      <c r="E72" s="10"/>
      <c r="F72" s="10"/>
      <c r="G72" s="2"/>
      <c r="H72" s="2"/>
    </row>
    <row r="73" spans="4:8" ht="16.5" thickBot="1" x14ac:dyDescent="0.3">
      <c r="D73" s="94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91"/>
      <c r="E75" s="92"/>
      <c r="F75" s="92"/>
      <c r="G75" s="2"/>
      <c r="H75" s="2"/>
    </row>
    <row r="76" spans="4:8" ht="18" x14ac:dyDescent="0.25">
      <c r="D76" s="99" t="s">
        <v>80</v>
      </c>
      <c r="E76" s="10"/>
      <c r="F76" s="10"/>
    </row>
    <row r="77" spans="4:8" ht="18" x14ac:dyDescent="0.25">
      <c r="D77" s="99" t="s">
        <v>81</v>
      </c>
      <c r="E77" s="10"/>
      <c r="F77" s="10"/>
    </row>
    <row r="78" spans="4:8" ht="18" x14ac:dyDescent="0.25">
      <c r="D78" s="99" t="s">
        <v>82</v>
      </c>
      <c r="E78" s="10"/>
      <c r="F78" s="10"/>
    </row>
    <row r="79" spans="4:8" ht="18" x14ac:dyDescent="0.25">
      <c r="D79" s="99" t="s">
        <v>83</v>
      </c>
      <c r="E79" s="10"/>
      <c r="F79" s="10"/>
    </row>
    <row r="80" spans="4:8" ht="18" x14ac:dyDescent="0.25">
      <c r="D80" s="100" t="s">
        <v>84</v>
      </c>
      <c r="E80" s="10"/>
      <c r="F80" s="10"/>
    </row>
    <row r="81" spans="1:11" ht="16.5" thickBot="1" x14ac:dyDescent="0.3">
      <c r="D81" s="94"/>
      <c r="E81" s="5"/>
      <c r="F81" s="5"/>
      <c r="G81" s="2"/>
      <c r="H81" s="2"/>
    </row>
    <row r="82" spans="1:11" ht="16.5" thickBot="1" x14ac:dyDescent="0.3"/>
    <row r="83" spans="1:11" x14ac:dyDescent="0.25">
      <c r="D83" s="91"/>
      <c r="E83" s="92"/>
      <c r="F83" s="95"/>
    </row>
    <row r="84" spans="1:11" ht="18" x14ac:dyDescent="0.25">
      <c r="D84" s="93" t="s">
        <v>71</v>
      </c>
      <c r="E84" s="10"/>
      <c r="F84" s="96"/>
    </row>
    <row r="85" spans="1:11" ht="18" x14ac:dyDescent="0.25">
      <c r="D85" s="93" t="s">
        <v>72</v>
      </c>
      <c r="E85" s="10"/>
      <c r="F85" s="96"/>
    </row>
    <row r="86" spans="1:11" ht="18" x14ac:dyDescent="0.25">
      <c r="D86" s="93" t="s">
        <v>73</v>
      </c>
      <c r="E86" s="10"/>
      <c r="F86" s="96"/>
    </row>
    <row r="87" spans="1:11" ht="18" x14ac:dyDescent="0.25">
      <c r="D87" s="93" t="s">
        <v>74</v>
      </c>
      <c r="E87" s="10"/>
      <c r="F87" s="96"/>
    </row>
    <row r="88" spans="1:11" ht="18" x14ac:dyDescent="0.25">
      <c r="D88" s="97" t="s">
        <v>75</v>
      </c>
      <c r="E88" s="10"/>
      <c r="F88" s="96"/>
    </row>
    <row r="89" spans="1:11" ht="16.5" thickBot="1" x14ac:dyDescent="0.3">
      <c r="D89" s="94"/>
      <c r="E89" s="5"/>
      <c r="F89" s="98"/>
    </row>
    <row r="90" spans="1:11" ht="16.5" thickBot="1" x14ac:dyDescent="0.3"/>
    <row r="91" spans="1:11" x14ac:dyDescent="0.25">
      <c r="D91" s="91"/>
      <c r="E91" s="92"/>
      <c r="F91" s="95"/>
    </row>
    <row r="92" spans="1:11" ht="18" x14ac:dyDescent="0.25">
      <c r="D92" s="93" t="s">
        <v>71</v>
      </c>
      <c r="E92" s="10"/>
      <c r="F92" s="96"/>
    </row>
    <row r="93" spans="1:11" ht="18" x14ac:dyDescent="0.25">
      <c r="D93" s="93" t="s">
        <v>72</v>
      </c>
      <c r="E93" s="10"/>
      <c r="F93" s="96"/>
    </row>
    <row r="94" spans="1:11" ht="18" x14ac:dyDescent="0.25">
      <c r="D94" s="93" t="s">
        <v>73</v>
      </c>
      <c r="E94" s="10"/>
      <c r="F94" s="96"/>
    </row>
    <row r="95" spans="1:11" ht="18" x14ac:dyDescent="0.25">
      <c r="D95" s="93" t="s">
        <v>74</v>
      </c>
      <c r="E95" s="10"/>
      <c r="F95" s="96"/>
    </row>
    <row r="96" spans="1:11" s="3" customFormat="1" ht="18" x14ac:dyDescent="0.25">
      <c r="A96" s="2"/>
      <c r="B96" s="2"/>
      <c r="C96" s="2"/>
      <c r="D96" s="97" t="s">
        <v>75</v>
      </c>
      <c r="E96" s="10"/>
      <c r="F96" s="96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94"/>
      <c r="E97" s="5"/>
      <c r="F97" s="98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H25" sqref="H25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732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5" customHeight="1" x14ac:dyDescent="0.25">
      <c r="A18" s="86">
        <v>1</v>
      </c>
      <c r="B18" s="136">
        <v>44495</v>
      </c>
      <c r="C18" s="343"/>
      <c r="D18" s="104" t="s">
        <v>514</v>
      </c>
      <c r="E18" s="232" t="s">
        <v>464</v>
      </c>
      <c r="F18" s="229">
        <v>36</v>
      </c>
      <c r="G18" s="229">
        <v>1</v>
      </c>
      <c r="H18" s="396">
        <v>12000000</v>
      </c>
      <c r="I18" s="397"/>
      <c r="J18" s="337">
        <f t="shared" ref="J18" si="0">H18</f>
        <v>12000000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12000000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12000000</v>
      </c>
    </row>
    <row r="23" spans="1:19" x14ac:dyDescent="0.25">
      <c r="A23" s="1" t="s">
        <v>294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E18" sqref="E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770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50.25" customHeight="1" x14ac:dyDescent="0.25">
      <c r="A18" s="86">
        <v>1</v>
      </c>
      <c r="B18" s="136">
        <v>44490</v>
      </c>
      <c r="C18" s="352"/>
      <c r="D18" s="104" t="s">
        <v>516</v>
      </c>
      <c r="E18" s="139" t="s">
        <v>772</v>
      </c>
      <c r="F18" s="105">
        <v>45</v>
      </c>
      <c r="G18" s="351">
        <v>1</v>
      </c>
      <c r="H18" s="391">
        <v>9800000</v>
      </c>
      <c r="I18" s="392"/>
      <c r="J18" s="350">
        <f>H18</f>
        <v>9800000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9800000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9800000</v>
      </c>
    </row>
    <row r="23" spans="1:19" x14ac:dyDescent="0.25">
      <c r="A23" s="1" t="s">
        <v>769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  <c r="G26" s="2" t="s">
        <v>21</v>
      </c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J19" sqref="J19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771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50.25" customHeight="1" x14ac:dyDescent="0.25">
      <c r="A18" s="86">
        <v>1</v>
      </c>
      <c r="B18" s="136">
        <v>44490</v>
      </c>
      <c r="C18" s="352"/>
      <c r="D18" s="104" t="s">
        <v>514</v>
      </c>
      <c r="E18" s="139" t="s">
        <v>772</v>
      </c>
      <c r="F18" s="105">
        <v>45</v>
      </c>
      <c r="G18" s="351">
        <v>1</v>
      </c>
      <c r="H18" s="417">
        <v>15000000</v>
      </c>
      <c r="I18" s="418"/>
      <c r="J18" s="350">
        <f>H18</f>
        <v>15000000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15000000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15000000</v>
      </c>
    </row>
    <row r="23" spans="1:19" x14ac:dyDescent="0.25">
      <c r="A23" s="1" t="s">
        <v>467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2" workbookViewId="0">
      <selection activeCell="L9" sqref="L9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774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8.75" customHeight="1" x14ac:dyDescent="0.25">
      <c r="A18" s="86">
        <v>1</v>
      </c>
      <c r="B18" s="136">
        <v>44490</v>
      </c>
      <c r="C18" s="352"/>
      <c r="D18" s="104" t="s">
        <v>516</v>
      </c>
      <c r="E18" s="232" t="s">
        <v>475</v>
      </c>
      <c r="F18" s="229">
        <v>12</v>
      </c>
      <c r="G18" s="229">
        <v>1</v>
      </c>
      <c r="H18" s="415">
        <v>12500000</v>
      </c>
      <c r="I18" s="416"/>
      <c r="J18" s="349">
        <f>H18</f>
        <v>12500000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12500000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12500000</v>
      </c>
    </row>
    <row r="23" spans="1:19" x14ac:dyDescent="0.25">
      <c r="A23" s="1" t="s">
        <v>773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6" workbookViewId="0">
      <selection activeCell="J19" sqref="J19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777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50.25" customHeight="1" x14ac:dyDescent="0.25">
      <c r="A18" s="86">
        <v>1</v>
      </c>
      <c r="B18" s="136">
        <v>44490</v>
      </c>
      <c r="C18" s="352"/>
      <c r="D18" s="104" t="s">
        <v>514</v>
      </c>
      <c r="E18" s="232" t="s">
        <v>475</v>
      </c>
      <c r="F18" s="229">
        <v>3</v>
      </c>
      <c r="G18" s="229">
        <v>1</v>
      </c>
      <c r="H18" s="396">
        <v>9000000</v>
      </c>
      <c r="I18" s="397"/>
      <c r="J18" s="348">
        <f t="shared" ref="J18" si="0">H18</f>
        <v>9000000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9000000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9000000</v>
      </c>
    </row>
    <row r="23" spans="1:19" x14ac:dyDescent="0.25">
      <c r="A23" s="1" t="s">
        <v>764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J19" sqref="J19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776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59.25" customHeight="1" x14ac:dyDescent="0.25">
      <c r="A18" s="86">
        <v>1</v>
      </c>
      <c r="B18" s="136">
        <v>44501</v>
      </c>
      <c r="C18" s="352"/>
      <c r="D18" s="104" t="s">
        <v>516</v>
      </c>
      <c r="E18" s="139" t="s">
        <v>775</v>
      </c>
      <c r="F18" s="229">
        <v>9</v>
      </c>
      <c r="G18" s="229">
        <v>1</v>
      </c>
      <c r="H18" s="415">
        <v>12000000</v>
      </c>
      <c r="I18" s="416"/>
      <c r="J18" s="349">
        <f>H18</f>
        <v>12000000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12000000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12000000</v>
      </c>
    </row>
    <row r="23" spans="1:19" x14ac:dyDescent="0.25">
      <c r="A23" s="1" t="s">
        <v>294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6" workbookViewId="0">
      <selection activeCell="N12" sqref="N12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778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5" customHeight="1" x14ac:dyDescent="0.25">
      <c r="A18" s="86">
        <v>1</v>
      </c>
      <c r="B18" s="136">
        <v>44501</v>
      </c>
      <c r="C18" s="352"/>
      <c r="D18" s="104" t="s">
        <v>514</v>
      </c>
      <c r="E18" s="139" t="s">
        <v>779</v>
      </c>
      <c r="F18" s="229">
        <v>27</v>
      </c>
      <c r="G18" s="229">
        <v>1</v>
      </c>
      <c r="H18" s="415">
        <v>15000000</v>
      </c>
      <c r="I18" s="416"/>
      <c r="J18" s="349">
        <f>H18</f>
        <v>15000000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15000000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15000000</v>
      </c>
    </row>
    <row r="23" spans="1:19" x14ac:dyDescent="0.25">
      <c r="A23" s="1" t="s">
        <v>467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7" zoomScale="86" zoomScaleNormal="86" workbookViewId="0">
      <selection activeCell="L17" sqref="L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3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88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89</v>
      </c>
    </row>
    <row r="14" spans="1:13" ht="18.75" customHeight="1" x14ac:dyDescent="0.25">
      <c r="A14" s="44" t="s">
        <v>12</v>
      </c>
      <c r="B14" s="44" t="s">
        <v>36</v>
      </c>
      <c r="C14" s="44"/>
      <c r="D14" s="44"/>
      <c r="E14" s="44"/>
      <c r="F14" s="44"/>
      <c r="G14" s="44"/>
      <c r="H14" s="45" t="s">
        <v>37</v>
      </c>
      <c r="I14" s="45" t="s">
        <v>9</v>
      </c>
      <c r="J14" s="44" t="s">
        <v>46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379" t="s">
        <v>18</v>
      </c>
      <c r="I16" s="380"/>
      <c r="J16" s="52" t="s">
        <v>19</v>
      </c>
      <c r="M16" s="39"/>
    </row>
    <row r="17" spans="1:13" s="46" customFormat="1" ht="40.5" customHeight="1" x14ac:dyDescent="0.25">
      <c r="A17" s="53" t="e">
        <f>#REF!+1</f>
        <v>#REF!</v>
      </c>
      <c r="B17" s="54">
        <v>44447</v>
      </c>
      <c r="C17" s="55" t="s">
        <v>50</v>
      </c>
      <c r="D17" s="56" t="s">
        <v>44</v>
      </c>
      <c r="E17" s="57" t="s">
        <v>54</v>
      </c>
      <c r="F17" s="58">
        <v>5</v>
      </c>
      <c r="G17" s="82">
        <v>187</v>
      </c>
      <c r="H17" s="381">
        <v>10000</v>
      </c>
      <c r="I17" s="382"/>
      <c r="J17" s="81">
        <f t="shared" ref="J17" si="0">G17*H17</f>
        <v>1870000</v>
      </c>
      <c r="M17" s="47"/>
    </row>
    <row r="18" spans="1:13" ht="37.5" customHeight="1" thickBot="1" x14ac:dyDescent="0.3">
      <c r="A18" s="370" t="s">
        <v>20</v>
      </c>
      <c r="B18" s="371"/>
      <c r="C18" s="371"/>
      <c r="D18" s="371"/>
      <c r="E18" s="371"/>
      <c r="F18" s="371"/>
      <c r="G18" s="371"/>
      <c r="H18" s="371"/>
      <c r="I18" s="372"/>
      <c r="J18" s="59">
        <f>SUM(J17:J17)</f>
        <v>1870000</v>
      </c>
    </row>
    <row r="19" spans="1:13" ht="11.25" customHeight="1" x14ac:dyDescent="0.25">
      <c r="A19" s="373"/>
      <c r="B19" s="373"/>
      <c r="C19" s="373"/>
      <c r="D19" s="373"/>
      <c r="E19" s="60"/>
      <c r="H19" s="61"/>
      <c r="I19" s="61"/>
      <c r="J19" s="62"/>
    </row>
    <row r="20" spans="1:13" ht="22.5" customHeight="1" x14ac:dyDescent="0.25">
      <c r="A20" s="63"/>
      <c r="B20" s="63"/>
      <c r="D20" s="63"/>
      <c r="E20" s="63"/>
      <c r="H20" s="37" t="s">
        <v>33</v>
      </c>
      <c r="I20" s="37"/>
      <c r="J20" s="36">
        <v>0</v>
      </c>
    </row>
    <row r="21" spans="1:13" ht="22.5" customHeight="1" thickBot="1" x14ac:dyDescent="0.3">
      <c r="A21" s="322"/>
      <c r="B21" s="322"/>
      <c r="D21" s="322"/>
      <c r="E21" s="322"/>
      <c r="H21" s="64" t="s">
        <v>40</v>
      </c>
      <c r="I21" s="64"/>
      <c r="J21" s="65">
        <v>0</v>
      </c>
    </row>
    <row r="22" spans="1:13" ht="22.5" customHeight="1" x14ac:dyDescent="0.25">
      <c r="A22" s="44"/>
      <c r="B22" s="44"/>
      <c r="D22" s="44"/>
      <c r="E22" s="66"/>
      <c r="H22" s="67" t="s">
        <v>22</v>
      </c>
      <c r="I22" s="68"/>
      <c r="J22" s="69">
        <f>J18</f>
        <v>1870000</v>
      </c>
    </row>
    <row r="23" spans="1:13" ht="13.5" customHeight="1" x14ac:dyDescent="0.25">
      <c r="A23" s="44"/>
      <c r="B23" s="44"/>
      <c r="D23" s="44"/>
      <c r="E23" s="66"/>
      <c r="H23" s="68"/>
      <c r="I23" s="68"/>
      <c r="J23" s="70"/>
    </row>
    <row r="24" spans="1:13" ht="18.75" x14ac:dyDescent="0.25">
      <c r="A24" s="71" t="s">
        <v>45</v>
      </c>
      <c r="B24" s="66"/>
      <c r="D24" s="44"/>
      <c r="E24" s="66"/>
      <c r="H24" s="68"/>
      <c r="I24" s="68"/>
      <c r="J24" s="70"/>
    </row>
    <row r="25" spans="1:13" ht="15.75" x14ac:dyDescent="0.25">
      <c r="A25" s="44"/>
      <c r="B25" s="44"/>
      <c r="D25" s="44"/>
      <c r="E25" s="66"/>
      <c r="H25" s="68"/>
      <c r="I25" s="68"/>
      <c r="J25" s="70"/>
    </row>
    <row r="26" spans="1:13" ht="17.25" customHeight="1" x14ac:dyDescent="0.3">
      <c r="A26" s="72" t="s">
        <v>23</v>
      </c>
      <c r="B26" s="73"/>
      <c r="D26" s="73"/>
      <c r="E26" s="44"/>
      <c r="H26" s="45"/>
      <c r="I26" s="45"/>
      <c r="J26" s="44"/>
    </row>
    <row r="27" spans="1:13" ht="17.25" customHeight="1" x14ac:dyDescent="0.3">
      <c r="A27" s="83" t="s">
        <v>24</v>
      </c>
      <c r="B27" s="66"/>
      <c r="D27" s="66"/>
      <c r="E27" s="44"/>
      <c r="H27" s="45"/>
      <c r="I27" s="45"/>
      <c r="J27" s="44"/>
      <c r="M27" s="74"/>
    </row>
    <row r="28" spans="1:13" ht="17.25" customHeight="1" x14ac:dyDescent="0.3">
      <c r="A28" s="83" t="s">
        <v>25</v>
      </c>
      <c r="B28" s="66"/>
      <c r="D28" s="44"/>
      <c r="E28" s="44"/>
      <c r="H28" s="45"/>
      <c r="I28" s="45"/>
      <c r="J28" s="44"/>
    </row>
    <row r="29" spans="1:13" ht="17.25" customHeight="1" x14ac:dyDescent="0.3">
      <c r="A29" s="84" t="s">
        <v>26</v>
      </c>
      <c r="B29" s="75"/>
      <c r="D29" s="75"/>
      <c r="E29" s="44"/>
      <c r="H29" s="45"/>
      <c r="I29" s="45"/>
      <c r="J29" s="44"/>
    </row>
    <row r="30" spans="1:13" ht="17.25" customHeight="1" x14ac:dyDescent="0.3">
      <c r="A30" s="85" t="s">
        <v>27</v>
      </c>
      <c r="B30" s="76"/>
      <c r="D30" s="77"/>
      <c r="E30" s="44"/>
      <c r="H30" s="45"/>
      <c r="I30" s="45"/>
      <c r="J30" s="44"/>
    </row>
    <row r="31" spans="1:13" ht="15.75" x14ac:dyDescent="0.25">
      <c r="A31" s="76"/>
      <c r="B31" s="76"/>
      <c r="D31" s="78"/>
      <c r="E31" s="44"/>
      <c r="H31" s="45"/>
      <c r="I31" s="45"/>
      <c r="J31" s="44"/>
    </row>
    <row r="32" spans="1:13" ht="15.75" x14ac:dyDescent="0.25">
      <c r="A32" s="44"/>
      <c r="B32" s="44"/>
      <c r="D32" s="44"/>
      <c r="E32" s="44"/>
      <c r="H32" s="79" t="s">
        <v>41</v>
      </c>
      <c r="I32" s="374" t="str">
        <f>J13</f>
        <v xml:space="preserve"> 25 Oktober 2021</v>
      </c>
      <c r="J32" s="374"/>
    </row>
    <row r="33" spans="1:13" ht="15.75" x14ac:dyDescent="0.25">
      <c r="A33" s="44"/>
      <c r="B33" s="44"/>
      <c r="D33" s="44"/>
      <c r="E33" s="44"/>
      <c r="H33" s="45"/>
      <c r="I33" s="45"/>
      <c r="J33" s="44"/>
    </row>
    <row r="34" spans="1:13" ht="15.75" x14ac:dyDescent="0.25">
      <c r="A34" s="44"/>
      <c r="B34" s="44"/>
      <c r="D34" s="44"/>
      <c r="E34" s="44"/>
      <c r="H34" s="45"/>
      <c r="I34" s="45"/>
      <c r="J34" s="44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33"/>
      <c r="B39" s="33"/>
      <c r="D39" s="33"/>
      <c r="E39" s="33"/>
      <c r="H39" s="375" t="s">
        <v>42</v>
      </c>
      <c r="I39" s="375"/>
      <c r="J39" s="375"/>
    </row>
    <row r="40" spans="1:13" ht="15.75" x14ac:dyDescent="0.25">
      <c r="A40" s="33"/>
      <c r="B40" s="33"/>
      <c r="D40" s="33"/>
      <c r="E40" s="33"/>
      <c r="H40" s="35"/>
      <c r="I40" s="35"/>
      <c r="J40" s="33"/>
    </row>
    <row r="41" spans="1:13" ht="15.75" x14ac:dyDescent="0.25">
      <c r="A41" s="33"/>
      <c r="B41" s="33"/>
      <c r="D41" s="33"/>
      <c r="E41" s="33"/>
      <c r="H41" s="35"/>
      <c r="I41" s="35"/>
      <c r="J41" s="33"/>
    </row>
    <row r="42" spans="1:13" ht="15.75" x14ac:dyDescent="0.25">
      <c r="A42" s="33"/>
      <c r="B42" s="33"/>
      <c r="D42" s="33"/>
      <c r="E42" s="33"/>
      <c r="H42" s="35"/>
      <c r="I42" s="35"/>
      <c r="J42" s="33"/>
      <c r="M42" s="80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</sheetData>
  <autoFilter ref="A16:J18">
    <filterColumn colId="7" showButton="0"/>
  </autoFilter>
  <mergeCells count="7">
    <mergeCell ref="H39:J39"/>
    <mergeCell ref="A10:J10"/>
    <mergeCell ref="H16:I16"/>
    <mergeCell ref="H17:I17"/>
    <mergeCell ref="A18:I18"/>
    <mergeCell ref="A19:D19"/>
    <mergeCell ref="I32:J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7" zoomScale="86" zoomScaleNormal="86" workbookViewId="0">
      <selection activeCell="J24" sqref="J24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3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88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89</v>
      </c>
    </row>
    <row r="14" spans="1:13" ht="18.75" customHeight="1" x14ac:dyDescent="0.25">
      <c r="A14" s="44" t="s">
        <v>12</v>
      </c>
      <c r="B14" s="44" t="s">
        <v>36</v>
      </c>
      <c r="C14" s="44"/>
      <c r="D14" s="44"/>
      <c r="E14" s="44"/>
      <c r="F14" s="44"/>
      <c r="G14" s="44"/>
      <c r="H14" s="45" t="s">
        <v>37</v>
      </c>
      <c r="I14" s="45" t="s">
        <v>9</v>
      </c>
      <c r="J14" s="44" t="s">
        <v>46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379" t="s">
        <v>18</v>
      </c>
      <c r="I16" s="380"/>
      <c r="J16" s="52" t="s">
        <v>19</v>
      </c>
      <c r="M16" s="39"/>
    </row>
    <row r="17" spans="1:13" s="46" customFormat="1" ht="40.5" customHeight="1" x14ac:dyDescent="0.25">
      <c r="A17" s="53" t="e">
        <f>#REF!+1</f>
        <v>#REF!</v>
      </c>
      <c r="B17" s="54">
        <v>44447</v>
      </c>
      <c r="C17" s="55" t="s">
        <v>50</v>
      </c>
      <c r="D17" s="56" t="s">
        <v>44</v>
      </c>
      <c r="E17" s="57" t="s">
        <v>54</v>
      </c>
      <c r="F17" s="58">
        <v>5</v>
      </c>
      <c r="G17" s="82">
        <v>187</v>
      </c>
      <c r="H17" s="381">
        <v>10000</v>
      </c>
      <c r="I17" s="382"/>
      <c r="J17" s="81">
        <f t="shared" ref="J17" si="0">G17*H17</f>
        <v>1870000</v>
      </c>
      <c r="M17" s="47"/>
    </row>
    <row r="18" spans="1:13" ht="37.5" customHeight="1" thickBot="1" x14ac:dyDescent="0.3">
      <c r="A18" s="370" t="s">
        <v>20</v>
      </c>
      <c r="B18" s="371"/>
      <c r="C18" s="371"/>
      <c r="D18" s="371"/>
      <c r="E18" s="371"/>
      <c r="F18" s="371"/>
      <c r="G18" s="371"/>
      <c r="H18" s="371"/>
      <c r="I18" s="372"/>
      <c r="J18" s="59">
        <f>SUM(J17:J17)</f>
        <v>1870000</v>
      </c>
    </row>
    <row r="19" spans="1:13" ht="11.25" customHeight="1" x14ac:dyDescent="0.25">
      <c r="A19" s="373"/>
      <c r="B19" s="373"/>
      <c r="C19" s="373"/>
      <c r="D19" s="373"/>
      <c r="E19" s="60"/>
      <c r="H19" s="61"/>
      <c r="I19" s="61"/>
      <c r="J19" s="62"/>
    </row>
    <row r="20" spans="1:13" ht="22.5" customHeight="1" x14ac:dyDescent="0.25">
      <c r="A20" s="63"/>
      <c r="B20" s="63"/>
      <c r="D20" s="63"/>
      <c r="E20" s="63"/>
      <c r="H20" s="37" t="s">
        <v>33</v>
      </c>
      <c r="I20" s="37"/>
      <c r="J20" s="36">
        <v>0</v>
      </c>
    </row>
    <row r="21" spans="1:13" ht="22.5" customHeight="1" thickBot="1" x14ac:dyDescent="0.3">
      <c r="A21" s="189"/>
      <c r="B21" s="189"/>
      <c r="D21" s="189"/>
      <c r="E21" s="189"/>
      <c r="H21" s="64" t="s">
        <v>40</v>
      </c>
      <c r="I21" s="64"/>
      <c r="J21" s="65">
        <v>0</v>
      </c>
    </row>
    <row r="22" spans="1:13" ht="22.5" customHeight="1" x14ac:dyDescent="0.25">
      <c r="A22" s="44"/>
      <c r="B22" s="44"/>
      <c r="D22" s="44"/>
      <c r="E22" s="66"/>
      <c r="H22" s="67" t="s">
        <v>22</v>
      </c>
      <c r="I22" s="68"/>
      <c r="J22" s="69">
        <f>J18</f>
        <v>1870000</v>
      </c>
    </row>
    <row r="23" spans="1:13" ht="13.5" customHeight="1" x14ac:dyDescent="0.25">
      <c r="A23" s="44"/>
      <c r="B23" s="44"/>
      <c r="D23" s="44"/>
      <c r="E23" s="66"/>
      <c r="H23" s="68"/>
      <c r="I23" s="68"/>
      <c r="J23" s="70"/>
    </row>
    <row r="24" spans="1:13" ht="18.75" x14ac:dyDescent="0.25">
      <c r="A24" s="71" t="s">
        <v>45</v>
      </c>
      <c r="B24" s="66"/>
      <c r="D24" s="44"/>
      <c r="E24" s="66"/>
      <c r="H24" s="68"/>
      <c r="I24" s="68"/>
      <c r="J24" s="70"/>
    </row>
    <row r="25" spans="1:13" ht="15.75" x14ac:dyDescent="0.25">
      <c r="A25" s="44"/>
      <c r="B25" s="44"/>
      <c r="D25" s="44"/>
      <c r="E25" s="66"/>
      <c r="H25" s="68"/>
      <c r="I25" s="68"/>
      <c r="J25" s="70"/>
    </row>
    <row r="26" spans="1:13" ht="17.25" customHeight="1" x14ac:dyDescent="0.3">
      <c r="A26" s="72" t="s">
        <v>23</v>
      </c>
      <c r="B26" s="73"/>
      <c r="D26" s="73"/>
      <c r="E26" s="44"/>
      <c r="H26" s="45"/>
      <c r="I26" s="45"/>
      <c r="J26" s="44"/>
    </row>
    <row r="27" spans="1:13" ht="17.25" customHeight="1" x14ac:dyDescent="0.3">
      <c r="A27" s="83" t="s">
        <v>24</v>
      </c>
      <c r="B27" s="66"/>
      <c r="D27" s="66"/>
      <c r="E27" s="44"/>
      <c r="H27" s="45"/>
      <c r="I27" s="45"/>
      <c r="J27" s="44"/>
      <c r="M27" s="74"/>
    </row>
    <row r="28" spans="1:13" ht="17.25" customHeight="1" x14ac:dyDescent="0.3">
      <c r="A28" s="83" t="s">
        <v>25</v>
      </c>
      <c r="B28" s="66"/>
      <c r="D28" s="44"/>
      <c r="E28" s="44"/>
      <c r="H28" s="45"/>
      <c r="I28" s="45"/>
      <c r="J28" s="44"/>
    </row>
    <row r="29" spans="1:13" ht="17.25" customHeight="1" x14ac:dyDescent="0.3">
      <c r="A29" s="84" t="s">
        <v>26</v>
      </c>
      <c r="B29" s="75"/>
      <c r="D29" s="75"/>
      <c r="E29" s="44"/>
      <c r="H29" s="45"/>
      <c r="I29" s="45"/>
      <c r="J29" s="44"/>
    </row>
    <row r="30" spans="1:13" ht="17.25" customHeight="1" x14ac:dyDescent="0.3">
      <c r="A30" s="85" t="s">
        <v>27</v>
      </c>
      <c r="B30" s="76"/>
      <c r="D30" s="77"/>
      <c r="E30" s="44"/>
      <c r="H30" s="45"/>
      <c r="I30" s="45"/>
      <c r="J30" s="44"/>
    </row>
    <row r="31" spans="1:13" ht="15.75" x14ac:dyDescent="0.25">
      <c r="A31" s="76"/>
      <c r="B31" s="76"/>
      <c r="D31" s="78"/>
      <c r="E31" s="44"/>
      <c r="H31" s="45"/>
      <c r="I31" s="45"/>
      <c r="J31" s="44"/>
    </row>
    <row r="32" spans="1:13" ht="15.75" x14ac:dyDescent="0.25">
      <c r="A32" s="44"/>
      <c r="B32" s="44"/>
      <c r="D32" s="44"/>
      <c r="E32" s="44"/>
      <c r="H32" s="79" t="s">
        <v>41</v>
      </c>
      <c r="I32" s="374" t="str">
        <f>J13</f>
        <v xml:space="preserve"> 25 Oktober 2021</v>
      </c>
      <c r="J32" s="374"/>
    </row>
    <row r="33" spans="1:13" ht="15.75" x14ac:dyDescent="0.25">
      <c r="A33" s="44"/>
      <c r="B33" s="44"/>
      <c r="D33" s="44"/>
      <c r="E33" s="44"/>
      <c r="H33" s="45"/>
      <c r="I33" s="45"/>
      <c r="J33" s="44"/>
    </row>
    <row r="34" spans="1:13" ht="15.75" x14ac:dyDescent="0.25">
      <c r="A34" s="44"/>
      <c r="B34" s="44"/>
      <c r="D34" s="44"/>
      <c r="E34" s="44"/>
      <c r="H34" s="45"/>
      <c r="I34" s="45"/>
      <c r="J34" s="44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33"/>
      <c r="B39" s="33"/>
      <c r="D39" s="33"/>
      <c r="E39" s="33"/>
      <c r="H39" s="375" t="s">
        <v>42</v>
      </c>
      <c r="I39" s="375"/>
      <c r="J39" s="375"/>
    </row>
    <row r="40" spans="1:13" ht="15.75" x14ac:dyDescent="0.25">
      <c r="A40" s="33"/>
      <c r="B40" s="33"/>
      <c r="D40" s="33"/>
      <c r="E40" s="33"/>
      <c r="H40" s="35"/>
      <c r="I40" s="35"/>
      <c r="J40" s="33"/>
    </row>
    <row r="41" spans="1:13" ht="15.75" x14ac:dyDescent="0.25">
      <c r="A41" s="33"/>
      <c r="B41" s="33"/>
      <c r="D41" s="33"/>
      <c r="E41" s="33"/>
      <c r="H41" s="35"/>
      <c r="I41" s="35"/>
      <c r="J41" s="33"/>
    </row>
    <row r="42" spans="1:13" ht="15.75" x14ac:dyDescent="0.25">
      <c r="A42" s="33"/>
      <c r="B42" s="33"/>
      <c r="D42" s="33"/>
      <c r="E42" s="33"/>
      <c r="H42" s="35"/>
      <c r="I42" s="35"/>
      <c r="J42" s="33"/>
      <c r="M42" s="80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</sheetData>
  <autoFilter ref="A16:J18">
    <filterColumn colId="7" showButton="0"/>
  </autoFilter>
  <mergeCells count="7">
    <mergeCell ref="A18:I18"/>
    <mergeCell ref="A19:D19"/>
    <mergeCell ref="I32:J32"/>
    <mergeCell ref="H39:J39"/>
    <mergeCell ref="A10:J10"/>
    <mergeCell ref="H16:I16"/>
    <mergeCell ref="H17:I17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10" workbookViewId="0">
      <selection activeCell="G26" sqref="G26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5.28515625" style="2" customWidth="1"/>
    <col min="5" max="5" width="12.14062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7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2.5" customHeight="1" thickBot="1" x14ac:dyDescent="0.3">
      <c r="A10" s="412" t="s">
        <v>6</v>
      </c>
      <c r="B10" s="413"/>
      <c r="C10" s="413"/>
      <c r="D10" s="413"/>
      <c r="E10" s="413"/>
      <c r="F10" s="413"/>
      <c r="G10" s="413"/>
      <c r="H10" s="413"/>
      <c r="I10" s="414"/>
    </row>
    <row r="12" spans="1:9" x14ac:dyDescent="0.25">
      <c r="A12" s="2" t="s">
        <v>7</v>
      </c>
      <c r="B12" s="2" t="s">
        <v>163</v>
      </c>
      <c r="G12" s="3" t="s">
        <v>8</v>
      </c>
      <c r="H12" s="7" t="s">
        <v>9</v>
      </c>
      <c r="I12" s="8" t="s">
        <v>164</v>
      </c>
    </row>
    <row r="13" spans="1:9" x14ac:dyDescent="0.25">
      <c r="G13" s="3" t="s">
        <v>10</v>
      </c>
      <c r="H13" s="7" t="s">
        <v>9</v>
      </c>
      <c r="I13" s="9" t="s">
        <v>128</v>
      </c>
    </row>
    <row r="14" spans="1:9" x14ac:dyDescent="0.25">
      <c r="G14" s="3" t="s">
        <v>11</v>
      </c>
      <c r="H14" s="7" t="s">
        <v>9</v>
      </c>
      <c r="I14" s="9" t="s">
        <v>128</v>
      </c>
    </row>
    <row r="15" spans="1:9" x14ac:dyDescent="0.25">
      <c r="A15" s="2" t="s">
        <v>12</v>
      </c>
      <c r="B15" s="33" t="s">
        <v>31</v>
      </c>
      <c r="G15" s="3" t="s">
        <v>142</v>
      </c>
      <c r="H15" s="7" t="s">
        <v>9</v>
      </c>
      <c r="I15" s="2" t="s">
        <v>165</v>
      </c>
    </row>
    <row r="16" spans="1:9" ht="16.5" thickBot="1" x14ac:dyDescent="0.3">
      <c r="F16" s="10"/>
    </row>
    <row r="17" spans="1:12" ht="24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43</v>
      </c>
      <c r="G17" s="406" t="s">
        <v>18</v>
      </c>
      <c r="H17" s="407"/>
      <c r="I17" s="31" t="s">
        <v>19</v>
      </c>
    </row>
    <row r="18" spans="1:12" ht="48.75" customHeight="1" x14ac:dyDescent="0.25">
      <c r="A18" s="86">
        <v>1</v>
      </c>
      <c r="B18" s="129">
        <v>44501</v>
      </c>
      <c r="C18" s="87"/>
      <c r="D18" s="32" t="s">
        <v>166</v>
      </c>
      <c r="E18" s="123" t="s">
        <v>132</v>
      </c>
      <c r="F18" s="117">
        <v>1</v>
      </c>
      <c r="G18" s="396">
        <v>700000</v>
      </c>
      <c r="H18" s="397"/>
      <c r="I18" s="122">
        <f t="shared" ref="I18" si="0">G18</f>
        <v>700000</v>
      </c>
    </row>
    <row r="19" spans="1:12" ht="25.5" customHeight="1" thickBot="1" x14ac:dyDescent="0.3">
      <c r="A19" s="398" t="s">
        <v>20</v>
      </c>
      <c r="B19" s="399"/>
      <c r="C19" s="399"/>
      <c r="D19" s="399"/>
      <c r="E19" s="399"/>
      <c r="F19" s="399"/>
      <c r="G19" s="399"/>
      <c r="H19" s="400"/>
      <c r="I19" s="88">
        <f>I18</f>
        <v>700000</v>
      </c>
      <c r="J19" s="2" t="s">
        <v>151</v>
      </c>
      <c r="L19" s="2" t="s">
        <v>167</v>
      </c>
    </row>
    <row r="20" spans="1:12" x14ac:dyDescent="0.25">
      <c r="A20" s="383"/>
      <c r="B20" s="383"/>
      <c r="C20" s="130"/>
      <c r="D20" s="130"/>
      <c r="E20" s="130"/>
      <c r="F20" s="130"/>
      <c r="G20" s="11"/>
      <c r="H20" s="11"/>
      <c r="I20" s="12"/>
    </row>
    <row r="21" spans="1:12" x14ac:dyDescent="0.25">
      <c r="A21" s="130"/>
      <c r="B21" s="130"/>
      <c r="C21" s="130"/>
      <c r="D21" s="130"/>
      <c r="E21" s="130"/>
      <c r="F21" s="130"/>
      <c r="G21" s="89" t="s">
        <v>64</v>
      </c>
      <c r="H21" s="89"/>
      <c r="I21" s="90">
        <v>0</v>
      </c>
    </row>
    <row r="22" spans="1:12" ht="16.5" thickBot="1" x14ac:dyDescent="0.3">
      <c r="D22" s="1"/>
      <c r="E22" s="1"/>
      <c r="F22" s="1"/>
      <c r="G22" s="15" t="s">
        <v>30</v>
      </c>
      <c r="H22" s="15"/>
      <c r="I22" s="16">
        <v>0</v>
      </c>
      <c r="J22" s="14"/>
    </row>
    <row r="23" spans="1:12" x14ac:dyDescent="0.25">
      <c r="D23" s="1"/>
      <c r="E23" s="1"/>
      <c r="F23" s="1"/>
      <c r="G23" s="17" t="s">
        <v>65</v>
      </c>
      <c r="H23" s="17"/>
      <c r="I23" s="18">
        <f>I19</f>
        <v>700000</v>
      </c>
    </row>
    <row r="24" spans="1:12" x14ac:dyDescent="0.25">
      <c r="A24" s="1" t="s">
        <v>133</v>
      </c>
      <c r="D24" s="1"/>
      <c r="E24" s="1"/>
      <c r="F24" s="1"/>
      <c r="G24" s="17"/>
      <c r="H24" s="17"/>
      <c r="I24" s="18"/>
    </row>
    <row r="25" spans="1:12" x14ac:dyDescent="0.25">
      <c r="A25" s="19"/>
      <c r="D25" s="1"/>
      <c r="E25" s="1"/>
      <c r="F25" s="1"/>
      <c r="G25" s="17"/>
      <c r="H25" s="17"/>
      <c r="I25" s="18"/>
    </row>
    <row r="26" spans="1:12" x14ac:dyDescent="0.25">
      <c r="D26" s="1"/>
      <c r="E26" s="1"/>
      <c r="F26" s="1"/>
      <c r="G26" s="17"/>
      <c r="H26" s="17"/>
      <c r="I26" s="18"/>
    </row>
    <row r="27" spans="1:12" x14ac:dyDescent="0.25">
      <c r="A27" s="20" t="s">
        <v>23</v>
      </c>
    </row>
    <row r="28" spans="1:12" x14ac:dyDescent="0.25">
      <c r="A28" s="21" t="s">
        <v>24</v>
      </c>
      <c r="B28" s="21"/>
      <c r="C28" s="21"/>
      <c r="D28" s="10"/>
      <c r="E28" s="10"/>
    </row>
    <row r="29" spans="1:12" x14ac:dyDescent="0.25">
      <c r="A29" s="21" t="s">
        <v>25</v>
      </c>
      <c r="B29" s="21"/>
      <c r="C29" s="21"/>
      <c r="D29" s="10"/>
      <c r="E29" s="10"/>
    </row>
    <row r="30" spans="1:12" x14ac:dyDescent="0.25">
      <c r="A30" s="22" t="s">
        <v>26</v>
      </c>
      <c r="B30" s="23"/>
      <c r="C30" s="23"/>
      <c r="D30" s="10"/>
      <c r="E30" s="10"/>
    </row>
    <row r="31" spans="1:12" x14ac:dyDescent="0.25">
      <c r="A31" s="24" t="s">
        <v>27</v>
      </c>
      <c r="B31" s="24"/>
      <c r="C31" s="24"/>
      <c r="D31" s="10"/>
      <c r="E31" s="10"/>
    </row>
    <row r="32" spans="1:12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41</v>
      </c>
      <c r="H34" s="401" t="str">
        <f>I13</f>
        <v xml:space="preserve"> 02 November 21</v>
      </c>
      <c r="I34" s="401"/>
    </row>
    <row r="38" spans="1:9" ht="24.75" customHeight="1" x14ac:dyDescent="0.25"/>
    <row r="40" spans="1:9" x14ac:dyDescent="0.25">
      <c r="G40" s="402" t="s">
        <v>28</v>
      </c>
      <c r="H40" s="402"/>
      <c r="I40" s="402"/>
    </row>
    <row r="45" spans="1:9" ht="16.5" thickBot="1" x14ac:dyDescent="0.3"/>
    <row r="46" spans="1:9" x14ac:dyDescent="0.25">
      <c r="D46" s="91"/>
      <c r="E46" s="92"/>
      <c r="F46" s="92"/>
    </row>
    <row r="47" spans="1:9" ht="18" x14ac:dyDescent="0.25">
      <c r="D47" s="93" t="s">
        <v>66</v>
      </c>
      <c r="E47" s="10"/>
      <c r="F47" s="10"/>
      <c r="G47" s="2"/>
      <c r="H47" s="2"/>
    </row>
    <row r="48" spans="1:9" ht="18" x14ac:dyDescent="0.25">
      <c r="D48" s="93" t="s">
        <v>67</v>
      </c>
      <c r="E48" s="10"/>
      <c r="F48" s="10"/>
      <c r="G48" s="2"/>
      <c r="H48" s="2"/>
    </row>
    <row r="49" spans="4:8" ht="18" x14ac:dyDescent="0.25">
      <c r="D49" s="93" t="s">
        <v>68</v>
      </c>
      <c r="E49" s="10"/>
      <c r="F49" s="10"/>
      <c r="G49" s="2"/>
      <c r="H49" s="2"/>
    </row>
    <row r="50" spans="4:8" ht="18" x14ac:dyDescent="0.25">
      <c r="D50" s="93" t="s">
        <v>69</v>
      </c>
      <c r="E50" s="10"/>
      <c r="F50" s="10"/>
      <c r="G50" s="2"/>
      <c r="H50" s="2"/>
    </row>
    <row r="51" spans="4:8" ht="18" x14ac:dyDescent="0.25">
      <c r="D51" s="93" t="s">
        <v>70</v>
      </c>
      <c r="E51" s="10"/>
      <c r="F51" s="10"/>
      <c r="G51" s="2"/>
      <c r="H51" s="2"/>
    </row>
    <row r="52" spans="4:8" ht="16.5" thickBot="1" x14ac:dyDescent="0.3">
      <c r="D52" s="94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91"/>
      <c r="E56" s="92"/>
      <c r="F56" s="95"/>
      <c r="G56" s="2"/>
      <c r="H56" s="2"/>
    </row>
    <row r="57" spans="4:8" ht="18" x14ac:dyDescent="0.25">
      <c r="D57" s="93" t="s">
        <v>71</v>
      </c>
      <c r="E57" s="10"/>
      <c r="F57" s="96"/>
      <c r="G57" s="2"/>
      <c r="H57" s="2"/>
    </row>
    <row r="58" spans="4:8" ht="18" x14ac:dyDescent="0.25">
      <c r="D58" s="93" t="s">
        <v>72</v>
      </c>
      <c r="E58" s="10"/>
      <c r="F58" s="96"/>
      <c r="G58" s="2"/>
      <c r="H58" s="2"/>
    </row>
    <row r="59" spans="4:8" ht="18" x14ac:dyDescent="0.25">
      <c r="D59" s="93" t="s">
        <v>73</v>
      </c>
      <c r="E59" s="10"/>
      <c r="F59" s="96"/>
      <c r="G59" s="2"/>
      <c r="H59" s="2"/>
    </row>
    <row r="60" spans="4:8" ht="18" x14ac:dyDescent="0.25">
      <c r="D60" s="93" t="s">
        <v>74</v>
      </c>
      <c r="E60" s="10"/>
      <c r="F60" s="96"/>
      <c r="G60" s="2"/>
      <c r="H60" s="2"/>
    </row>
    <row r="61" spans="4:8" ht="18" x14ac:dyDescent="0.25">
      <c r="D61" s="97" t="s">
        <v>75</v>
      </c>
      <c r="E61" s="10"/>
      <c r="F61" s="96"/>
      <c r="G61" s="2"/>
      <c r="H61" s="2"/>
    </row>
    <row r="62" spans="4:8" ht="16.5" thickBot="1" x14ac:dyDescent="0.3">
      <c r="D62" s="94"/>
      <c r="E62" s="5"/>
      <c r="F62" s="98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91"/>
      <c r="E67" s="92"/>
      <c r="F67" s="92"/>
      <c r="G67" s="2"/>
      <c r="H67" s="2"/>
    </row>
    <row r="68" spans="4:8" ht="18" x14ac:dyDescent="0.25">
      <c r="D68" s="93" t="s">
        <v>66</v>
      </c>
      <c r="E68" s="10"/>
      <c r="F68" s="10"/>
      <c r="G68" s="2"/>
      <c r="H68" s="2"/>
    </row>
    <row r="69" spans="4:8" ht="18" x14ac:dyDescent="0.25">
      <c r="D69" s="93" t="s">
        <v>76</v>
      </c>
      <c r="E69" s="10"/>
      <c r="F69" s="10"/>
      <c r="G69" s="2"/>
      <c r="H69" s="2"/>
    </row>
    <row r="70" spans="4:8" ht="18" x14ac:dyDescent="0.25">
      <c r="D70" s="93" t="s">
        <v>77</v>
      </c>
      <c r="E70" s="10"/>
      <c r="F70" s="10"/>
      <c r="G70" s="2"/>
      <c r="H70" s="2"/>
    </row>
    <row r="71" spans="4:8" ht="18" x14ac:dyDescent="0.25">
      <c r="D71" s="93" t="s">
        <v>78</v>
      </c>
      <c r="E71" s="10"/>
      <c r="F71" s="10"/>
      <c r="G71" s="2"/>
      <c r="H71" s="2"/>
    </row>
    <row r="72" spans="4:8" ht="18" x14ac:dyDescent="0.25">
      <c r="D72" s="93" t="s">
        <v>79</v>
      </c>
      <c r="E72" s="10"/>
      <c r="F72" s="10"/>
      <c r="G72" s="2"/>
      <c r="H72" s="2"/>
    </row>
    <row r="73" spans="4:8" ht="16.5" thickBot="1" x14ac:dyDescent="0.3">
      <c r="D73" s="94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91"/>
      <c r="E75" s="92"/>
      <c r="F75" s="92"/>
      <c r="G75" s="2"/>
      <c r="H75" s="2"/>
    </row>
    <row r="76" spans="4:8" ht="18" x14ac:dyDescent="0.25">
      <c r="D76" s="99" t="s">
        <v>80</v>
      </c>
      <c r="E76" s="10"/>
      <c r="F76" s="10"/>
    </row>
    <row r="77" spans="4:8" ht="18" x14ac:dyDescent="0.25">
      <c r="D77" s="99" t="s">
        <v>81</v>
      </c>
      <c r="E77" s="10"/>
      <c r="F77" s="10"/>
    </row>
    <row r="78" spans="4:8" ht="18" x14ac:dyDescent="0.25">
      <c r="D78" s="99" t="s">
        <v>82</v>
      </c>
      <c r="E78" s="10"/>
      <c r="F78" s="10"/>
    </row>
    <row r="79" spans="4:8" ht="18" x14ac:dyDescent="0.25">
      <c r="D79" s="99" t="s">
        <v>83</v>
      </c>
      <c r="E79" s="10"/>
      <c r="F79" s="10"/>
    </row>
    <row r="80" spans="4:8" ht="18" x14ac:dyDescent="0.25">
      <c r="D80" s="100" t="s">
        <v>84</v>
      </c>
      <c r="E80" s="10"/>
      <c r="F80" s="10"/>
    </row>
    <row r="81" spans="1:11" ht="16.5" thickBot="1" x14ac:dyDescent="0.3">
      <c r="D81" s="94"/>
      <c r="E81" s="5"/>
      <c r="F81" s="5"/>
      <c r="G81" s="2"/>
      <c r="H81" s="2"/>
    </row>
    <row r="82" spans="1:11" ht="16.5" thickBot="1" x14ac:dyDescent="0.3"/>
    <row r="83" spans="1:11" x14ac:dyDescent="0.25">
      <c r="D83" s="91"/>
      <c r="E83" s="92"/>
      <c r="F83" s="95"/>
    </row>
    <row r="84" spans="1:11" ht="18" x14ac:dyDescent="0.25">
      <c r="D84" s="93" t="s">
        <v>71</v>
      </c>
      <c r="E84" s="10"/>
      <c r="F84" s="96"/>
    </row>
    <row r="85" spans="1:11" ht="18" x14ac:dyDescent="0.25">
      <c r="D85" s="93" t="s">
        <v>72</v>
      </c>
      <c r="E85" s="10"/>
      <c r="F85" s="96"/>
    </row>
    <row r="86" spans="1:11" ht="18" x14ac:dyDescent="0.25">
      <c r="D86" s="93" t="s">
        <v>73</v>
      </c>
      <c r="E86" s="10"/>
      <c r="F86" s="96"/>
    </row>
    <row r="87" spans="1:11" ht="18" x14ac:dyDescent="0.25">
      <c r="D87" s="93" t="s">
        <v>74</v>
      </c>
      <c r="E87" s="10"/>
      <c r="F87" s="96"/>
    </row>
    <row r="88" spans="1:11" ht="18" x14ac:dyDescent="0.25">
      <c r="D88" s="97" t="s">
        <v>75</v>
      </c>
      <c r="E88" s="10"/>
      <c r="F88" s="96"/>
    </row>
    <row r="89" spans="1:11" ht="16.5" thickBot="1" x14ac:dyDescent="0.3">
      <c r="D89" s="94"/>
      <c r="E89" s="5"/>
      <c r="F89" s="98"/>
    </row>
    <row r="90" spans="1:11" ht="16.5" thickBot="1" x14ac:dyDescent="0.3"/>
    <row r="91" spans="1:11" x14ac:dyDescent="0.25">
      <c r="D91" s="91"/>
      <c r="E91" s="92"/>
      <c r="F91" s="95"/>
    </row>
    <row r="92" spans="1:11" ht="18" x14ac:dyDescent="0.25">
      <c r="D92" s="93" t="s">
        <v>71</v>
      </c>
      <c r="E92" s="10"/>
      <c r="F92" s="96"/>
    </row>
    <row r="93" spans="1:11" ht="18" x14ac:dyDescent="0.25">
      <c r="D93" s="93" t="s">
        <v>72</v>
      </c>
      <c r="E93" s="10"/>
      <c r="F93" s="96"/>
    </row>
    <row r="94" spans="1:11" ht="18" x14ac:dyDescent="0.25">
      <c r="D94" s="93" t="s">
        <v>73</v>
      </c>
      <c r="E94" s="10"/>
      <c r="F94" s="96"/>
    </row>
    <row r="95" spans="1:11" ht="18" x14ac:dyDescent="0.25">
      <c r="D95" s="93" t="s">
        <v>74</v>
      </c>
      <c r="E95" s="10"/>
      <c r="F95" s="96"/>
    </row>
    <row r="96" spans="1:11" s="3" customFormat="1" ht="18" x14ac:dyDescent="0.25">
      <c r="A96" s="2"/>
      <c r="B96" s="2"/>
      <c r="C96" s="2"/>
      <c r="D96" s="97" t="s">
        <v>75</v>
      </c>
      <c r="E96" s="10"/>
      <c r="F96" s="96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94"/>
      <c r="E97" s="5"/>
      <c r="F97" s="98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"/>
  <sheetViews>
    <sheetView topLeftCell="A10" workbookViewId="0">
      <selection activeCell="I13" sqref="I13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31.7109375" style="2" customWidth="1"/>
    <col min="5" max="5" width="13.1406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2" customHeight="1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8"/>
    </row>
    <row r="11" spans="1:9" ht="9.75" customHeight="1" x14ac:dyDescent="0.25"/>
    <row r="12" spans="1:9" x14ac:dyDescent="0.25">
      <c r="A12" s="2" t="s">
        <v>7</v>
      </c>
      <c r="B12" s="2" t="s">
        <v>168</v>
      </c>
      <c r="G12" s="3" t="s">
        <v>8</v>
      </c>
      <c r="H12" s="7" t="s">
        <v>9</v>
      </c>
      <c r="I12" s="8" t="s">
        <v>171</v>
      </c>
    </row>
    <row r="13" spans="1:9" x14ac:dyDescent="0.25">
      <c r="G13" s="3" t="s">
        <v>10</v>
      </c>
      <c r="H13" s="7" t="s">
        <v>9</v>
      </c>
      <c r="I13" s="9" t="s">
        <v>128</v>
      </c>
    </row>
    <row r="14" spans="1:9" x14ac:dyDescent="0.25">
      <c r="G14" s="3" t="s">
        <v>11</v>
      </c>
      <c r="H14" s="7" t="s">
        <v>9</v>
      </c>
      <c r="I14" s="9" t="s">
        <v>170</v>
      </c>
    </row>
    <row r="15" spans="1:9" x14ac:dyDescent="0.25">
      <c r="A15" s="2" t="s">
        <v>12</v>
      </c>
      <c r="B15" s="2" t="s">
        <v>169</v>
      </c>
    </row>
    <row r="16" spans="1:9" ht="10.5" customHeight="1" thickBot="1" x14ac:dyDescent="0.3">
      <c r="F16" s="5"/>
    </row>
    <row r="17" spans="1:18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389" t="s">
        <v>18</v>
      </c>
      <c r="H17" s="390"/>
      <c r="I17" s="103" t="s">
        <v>19</v>
      </c>
    </row>
    <row r="18" spans="1:18" ht="36.75" customHeight="1" x14ac:dyDescent="0.25">
      <c r="A18" s="86">
        <v>1</v>
      </c>
      <c r="B18" s="136">
        <v>44484</v>
      </c>
      <c r="C18" s="121" t="s">
        <v>172</v>
      </c>
      <c r="D18" s="104" t="s">
        <v>173</v>
      </c>
      <c r="E18" s="137" t="s">
        <v>174</v>
      </c>
      <c r="F18" s="105">
        <v>18</v>
      </c>
      <c r="G18" s="396">
        <v>27000000</v>
      </c>
      <c r="H18" s="397"/>
      <c r="I18" s="419">
        <f>G18</f>
        <v>27000000</v>
      </c>
    </row>
    <row r="19" spans="1:18" ht="42.75" customHeight="1" x14ac:dyDescent="0.25">
      <c r="A19" s="86">
        <v>2</v>
      </c>
      <c r="B19" s="136">
        <v>44484</v>
      </c>
      <c r="C19" s="121" t="s">
        <v>177</v>
      </c>
      <c r="D19" s="104" t="s">
        <v>175</v>
      </c>
      <c r="E19" s="139" t="s">
        <v>176</v>
      </c>
      <c r="F19" s="105">
        <v>114</v>
      </c>
      <c r="G19" s="415"/>
      <c r="H19" s="416"/>
      <c r="I19" s="420"/>
    </row>
    <row r="20" spans="1:18" ht="36.75" customHeight="1" x14ac:dyDescent="0.25">
      <c r="A20" s="86">
        <v>3</v>
      </c>
      <c r="B20" s="136">
        <v>44484</v>
      </c>
      <c r="C20" s="121" t="s">
        <v>178</v>
      </c>
      <c r="D20" s="104" t="s">
        <v>179</v>
      </c>
      <c r="E20" s="137" t="s">
        <v>180</v>
      </c>
      <c r="F20" s="105">
        <v>27</v>
      </c>
      <c r="G20" s="417"/>
      <c r="H20" s="418"/>
      <c r="I20" s="421"/>
    </row>
    <row r="21" spans="1:18" ht="36.75" customHeight="1" x14ac:dyDescent="0.25">
      <c r="A21" s="86">
        <v>4</v>
      </c>
      <c r="B21" s="136">
        <v>44484</v>
      </c>
      <c r="C21" s="121" t="s">
        <v>181</v>
      </c>
      <c r="D21" s="104" t="s">
        <v>184</v>
      </c>
      <c r="E21" s="137" t="s">
        <v>174</v>
      </c>
      <c r="F21" s="105">
        <v>3</v>
      </c>
      <c r="G21" s="396">
        <v>2000000</v>
      </c>
      <c r="H21" s="397"/>
      <c r="I21" s="419">
        <f t="shared" ref="I21" si="0">G21</f>
        <v>2000000</v>
      </c>
    </row>
    <row r="22" spans="1:18" ht="36.75" customHeight="1" x14ac:dyDescent="0.25">
      <c r="A22" s="86">
        <v>5</v>
      </c>
      <c r="B22" s="136">
        <v>44484</v>
      </c>
      <c r="C22" s="121" t="s">
        <v>182</v>
      </c>
      <c r="D22" s="104" t="s">
        <v>183</v>
      </c>
      <c r="E22" s="137" t="s">
        <v>185</v>
      </c>
      <c r="F22" s="105">
        <v>3</v>
      </c>
      <c r="G22" s="415"/>
      <c r="H22" s="416"/>
      <c r="I22" s="420"/>
    </row>
    <row r="23" spans="1:18" ht="36.75" customHeight="1" x14ac:dyDescent="0.25">
      <c r="A23" s="86">
        <v>6</v>
      </c>
      <c r="B23" s="136">
        <v>44484</v>
      </c>
      <c r="C23" s="121" t="s">
        <v>186</v>
      </c>
      <c r="D23" s="104" t="s">
        <v>187</v>
      </c>
      <c r="E23" s="137" t="s">
        <v>185</v>
      </c>
      <c r="F23" s="105">
        <v>3</v>
      </c>
      <c r="G23" s="415"/>
      <c r="H23" s="416"/>
      <c r="I23" s="420"/>
    </row>
    <row r="24" spans="1:18" ht="36.75" customHeight="1" x14ac:dyDescent="0.25">
      <c r="A24" s="86">
        <v>7</v>
      </c>
      <c r="B24" s="136">
        <v>44484</v>
      </c>
      <c r="C24" s="121" t="s">
        <v>188</v>
      </c>
      <c r="D24" s="104" t="s">
        <v>189</v>
      </c>
      <c r="E24" s="137" t="s">
        <v>185</v>
      </c>
      <c r="F24" s="105">
        <v>1</v>
      </c>
      <c r="G24" s="417"/>
      <c r="H24" s="418"/>
      <c r="I24" s="421"/>
    </row>
    <row r="25" spans="1:18" ht="25.5" customHeight="1" thickBot="1" x14ac:dyDescent="0.3">
      <c r="A25" s="393" t="s">
        <v>20</v>
      </c>
      <c r="B25" s="394"/>
      <c r="C25" s="394"/>
      <c r="D25" s="394"/>
      <c r="E25" s="394"/>
      <c r="F25" s="394"/>
      <c r="G25" s="394"/>
      <c r="H25" s="395"/>
      <c r="I25" s="106">
        <f>I18+I21</f>
        <v>29000000</v>
      </c>
      <c r="L25" s="138"/>
    </row>
    <row r="26" spans="1:18" x14ac:dyDescent="0.25">
      <c r="A26" s="383"/>
      <c r="B26" s="383"/>
      <c r="C26" s="383"/>
      <c r="D26" s="383"/>
      <c r="E26" s="130"/>
      <c r="F26" s="130"/>
      <c r="G26" s="11"/>
      <c r="H26" s="11"/>
      <c r="I26" s="12"/>
    </row>
    <row r="27" spans="1:18" x14ac:dyDescent="0.25">
      <c r="E27" s="1"/>
      <c r="F27" s="1"/>
      <c r="G27" s="13" t="s">
        <v>33</v>
      </c>
      <c r="H27" s="13"/>
      <c r="I27" s="28">
        <v>0</v>
      </c>
      <c r="J27" s="14"/>
      <c r="R27" s="2" t="s">
        <v>21</v>
      </c>
    </row>
    <row r="28" spans="1:18" ht="16.5" thickBot="1" x14ac:dyDescent="0.3">
      <c r="E28" s="1"/>
      <c r="F28" s="1"/>
      <c r="G28" s="15" t="s">
        <v>34</v>
      </c>
      <c r="H28" s="15"/>
      <c r="I28" s="16">
        <v>0</v>
      </c>
      <c r="J28" s="14"/>
    </row>
    <row r="29" spans="1:18" ht="16.5" customHeight="1" x14ac:dyDescent="0.25">
      <c r="E29" s="1"/>
      <c r="F29" s="1"/>
      <c r="G29" s="17" t="s">
        <v>22</v>
      </c>
      <c r="H29" s="17"/>
      <c r="I29" s="18">
        <f>I25</f>
        <v>29000000</v>
      </c>
    </row>
    <row r="30" spans="1:18" x14ac:dyDescent="0.25">
      <c r="A30" s="1" t="s">
        <v>190</v>
      </c>
      <c r="E30" s="1"/>
      <c r="F30" s="1"/>
      <c r="G30" s="17"/>
      <c r="H30" s="17"/>
      <c r="I30" s="18"/>
    </row>
    <row r="31" spans="1:18" x14ac:dyDescent="0.25">
      <c r="A31" s="19"/>
      <c r="E31" s="1"/>
      <c r="F31" s="1"/>
      <c r="G31" s="17"/>
      <c r="H31" s="17"/>
      <c r="I31" s="18"/>
    </row>
    <row r="32" spans="1:18" x14ac:dyDescent="0.25">
      <c r="A32" s="20" t="s">
        <v>23</v>
      </c>
    </row>
    <row r="33" spans="1:9" x14ac:dyDescent="0.25">
      <c r="A33" s="21" t="s">
        <v>24</v>
      </c>
      <c r="B33" s="21"/>
      <c r="C33" s="21"/>
      <c r="D33" s="21"/>
      <c r="E33" s="10"/>
    </row>
    <row r="34" spans="1:9" x14ac:dyDescent="0.25">
      <c r="A34" s="21" t="s">
        <v>25</v>
      </c>
      <c r="B34" s="21"/>
      <c r="C34" s="21"/>
      <c r="D34" s="10"/>
      <c r="E34" s="10"/>
    </row>
    <row r="35" spans="1:9" x14ac:dyDescent="0.25">
      <c r="A35" s="22" t="s">
        <v>26</v>
      </c>
      <c r="B35" s="23"/>
      <c r="C35" s="23"/>
      <c r="D35" s="22"/>
      <c r="E35" s="10"/>
    </row>
    <row r="36" spans="1:9" x14ac:dyDescent="0.25">
      <c r="A36" s="24" t="s">
        <v>27</v>
      </c>
      <c r="B36" s="24"/>
      <c r="C36" s="24"/>
      <c r="D36" s="23"/>
      <c r="E36" s="10"/>
    </row>
    <row r="37" spans="1:9" ht="8.25" customHeight="1" x14ac:dyDescent="0.25">
      <c r="A37" s="25"/>
      <c r="B37" s="25"/>
      <c r="C37" s="25"/>
      <c r="D37" s="25"/>
    </row>
    <row r="38" spans="1:9" x14ac:dyDescent="0.25">
      <c r="G38" s="27" t="s">
        <v>41</v>
      </c>
      <c r="H38" s="384" t="str">
        <f>+I13</f>
        <v xml:space="preserve"> 02 November 21</v>
      </c>
      <c r="I38" s="385"/>
    </row>
    <row r="42" spans="1:9" x14ac:dyDescent="0.25">
      <c r="H42" s="3" t="s">
        <v>21</v>
      </c>
    </row>
    <row r="45" spans="1:9" x14ac:dyDescent="0.25">
      <c r="G45" s="375" t="s">
        <v>28</v>
      </c>
      <c r="H45" s="375"/>
      <c r="I45" s="375"/>
    </row>
  </sheetData>
  <mergeCells count="10">
    <mergeCell ref="G45:I45"/>
    <mergeCell ref="G18:H20"/>
    <mergeCell ref="I18:I20"/>
    <mergeCell ref="G21:H24"/>
    <mergeCell ref="A10:I10"/>
    <mergeCell ref="G17:H17"/>
    <mergeCell ref="A25:H25"/>
    <mergeCell ref="A26:D26"/>
    <mergeCell ref="H38:I38"/>
    <mergeCell ref="I21:I2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5"/>
  <sheetViews>
    <sheetView topLeftCell="A16" workbookViewId="0">
      <selection activeCell="E23" sqref="E23"/>
    </sheetView>
  </sheetViews>
  <sheetFormatPr defaultRowHeight="15.75" x14ac:dyDescent="0.25"/>
  <cols>
    <col min="1" max="1" width="4" style="2" customWidth="1"/>
    <col min="2" max="2" width="10.7109375" style="2" customWidth="1"/>
    <col min="3" max="3" width="9.42578125" style="2" customWidth="1"/>
    <col min="4" max="4" width="28.42578125" style="2" customWidth="1"/>
    <col min="5" max="5" width="12.7109375" style="2" customWidth="1"/>
    <col min="6" max="6" width="6.42578125" style="2" customWidth="1"/>
    <col min="7" max="7" width="6" style="2" customWidth="1"/>
    <col min="8" max="8" width="13.5703125" style="3" customWidth="1"/>
    <col min="9" max="9" width="1.42578125" style="3" customWidth="1"/>
    <col min="10" max="10" width="17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191</v>
      </c>
    </row>
    <row r="13" spans="1:10" x14ac:dyDescent="0.25">
      <c r="H13" s="3" t="s">
        <v>10</v>
      </c>
      <c r="I13" s="7" t="s">
        <v>9</v>
      </c>
      <c r="J13" s="9" t="s">
        <v>128</v>
      </c>
    </row>
    <row r="14" spans="1:10" x14ac:dyDescent="0.25">
      <c r="H14" s="3" t="s">
        <v>11</v>
      </c>
      <c r="I14" s="7" t="s">
        <v>9</v>
      </c>
      <c r="J14" s="9" t="s">
        <v>170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10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25" t="s">
        <v>29</v>
      </c>
      <c r="H17" s="389" t="s">
        <v>18</v>
      </c>
      <c r="I17" s="390"/>
      <c r="J17" s="103" t="s">
        <v>19</v>
      </c>
    </row>
    <row r="18" spans="1:19" ht="49.5" customHeight="1" x14ac:dyDescent="0.25">
      <c r="A18" s="86">
        <v>1</v>
      </c>
      <c r="B18" s="136">
        <v>44482</v>
      </c>
      <c r="C18" s="203" t="s">
        <v>199</v>
      </c>
      <c r="D18" s="104" t="s">
        <v>200</v>
      </c>
      <c r="E18" s="139" t="s">
        <v>201</v>
      </c>
      <c r="F18" s="105">
        <v>1</v>
      </c>
      <c r="G18" s="133">
        <v>1</v>
      </c>
      <c r="H18" s="422">
        <v>6000000</v>
      </c>
      <c r="I18" s="423"/>
      <c r="J18" s="419">
        <f>H18</f>
        <v>6000000</v>
      </c>
    </row>
    <row r="19" spans="1:19" ht="30" customHeight="1" x14ac:dyDescent="0.25">
      <c r="A19" s="86">
        <f>A18+1</f>
        <v>2</v>
      </c>
      <c r="B19" s="136">
        <v>44482</v>
      </c>
      <c r="C19" s="203" t="s">
        <v>202</v>
      </c>
      <c r="D19" s="104" t="s">
        <v>203</v>
      </c>
      <c r="E19" s="137" t="s">
        <v>201</v>
      </c>
      <c r="F19" s="105">
        <v>3</v>
      </c>
      <c r="G19" s="133">
        <v>107</v>
      </c>
      <c r="H19" s="424"/>
      <c r="I19" s="425"/>
      <c r="J19" s="420"/>
    </row>
    <row r="20" spans="1:19" ht="30" customHeight="1" x14ac:dyDescent="0.25">
      <c r="A20" s="86">
        <f t="shared" ref="A20:A24" si="0">A19+1</f>
        <v>3</v>
      </c>
      <c r="B20" s="136">
        <v>44482</v>
      </c>
      <c r="C20" s="203" t="s">
        <v>204</v>
      </c>
      <c r="D20" s="104" t="s">
        <v>205</v>
      </c>
      <c r="E20" s="137" t="s">
        <v>201</v>
      </c>
      <c r="F20" s="105">
        <v>3</v>
      </c>
      <c r="G20" s="133">
        <v>107</v>
      </c>
      <c r="H20" s="424"/>
      <c r="I20" s="425"/>
      <c r="J20" s="420"/>
    </row>
    <row r="21" spans="1:19" ht="30" customHeight="1" x14ac:dyDescent="0.25">
      <c r="A21" s="86">
        <f t="shared" si="0"/>
        <v>4</v>
      </c>
      <c r="B21" s="136">
        <v>44482</v>
      </c>
      <c r="C21" s="121" t="s">
        <v>206</v>
      </c>
      <c r="D21" s="104" t="s">
        <v>207</v>
      </c>
      <c r="E21" s="137" t="s">
        <v>201</v>
      </c>
      <c r="F21" s="105">
        <v>3</v>
      </c>
      <c r="G21" s="133">
        <v>107</v>
      </c>
      <c r="H21" s="424"/>
      <c r="I21" s="425"/>
      <c r="J21" s="420"/>
    </row>
    <row r="22" spans="1:19" ht="30" customHeight="1" x14ac:dyDescent="0.25">
      <c r="A22" s="86">
        <f t="shared" si="0"/>
        <v>5</v>
      </c>
      <c r="B22" s="136">
        <v>44482</v>
      </c>
      <c r="C22" s="203" t="s">
        <v>208</v>
      </c>
      <c r="D22" s="104" t="s">
        <v>209</v>
      </c>
      <c r="E22" s="137" t="s">
        <v>201</v>
      </c>
      <c r="F22" s="105">
        <v>3</v>
      </c>
      <c r="G22" s="133">
        <v>107</v>
      </c>
      <c r="H22" s="424"/>
      <c r="I22" s="425"/>
      <c r="J22" s="420"/>
    </row>
    <row r="23" spans="1:19" ht="30" customHeight="1" x14ac:dyDescent="0.25">
      <c r="A23" s="86">
        <f t="shared" si="0"/>
        <v>6</v>
      </c>
      <c r="B23" s="136">
        <v>44482</v>
      </c>
      <c r="C23" s="203" t="s">
        <v>210</v>
      </c>
      <c r="D23" s="104" t="s">
        <v>211</v>
      </c>
      <c r="E23" s="137" t="s">
        <v>201</v>
      </c>
      <c r="F23" s="105">
        <v>3</v>
      </c>
      <c r="G23" s="133">
        <v>107</v>
      </c>
      <c r="H23" s="424"/>
      <c r="I23" s="425"/>
      <c r="J23" s="420"/>
    </row>
    <row r="24" spans="1:19" ht="30" customHeight="1" x14ac:dyDescent="0.25">
      <c r="A24" s="86">
        <f t="shared" si="0"/>
        <v>7</v>
      </c>
      <c r="B24" s="136">
        <v>44482</v>
      </c>
      <c r="C24" s="203" t="s">
        <v>212</v>
      </c>
      <c r="D24" s="104" t="s">
        <v>213</v>
      </c>
      <c r="E24" s="137" t="s">
        <v>201</v>
      </c>
      <c r="F24" s="105">
        <v>3</v>
      </c>
      <c r="G24" s="182">
        <v>107</v>
      </c>
      <c r="H24" s="426"/>
      <c r="I24" s="427"/>
      <c r="J24" s="421"/>
    </row>
    <row r="25" spans="1:19" ht="25.5" customHeight="1" thickBot="1" x14ac:dyDescent="0.3">
      <c r="A25" s="393" t="s">
        <v>20</v>
      </c>
      <c r="B25" s="394"/>
      <c r="C25" s="394"/>
      <c r="D25" s="394"/>
      <c r="E25" s="394"/>
      <c r="F25" s="394"/>
      <c r="G25" s="394"/>
      <c r="H25" s="394"/>
      <c r="I25" s="395"/>
      <c r="J25" s="106">
        <f>J18</f>
        <v>6000000</v>
      </c>
      <c r="M25" s="138"/>
    </row>
    <row r="26" spans="1:19" x14ac:dyDescent="0.25">
      <c r="A26" s="383"/>
      <c r="B26" s="383"/>
      <c r="C26" s="383"/>
      <c r="D26" s="383"/>
      <c r="E26" s="130"/>
      <c r="F26" s="130"/>
      <c r="G26" s="145"/>
      <c r="H26" s="11"/>
      <c r="I26" s="11"/>
      <c r="J26" s="12"/>
    </row>
    <row r="27" spans="1:19" x14ac:dyDescent="0.25">
      <c r="E27" s="1"/>
      <c r="F27" s="1"/>
      <c r="G27" s="1"/>
      <c r="H27" s="13" t="s">
        <v>33</v>
      </c>
      <c r="I27" s="13"/>
      <c r="J27" s="28">
        <v>0</v>
      </c>
      <c r="K27" s="14"/>
      <c r="S27" s="2" t="s">
        <v>21</v>
      </c>
    </row>
    <row r="28" spans="1:19" ht="16.5" thickBot="1" x14ac:dyDescent="0.3">
      <c r="E28" s="1"/>
      <c r="F28" s="1"/>
      <c r="G28" s="1"/>
      <c r="H28" s="15" t="s">
        <v>34</v>
      </c>
      <c r="I28" s="15"/>
      <c r="J28" s="16">
        <v>0</v>
      </c>
      <c r="K28" s="14"/>
    </row>
    <row r="29" spans="1:19" ht="16.5" customHeight="1" x14ac:dyDescent="0.25">
      <c r="E29" s="1"/>
      <c r="F29" s="1"/>
      <c r="G29" s="1"/>
      <c r="H29" s="17" t="s">
        <v>22</v>
      </c>
      <c r="I29" s="17"/>
      <c r="J29" s="18">
        <f>J25</f>
        <v>6000000</v>
      </c>
    </row>
    <row r="30" spans="1:19" x14ac:dyDescent="0.25">
      <c r="A30" s="1" t="s">
        <v>293</v>
      </c>
      <c r="E30" s="1"/>
      <c r="F30" s="1"/>
      <c r="G30" s="1"/>
      <c r="H30" s="17"/>
      <c r="I30" s="17"/>
      <c r="J30" s="18"/>
    </row>
    <row r="31" spans="1:19" x14ac:dyDescent="0.25">
      <c r="A31" s="19"/>
      <c r="E31" s="1"/>
      <c r="F31" s="1"/>
      <c r="G31" s="1"/>
      <c r="H31" s="17"/>
      <c r="I31" s="17"/>
      <c r="J31" s="18"/>
    </row>
    <row r="32" spans="1:19" x14ac:dyDescent="0.25">
      <c r="A32" s="20" t="s">
        <v>23</v>
      </c>
    </row>
    <row r="33" spans="1:10" x14ac:dyDescent="0.25">
      <c r="A33" s="21" t="s">
        <v>24</v>
      </c>
      <c r="B33" s="21"/>
      <c r="C33" s="21"/>
      <c r="D33" s="21"/>
      <c r="E33" s="10"/>
    </row>
    <row r="34" spans="1:10" x14ac:dyDescent="0.25">
      <c r="A34" s="21" t="s">
        <v>25</v>
      </c>
      <c r="B34" s="21"/>
      <c r="C34" s="21"/>
      <c r="D34" s="10"/>
      <c r="E34" s="10"/>
    </row>
    <row r="35" spans="1:10" x14ac:dyDescent="0.25">
      <c r="A35" s="22" t="s">
        <v>26</v>
      </c>
      <c r="B35" s="23"/>
      <c r="C35" s="23"/>
      <c r="D35" s="22"/>
      <c r="E35" s="10"/>
    </row>
    <row r="36" spans="1:10" x14ac:dyDescent="0.25">
      <c r="A36" s="24" t="s">
        <v>27</v>
      </c>
      <c r="B36" s="24"/>
      <c r="C36" s="24"/>
      <c r="D36" s="23"/>
      <c r="E36" s="10"/>
    </row>
    <row r="37" spans="1:10" ht="8.25" customHeight="1" x14ac:dyDescent="0.25">
      <c r="A37" s="25"/>
      <c r="B37" s="25"/>
      <c r="C37" s="25"/>
      <c r="D37" s="25"/>
    </row>
    <row r="38" spans="1:10" x14ac:dyDescent="0.25">
      <c r="H38" s="27" t="s">
        <v>41</v>
      </c>
      <c r="I38" s="384" t="str">
        <f>+J13</f>
        <v xml:space="preserve"> 02 November 21</v>
      </c>
      <c r="J38" s="385"/>
    </row>
    <row r="42" spans="1:10" x14ac:dyDescent="0.25">
      <c r="I42" s="3" t="s">
        <v>21</v>
      </c>
    </row>
    <row r="45" spans="1:10" x14ac:dyDescent="0.25">
      <c r="H45" s="375" t="s">
        <v>28</v>
      </c>
      <c r="I45" s="375"/>
      <c r="J45" s="375"/>
    </row>
  </sheetData>
  <mergeCells count="8">
    <mergeCell ref="A25:I25"/>
    <mergeCell ref="A26:D26"/>
    <mergeCell ref="I38:J38"/>
    <mergeCell ref="H45:J45"/>
    <mergeCell ref="A10:J10"/>
    <mergeCell ref="H17:I17"/>
    <mergeCell ref="J18:J24"/>
    <mergeCell ref="H18:I2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10" workbookViewId="0">
      <selection activeCell="F24" sqref="F24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6" width="6.5703125" style="2" customWidth="1"/>
    <col min="7" max="7" width="5.710937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195</v>
      </c>
    </row>
    <row r="13" spans="1:10" x14ac:dyDescent="0.25">
      <c r="H13" s="3" t="s">
        <v>10</v>
      </c>
      <c r="I13" s="7" t="s">
        <v>9</v>
      </c>
      <c r="J13" s="9" t="s">
        <v>128</v>
      </c>
    </row>
    <row r="14" spans="1:10" x14ac:dyDescent="0.25">
      <c r="H14" s="3" t="s">
        <v>11</v>
      </c>
      <c r="I14" s="7" t="s">
        <v>9</v>
      </c>
      <c r="J14" s="9" t="s">
        <v>170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10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25" t="s">
        <v>29</v>
      </c>
      <c r="H17" s="389" t="s">
        <v>18</v>
      </c>
      <c r="I17" s="390"/>
      <c r="J17" s="103" t="s">
        <v>19</v>
      </c>
    </row>
    <row r="18" spans="1:19" ht="30" customHeight="1" x14ac:dyDescent="0.25">
      <c r="A18" s="86">
        <v>1</v>
      </c>
      <c r="B18" s="136">
        <v>44487</v>
      </c>
      <c r="C18" s="121" t="s">
        <v>196</v>
      </c>
      <c r="D18" s="104" t="s">
        <v>197</v>
      </c>
      <c r="E18" s="137" t="s">
        <v>198</v>
      </c>
      <c r="F18" s="105">
        <v>129</v>
      </c>
      <c r="G18" s="133">
        <v>3391</v>
      </c>
      <c r="H18" s="396">
        <v>12000000</v>
      </c>
      <c r="I18" s="397"/>
      <c r="J18" s="419">
        <f>H18</f>
        <v>12000000</v>
      </c>
    </row>
    <row r="19" spans="1:19" ht="36.75" customHeight="1" x14ac:dyDescent="0.25">
      <c r="A19" s="86">
        <v>1</v>
      </c>
      <c r="B19" s="136">
        <v>44484</v>
      </c>
      <c r="C19" s="121" t="s">
        <v>192</v>
      </c>
      <c r="D19" s="104" t="s">
        <v>193</v>
      </c>
      <c r="E19" s="137" t="s">
        <v>194</v>
      </c>
      <c r="F19" s="105">
        <v>18</v>
      </c>
      <c r="G19" s="133"/>
      <c r="H19" s="415"/>
      <c r="I19" s="416"/>
      <c r="J19" s="420"/>
    </row>
    <row r="20" spans="1:19" ht="25.5" customHeight="1" thickBot="1" x14ac:dyDescent="0.3">
      <c r="A20" s="393" t="s">
        <v>20</v>
      </c>
      <c r="B20" s="394"/>
      <c r="C20" s="394"/>
      <c r="D20" s="394"/>
      <c r="E20" s="394"/>
      <c r="F20" s="394"/>
      <c r="G20" s="394"/>
      <c r="H20" s="394"/>
      <c r="I20" s="395"/>
      <c r="J20" s="141">
        <f>J18</f>
        <v>12000000</v>
      </c>
      <c r="L20" s="138"/>
    </row>
    <row r="21" spans="1:19" x14ac:dyDescent="0.25">
      <c r="E21" s="1"/>
      <c r="F21" s="1"/>
      <c r="G21" s="1"/>
      <c r="H21" s="13" t="s">
        <v>33</v>
      </c>
      <c r="I21" s="13"/>
      <c r="J21" s="28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34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J20</f>
        <v>12000000</v>
      </c>
    </row>
    <row r="24" spans="1:19" x14ac:dyDescent="0.25">
      <c r="A24" s="1" t="s">
        <v>294</v>
      </c>
      <c r="E24" s="1"/>
      <c r="F24" s="1"/>
      <c r="G24" s="1"/>
      <c r="H24" s="17"/>
      <c r="I24" s="17"/>
      <c r="J24" s="18"/>
    </row>
    <row r="25" spans="1:19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7" t="s">
        <v>41</v>
      </c>
      <c r="I32" s="384" t="str">
        <f>+J13</f>
        <v xml:space="preserve"> 02 November 21</v>
      </c>
      <c r="J32" s="385"/>
    </row>
    <row r="36" spans="8:10" x14ac:dyDescent="0.25">
      <c r="I36" s="3" t="s">
        <v>21</v>
      </c>
    </row>
    <row r="39" spans="8:10" x14ac:dyDescent="0.25">
      <c r="H39" s="375" t="s">
        <v>28</v>
      </c>
      <c r="I39" s="375"/>
      <c r="J39" s="375"/>
    </row>
  </sheetData>
  <mergeCells count="7">
    <mergeCell ref="I32:J32"/>
    <mergeCell ref="H39:J39"/>
    <mergeCell ref="A10:J10"/>
    <mergeCell ref="H17:I17"/>
    <mergeCell ref="A20:I20"/>
    <mergeCell ref="H18:I19"/>
    <mergeCell ref="J18:J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9"/>
  <sheetViews>
    <sheetView topLeftCell="A28" workbookViewId="0">
      <selection activeCell="J33" sqref="J33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7.7109375" style="2" customWidth="1"/>
    <col min="5" max="5" width="12.28515625" style="2" customWidth="1"/>
    <col min="6" max="6" width="6.140625" style="2" customWidth="1"/>
    <col min="7" max="7" width="5.710937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7.25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1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12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214</v>
      </c>
    </row>
    <row r="13" spans="1:10" x14ac:dyDescent="0.25">
      <c r="H13" s="3" t="s">
        <v>10</v>
      </c>
      <c r="I13" s="7" t="s">
        <v>9</v>
      </c>
      <c r="J13" s="9" t="s">
        <v>128</v>
      </c>
    </row>
    <row r="14" spans="1:10" x14ac:dyDescent="0.25">
      <c r="H14" s="3" t="s">
        <v>11</v>
      </c>
      <c r="I14" s="7" t="s">
        <v>9</v>
      </c>
      <c r="J14" s="9" t="s">
        <v>170</v>
      </c>
    </row>
    <row r="15" spans="1:10" x14ac:dyDescent="0.25">
      <c r="A15" s="2" t="s">
        <v>12</v>
      </c>
      <c r="B15" s="2" t="s">
        <v>169</v>
      </c>
    </row>
    <row r="16" spans="1:10" ht="12" customHeight="1" thickBot="1" x14ac:dyDescent="0.3">
      <c r="F16" s="5"/>
      <c r="G16" s="10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25" t="s">
        <v>29</v>
      </c>
      <c r="H17" s="389" t="s">
        <v>18</v>
      </c>
      <c r="I17" s="390"/>
      <c r="J17" s="103" t="s">
        <v>19</v>
      </c>
    </row>
    <row r="18" spans="1:19" ht="50.25" customHeight="1" x14ac:dyDescent="0.25">
      <c r="A18" s="86">
        <v>1</v>
      </c>
      <c r="B18" s="136">
        <v>44474</v>
      </c>
      <c r="C18" s="144" t="s">
        <v>215</v>
      </c>
      <c r="D18" s="104" t="s">
        <v>216</v>
      </c>
      <c r="E18" s="139" t="s">
        <v>217</v>
      </c>
      <c r="F18" s="105">
        <v>18</v>
      </c>
      <c r="G18" s="133">
        <v>1</v>
      </c>
      <c r="H18" s="396">
        <v>41000000</v>
      </c>
      <c r="I18" s="397"/>
      <c r="J18" s="419">
        <f>H18</f>
        <v>41000000</v>
      </c>
    </row>
    <row r="19" spans="1:19" ht="50.25" customHeight="1" x14ac:dyDescent="0.25">
      <c r="A19" s="86">
        <v>2</v>
      </c>
      <c r="B19" s="136">
        <v>44474</v>
      </c>
      <c r="C19" s="121" t="s">
        <v>218</v>
      </c>
      <c r="D19" s="104" t="s">
        <v>200</v>
      </c>
      <c r="E19" s="139" t="s">
        <v>217</v>
      </c>
      <c r="F19" s="105">
        <v>54</v>
      </c>
      <c r="G19" s="133">
        <v>1</v>
      </c>
      <c r="H19" s="415"/>
      <c r="I19" s="416"/>
      <c r="J19" s="420"/>
    </row>
    <row r="20" spans="1:19" ht="50.25" customHeight="1" x14ac:dyDescent="0.25">
      <c r="A20" s="86">
        <v>3</v>
      </c>
      <c r="B20" s="136">
        <v>44474</v>
      </c>
      <c r="C20" s="121" t="s">
        <v>219</v>
      </c>
      <c r="D20" s="104" t="s">
        <v>220</v>
      </c>
      <c r="E20" s="139" t="s">
        <v>221</v>
      </c>
      <c r="F20" s="105">
        <v>3</v>
      </c>
      <c r="G20" s="133">
        <v>1</v>
      </c>
      <c r="H20" s="415"/>
      <c r="I20" s="416"/>
      <c r="J20" s="420"/>
    </row>
    <row r="21" spans="1:19" ht="50.25" customHeight="1" x14ac:dyDescent="0.25">
      <c r="A21" s="86">
        <v>4</v>
      </c>
      <c r="B21" s="136">
        <v>44474</v>
      </c>
      <c r="C21" s="121" t="s">
        <v>222</v>
      </c>
      <c r="D21" s="104" t="s">
        <v>223</v>
      </c>
      <c r="E21" s="139" t="s">
        <v>221</v>
      </c>
      <c r="F21" s="105">
        <v>3</v>
      </c>
      <c r="G21" s="133">
        <v>1</v>
      </c>
      <c r="H21" s="415"/>
      <c r="I21" s="416"/>
      <c r="J21" s="420"/>
    </row>
    <row r="22" spans="1:19" ht="50.25" customHeight="1" x14ac:dyDescent="0.25">
      <c r="A22" s="86">
        <v>5</v>
      </c>
      <c r="B22" s="136">
        <v>44474</v>
      </c>
      <c r="C22" s="121" t="s">
        <v>224</v>
      </c>
      <c r="D22" s="104" t="s">
        <v>225</v>
      </c>
      <c r="E22" s="139" t="s">
        <v>221</v>
      </c>
      <c r="F22" s="105">
        <v>3</v>
      </c>
      <c r="G22" s="133">
        <v>1</v>
      </c>
      <c r="H22" s="415"/>
      <c r="I22" s="416"/>
      <c r="J22" s="420"/>
    </row>
    <row r="23" spans="1:19" ht="50.25" customHeight="1" x14ac:dyDescent="0.25">
      <c r="A23" s="86">
        <v>6</v>
      </c>
      <c r="B23" s="136">
        <v>44474</v>
      </c>
      <c r="C23" s="121" t="s">
        <v>226</v>
      </c>
      <c r="D23" s="104" t="s">
        <v>227</v>
      </c>
      <c r="E23" s="139" t="s">
        <v>221</v>
      </c>
      <c r="F23" s="105">
        <v>3</v>
      </c>
      <c r="G23" s="133">
        <v>1</v>
      </c>
      <c r="H23" s="415"/>
      <c r="I23" s="416"/>
      <c r="J23" s="420"/>
    </row>
    <row r="24" spans="1:19" ht="50.25" customHeight="1" x14ac:dyDescent="0.25">
      <c r="A24" s="86">
        <v>7</v>
      </c>
      <c r="B24" s="136">
        <v>44474</v>
      </c>
      <c r="C24" s="121" t="s">
        <v>228</v>
      </c>
      <c r="D24" s="104" t="s">
        <v>227</v>
      </c>
      <c r="E24" s="139" t="s">
        <v>221</v>
      </c>
      <c r="F24" s="105">
        <v>9</v>
      </c>
      <c r="G24" s="133">
        <v>1</v>
      </c>
      <c r="H24" s="415"/>
      <c r="I24" s="416"/>
      <c r="J24" s="420"/>
    </row>
    <row r="25" spans="1:19" ht="50.25" customHeight="1" x14ac:dyDescent="0.25">
      <c r="A25" s="86">
        <v>8</v>
      </c>
      <c r="B25" s="136">
        <v>44474</v>
      </c>
      <c r="C25" s="121" t="s">
        <v>229</v>
      </c>
      <c r="D25" s="104" t="s">
        <v>230</v>
      </c>
      <c r="E25" s="139" t="s">
        <v>221</v>
      </c>
      <c r="F25" s="105">
        <v>3</v>
      </c>
      <c r="G25" s="105">
        <v>1</v>
      </c>
      <c r="H25" s="415"/>
      <c r="I25" s="416"/>
      <c r="J25" s="420"/>
    </row>
    <row r="26" spans="1:19" ht="50.25" customHeight="1" x14ac:dyDescent="0.25">
      <c r="A26" s="86">
        <v>9</v>
      </c>
      <c r="B26" s="136">
        <v>44474</v>
      </c>
      <c r="C26" s="121" t="s">
        <v>231</v>
      </c>
      <c r="D26" s="104" t="s">
        <v>232</v>
      </c>
      <c r="E26" s="139" t="s">
        <v>221</v>
      </c>
      <c r="F26" s="105">
        <v>9</v>
      </c>
      <c r="G26" s="105">
        <v>1</v>
      </c>
      <c r="H26" s="415"/>
      <c r="I26" s="416"/>
      <c r="J26" s="420"/>
    </row>
    <row r="27" spans="1:19" ht="50.25" customHeight="1" x14ac:dyDescent="0.25">
      <c r="A27" s="86">
        <v>10</v>
      </c>
      <c r="B27" s="136">
        <v>44474</v>
      </c>
      <c r="C27" s="121" t="s">
        <v>233</v>
      </c>
      <c r="D27" s="104" t="s">
        <v>225</v>
      </c>
      <c r="E27" s="139" t="s">
        <v>221</v>
      </c>
      <c r="F27" s="105">
        <v>9</v>
      </c>
      <c r="G27" s="105">
        <v>1</v>
      </c>
      <c r="H27" s="415"/>
      <c r="I27" s="416"/>
      <c r="J27" s="420"/>
    </row>
    <row r="28" spans="1:19" ht="50.25" customHeight="1" x14ac:dyDescent="0.25">
      <c r="A28" s="86">
        <v>11</v>
      </c>
      <c r="B28" s="136">
        <v>44474</v>
      </c>
      <c r="C28" s="121" t="s">
        <v>234</v>
      </c>
      <c r="D28" s="104" t="s">
        <v>235</v>
      </c>
      <c r="E28" s="139" t="s">
        <v>221</v>
      </c>
      <c r="F28" s="105">
        <v>9</v>
      </c>
      <c r="G28" s="105">
        <v>1</v>
      </c>
      <c r="H28" s="417"/>
      <c r="I28" s="418"/>
      <c r="J28" s="421"/>
    </row>
    <row r="29" spans="1:19" ht="50.25" customHeight="1" x14ac:dyDescent="0.25">
      <c r="A29" s="142">
        <v>12</v>
      </c>
      <c r="B29" s="120">
        <v>44474</v>
      </c>
      <c r="C29" s="121" t="s">
        <v>236</v>
      </c>
      <c r="D29" s="110" t="s">
        <v>237</v>
      </c>
      <c r="E29" s="143" t="s">
        <v>221</v>
      </c>
      <c r="F29" s="118">
        <v>9</v>
      </c>
      <c r="G29" s="118">
        <v>1</v>
      </c>
      <c r="H29" s="417"/>
      <c r="I29" s="418"/>
      <c r="J29" s="140"/>
    </row>
    <row r="30" spans="1:19" ht="25.5" customHeight="1" thickBot="1" x14ac:dyDescent="0.3">
      <c r="A30" s="393" t="s">
        <v>20</v>
      </c>
      <c r="B30" s="394"/>
      <c r="C30" s="394"/>
      <c r="D30" s="394"/>
      <c r="E30" s="394"/>
      <c r="F30" s="394"/>
      <c r="G30" s="394"/>
      <c r="H30" s="394"/>
      <c r="I30" s="395"/>
      <c r="J30" s="141">
        <f>J18</f>
        <v>41000000</v>
      </c>
      <c r="L30" s="138"/>
    </row>
    <row r="31" spans="1:19" x14ac:dyDescent="0.25">
      <c r="E31" s="1"/>
      <c r="F31" s="1"/>
      <c r="G31" s="1"/>
      <c r="H31" s="13" t="s">
        <v>33</v>
      </c>
      <c r="I31" s="13"/>
      <c r="J31" s="28">
        <v>0</v>
      </c>
      <c r="K31" s="14"/>
      <c r="S31" s="2" t="s">
        <v>21</v>
      </c>
    </row>
    <row r="32" spans="1:19" ht="16.5" thickBot="1" x14ac:dyDescent="0.3">
      <c r="E32" s="1"/>
      <c r="F32" s="1"/>
      <c r="G32" s="1"/>
      <c r="H32" s="15" t="s">
        <v>34</v>
      </c>
      <c r="I32" s="15"/>
      <c r="J32" s="16">
        <v>0</v>
      </c>
      <c r="K32" s="14"/>
    </row>
    <row r="33" spans="1:10" ht="16.5" customHeight="1" x14ac:dyDescent="0.25">
      <c r="E33" s="1"/>
      <c r="F33" s="1"/>
      <c r="G33" s="1"/>
      <c r="H33" s="17" t="s">
        <v>22</v>
      </c>
      <c r="I33" s="17"/>
      <c r="J33" s="18">
        <f>J30</f>
        <v>41000000</v>
      </c>
    </row>
    <row r="34" spans="1:10" x14ac:dyDescent="0.25">
      <c r="A34" s="1" t="s">
        <v>238</v>
      </c>
      <c r="E34" s="1"/>
      <c r="F34" s="1"/>
      <c r="G34" s="1"/>
      <c r="H34" s="17"/>
      <c r="I34" s="17"/>
      <c r="J34" s="18"/>
    </row>
    <row r="35" spans="1:10" x14ac:dyDescent="0.25">
      <c r="A35" s="19"/>
      <c r="E35" s="1"/>
      <c r="F35" s="1"/>
      <c r="G35" s="1"/>
      <c r="H35" s="17"/>
      <c r="I35" s="17"/>
      <c r="J35" s="18"/>
    </row>
    <row r="36" spans="1:10" x14ac:dyDescent="0.25">
      <c r="A36" s="20" t="s">
        <v>23</v>
      </c>
    </row>
    <row r="37" spans="1:10" x14ac:dyDescent="0.25">
      <c r="A37" s="21" t="s">
        <v>24</v>
      </c>
      <c r="B37" s="21"/>
      <c r="C37" s="21"/>
      <c r="D37" s="21"/>
      <c r="E37" s="10"/>
    </row>
    <row r="38" spans="1:10" x14ac:dyDescent="0.25">
      <c r="A38" s="21" t="s">
        <v>25</v>
      </c>
      <c r="B38" s="21"/>
      <c r="C38" s="21"/>
      <c r="D38" s="10"/>
      <c r="E38" s="10"/>
    </row>
    <row r="39" spans="1:10" x14ac:dyDescent="0.25">
      <c r="A39" s="22" t="s">
        <v>26</v>
      </c>
      <c r="B39" s="23"/>
      <c r="C39" s="23"/>
      <c r="D39" s="22"/>
      <c r="E39" s="10"/>
    </row>
    <row r="40" spans="1:10" x14ac:dyDescent="0.25">
      <c r="A40" s="24" t="s">
        <v>27</v>
      </c>
      <c r="B40" s="24"/>
      <c r="C40" s="24"/>
      <c r="D40" s="23"/>
      <c r="E40" s="10"/>
    </row>
    <row r="41" spans="1:10" ht="8.25" customHeight="1" x14ac:dyDescent="0.25">
      <c r="A41" s="25"/>
      <c r="B41" s="25"/>
      <c r="C41" s="25"/>
      <c r="D41" s="25"/>
    </row>
    <row r="42" spans="1:10" x14ac:dyDescent="0.25">
      <c r="H42" s="27" t="s">
        <v>41</v>
      </c>
      <c r="I42" s="384" t="str">
        <f>+J13</f>
        <v xml:space="preserve"> 02 November 21</v>
      </c>
      <c r="J42" s="385"/>
    </row>
    <row r="46" spans="1:10" x14ac:dyDescent="0.25">
      <c r="I46" s="3" t="s">
        <v>21</v>
      </c>
    </row>
    <row r="49" spans="8:10" x14ac:dyDescent="0.25">
      <c r="H49" s="375" t="s">
        <v>28</v>
      </c>
      <c r="I49" s="375"/>
      <c r="J49" s="375"/>
    </row>
  </sheetData>
  <mergeCells count="8">
    <mergeCell ref="H49:J49"/>
    <mergeCell ref="J18:J28"/>
    <mergeCell ref="H18:I28"/>
    <mergeCell ref="H29:I29"/>
    <mergeCell ref="A10:J10"/>
    <mergeCell ref="H17:I17"/>
    <mergeCell ref="A30:I30"/>
    <mergeCell ref="I42:J42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1" zoomScale="86" zoomScaleNormal="86" workbookViewId="0">
      <selection activeCell="K34" sqref="K34"/>
    </sheetView>
  </sheetViews>
  <sheetFormatPr defaultRowHeight="15.75" x14ac:dyDescent="0.25"/>
  <cols>
    <col min="1" max="1" width="6.28515625" style="33" customWidth="1"/>
    <col min="2" max="2" width="13" style="33" customWidth="1"/>
    <col min="3" max="3" width="9" style="33" customWidth="1"/>
    <col min="4" max="4" width="36.7109375" style="33" customWidth="1"/>
    <col min="5" max="5" width="13.28515625" style="33" customWidth="1"/>
    <col min="6" max="6" width="9.140625" style="33" customWidth="1"/>
    <col min="7" max="7" width="13.140625" style="35" customWidth="1"/>
    <col min="8" max="8" width="2.140625" style="35" customWidth="1"/>
    <col min="9" max="9" width="18.28515625" style="33" customWidth="1"/>
    <col min="10" max="10" width="12" style="33" bestFit="1" customWidth="1"/>
    <col min="11" max="11" width="15.42578125" style="33" customWidth="1"/>
    <col min="12" max="16384" width="9.140625" style="33"/>
  </cols>
  <sheetData>
    <row r="1" spans="1:11" ht="10.5" customHeight="1" x14ac:dyDescent="0.25"/>
    <row r="2" spans="1:11" x14ac:dyDescent="0.25">
      <c r="A2" s="34" t="s">
        <v>0</v>
      </c>
      <c r="B2" s="34"/>
    </row>
    <row r="3" spans="1:11" x14ac:dyDescent="0.25">
      <c r="A3" s="4" t="s">
        <v>1</v>
      </c>
      <c r="B3" s="148"/>
    </row>
    <row r="4" spans="1:11" x14ac:dyDescent="0.25">
      <c r="A4" s="4" t="s">
        <v>2</v>
      </c>
      <c r="B4" s="148"/>
    </row>
    <row r="5" spans="1:11" x14ac:dyDescent="0.25">
      <c r="A5" s="4" t="s">
        <v>3</v>
      </c>
      <c r="B5" s="148"/>
    </row>
    <row r="6" spans="1:11" x14ac:dyDescent="0.25">
      <c r="A6" s="4" t="s">
        <v>4</v>
      </c>
      <c r="B6" s="148"/>
    </row>
    <row r="7" spans="1:11" x14ac:dyDescent="0.25">
      <c r="A7" s="4" t="s">
        <v>5</v>
      </c>
      <c r="B7" s="148"/>
    </row>
    <row r="8" spans="1:11" ht="16.5" thickBot="1" x14ac:dyDescent="0.3">
      <c r="A8" s="149"/>
      <c r="B8" s="149"/>
      <c r="C8" s="149"/>
      <c r="D8" s="149"/>
      <c r="E8" s="149"/>
      <c r="F8" s="149"/>
      <c r="G8" s="150"/>
      <c r="H8" s="150"/>
      <c r="I8" s="149"/>
    </row>
    <row r="9" spans="1:11" ht="23.25" customHeight="1" thickBot="1" x14ac:dyDescent="0.3">
      <c r="A9" s="447" t="s">
        <v>6</v>
      </c>
      <c r="B9" s="448"/>
      <c r="C9" s="448"/>
      <c r="D9" s="448"/>
      <c r="E9" s="448"/>
      <c r="F9" s="448"/>
      <c r="G9" s="448"/>
      <c r="H9" s="448"/>
      <c r="I9" s="449"/>
    </row>
    <row r="11" spans="1:11" x14ac:dyDescent="0.25">
      <c r="A11" s="33" t="s">
        <v>7</v>
      </c>
      <c r="B11" s="2" t="s">
        <v>239</v>
      </c>
      <c r="G11" s="35" t="s">
        <v>8</v>
      </c>
      <c r="H11" s="35" t="s">
        <v>9</v>
      </c>
      <c r="I11" s="8" t="s">
        <v>276</v>
      </c>
    </row>
    <row r="12" spans="1:11" x14ac:dyDescent="0.25">
      <c r="G12" s="35" t="s">
        <v>10</v>
      </c>
      <c r="H12" s="35" t="s">
        <v>9</v>
      </c>
      <c r="I12" s="9" t="s">
        <v>267</v>
      </c>
    </row>
    <row r="13" spans="1:11" x14ac:dyDescent="0.25">
      <c r="B13" s="151"/>
      <c r="D13" s="151"/>
      <c r="E13" s="151"/>
      <c r="F13" s="151"/>
      <c r="G13" s="35" t="s">
        <v>11</v>
      </c>
      <c r="H13" s="35" t="s">
        <v>9</v>
      </c>
      <c r="I13" s="9" t="s">
        <v>267</v>
      </c>
    </row>
    <row r="14" spans="1:11" x14ac:dyDescent="0.25">
      <c r="A14" s="33" t="s">
        <v>12</v>
      </c>
      <c r="B14" s="2" t="s">
        <v>31</v>
      </c>
    </row>
    <row r="15" spans="1:11" ht="12.75" customHeight="1" thickBot="1" x14ac:dyDescent="0.3"/>
    <row r="16" spans="1:11" ht="22.5" customHeight="1" x14ac:dyDescent="0.25">
      <c r="A16" s="152" t="s">
        <v>13</v>
      </c>
      <c r="B16" s="153" t="s">
        <v>14</v>
      </c>
      <c r="C16" s="154" t="s">
        <v>15</v>
      </c>
      <c r="D16" s="154" t="s">
        <v>16</v>
      </c>
      <c r="E16" s="154" t="s">
        <v>17</v>
      </c>
      <c r="F16" s="154" t="s">
        <v>32</v>
      </c>
      <c r="G16" s="450" t="s">
        <v>18</v>
      </c>
      <c r="H16" s="451"/>
      <c r="I16" s="155" t="s">
        <v>19</v>
      </c>
      <c r="K16" s="156"/>
    </row>
    <row r="17" spans="1:11" ht="51" customHeight="1" x14ac:dyDescent="0.25">
      <c r="A17" s="157">
        <v>1</v>
      </c>
      <c r="B17" s="158">
        <v>44231</v>
      </c>
      <c r="C17" s="159" t="s">
        <v>240</v>
      </c>
      <c r="D17" s="104" t="s">
        <v>241</v>
      </c>
      <c r="E17" s="56" t="s">
        <v>242</v>
      </c>
      <c r="F17" s="160">
        <v>36</v>
      </c>
      <c r="G17" s="428">
        <v>250000</v>
      </c>
      <c r="H17" s="429"/>
      <c r="I17" s="161">
        <f>G17</f>
        <v>250000</v>
      </c>
      <c r="K17" s="162"/>
    </row>
    <row r="18" spans="1:11" ht="51" customHeight="1" x14ac:dyDescent="0.25">
      <c r="A18" s="163">
        <f>A17+1</f>
        <v>2</v>
      </c>
      <c r="B18" s="158">
        <v>44231</v>
      </c>
      <c r="C18" s="164"/>
      <c r="D18" s="104" t="s">
        <v>243</v>
      </c>
      <c r="E18" s="165" t="s">
        <v>244</v>
      </c>
      <c r="F18" s="160">
        <v>1</v>
      </c>
      <c r="G18" s="428">
        <v>150000</v>
      </c>
      <c r="H18" s="429"/>
      <c r="I18" s="161">
        <f t="shared" ref="I18:I34" si="0">G18</f>
        <v>150000</v>
      </c>
      <c r="K18" s="166"/>
    </row>
    <row r="19" spans="1:11" ht="51" customHeight="1" x14ac:dyDescent="0.25">
      <c r="A19" s="163">
        <f t="shared" ref="A19:A29" si="1">A18+1</f>
        <v>3</v>
      </c>
      <c r="B19" s="167">
        <v>44251</v>
      </c>
      <c r="C19" s="164"/>
      <c r="D19" s="104" t="s">
        <v>245</v>
      </c>
      <c r="E19" s="165" t="s">
        <v>246</v>
      </c>
      <c r="F19" s="160">
        <v>2</v>
      </c>
      <c r="G19" s="428">
        <v>150000</v>
      </c>
      <c r="H19" s="429"/>
      <c r="I19" s="161">
        <f t="shared" si="0"/>
        <v>150000</v>
      </c>
      <c r="K19" s="166"/>
    </row>
    <row r="20" spans="1:11" ht="51" customHeight="1" x14ac:dyDescent="0.25">
      <c r="A20" s="163">
        <f t="shared" si="1"/>
        <v>4</v>
      </c>
      <c r="B20" s="167">
        <v>44247</v>
      </c>
      <c r="C20" s="164"/>
      <c r="D20" s="104" t="s">
        <v>241</v>
      </c>
      <c r="E20" s="56" t="s">
        <v>242</v>
      </c>
      <c r="F20" s="160">
        <v>10</v>
      </c>
      <c r="G20" s="428">
        <v>150000</v>
      </c>
      <c r="H20" s="429"/>
      <c r="I20" s="161">
        <f t="shared" si="0"/>
        <v>150000</v>
      </c>
      <c r="J20" s="168"/>
      <c r="K20" s="166"/>
    </row>
    <row r="21" spans="1:11" ht="51" customHeight="1" x14ac:dyDescent="0.25">
      <c r="A21" s="163">
        <f t="shared" si="1"/>
        <v>5</v>
      </c>
      <c r="B21" s="167">
        <v>44247</v>
      </c>
      <c r="C21" s="159"/>
      <c r="D21" s="104" t="s">
        <v>247</v>
      </c>
      <c r="E21" s="56" t="s">
        <v>248</v>
      </c>
      <c r="F21" s="160">
        <v>2</v>
      </c>
      <c r="G21" s="428">
        <v>150000</v>
      </c>
      <c r="H21" s="429"/>
      <c r="I21" s="161">
        <f t="shared" si="0"/>
        <v>150000</v>
      </c>
      <c r="K21" s="162"/>
    </row>
    <row r="22" spans="1:11" ht="51" customHeight="1" x14ac:dyDescent="0.25">
      <c r="A22" s="163">
        <f t="shared" si="1"/>
        <v>6</v>
      </c>
      <c r="B22" s="167">
        <v>44247</v>
      </c>
      <c r="C22" s="164" t="s">
        <v>249</v>
      </c>
      <c r="D22" s="104" t="s">
        <v>250</v>
      </c>
      <c r="E22" s="165" t="s">
        <v>251</v>
      </c>
      <c r="F22" s="160">
        <v>3</v>
      </c>
      <c r="G22" s="428">
        <v>350000</v>
      </c>
      <c r="H22" s="429"/>
      <c r="I22" s="161">
        <f t="shared" si="0"/>
        <v>350000</v>
      </c>
      <c r="K22" s="166"/>
    </row>
    <row r="23" spans="1:11" ht="51" customHeight="1" x14ac:dyDescent="0.25">
      <c r="A23" s="163">
        <f t="shared" si="1"/>
        <v>7</v>
      </c>
      <c r="B23" s="169">
        <v>44255</v>
      </c>
      <c r="C23" s="170" t="s">
        <v>252</v>
      </c>
      <c r="D23" s="104" t="s">
        <v>253</v>
      </c>
      <c r="E23" s="56" t="s">
        <v>254</v>
      </c>
      <c r="F23" s="160">
        <v>3</v>
      </c>
      <c r="G23" s="428">
        <v>200000</v>
      </c>
      <c r="H23" s="429"/>
      <c r="I23" s="161">
        <f t="shared" si="0"/>
        <v>200000</v>
      </c>
      <c r="K23" s="166"/>
    </row>
    <row r="24" spans="1:11" ht="51" customHeight="1" x14ac:dyDescent="0.25">
      <c r="A24" s="163">
        <f t="shared" si="1"/>
        <v>8</v>
      </c>
      <c r="B24" s="169">
        <v>44255</v>
      </c>
      <c r="C24" s="170" t="s">
        <v>255</v>
      </c>
      <c r="D24" s="104" t="s">
        <v>256</v>
      </c>
      <c r="E24" s="56" t="s">
        <v>257</v>
      </c>
      <c r="F24" s="160">
        <v>2</v>
      </c>
      <c r="G24" s="428">
        <v>150000</v>
      </c>
      <c r="H24" s="429"/>
      <c r="I24" s="161">
        <f t="shared" si="0"/>
        <v>150000</v>
      </c>
      <c r="K24" s="166"/>
    </row>
    <row r="25" spans="1:11" ht="51" customHeight="1" x14ac:dyDescent="0.25">
      <c r="A25" s="163">
        <f t="shared" si="1"/>
        <v>9</v>
      </c>
      <c r="B25" s="169">
        <v>44255</v>
      </c>
      <c r="C25" s="170" t="s">
        <v>258</v>
      </c>
      <c r="D25" s="104" t="s">
        <v>259</v>
      </c>
      <c r="E25" s="56" t="s">
        <v>242</v>
      </c>
      <c r="F25" s="160">
        <v>7</v>
      </c>
      <c r="G25" s="428">
        <v>400000</v>
      </c>
      <c r="H25" s="429"/>
      <c r="I25" s="161">
        <f t="shared" si="0"/>
        <v>400000</v>
      </c>
      <c r="K25" s="166"/>
    </row>
    <row r="26" spans="1:11" ht="51" customHeight="1" x14ac:dyDescent="0.25">
      <c r="A26" s="163">
        <f t="shared" si="1"/>
        <v>10</v>
      </c>
      <c r="B26" s="169">
        <v>44255</v>
      </c>
      <c r="C26" s="170"/>
      <c r="D26" s="104" t="s">
        <v>260</v>
      </c>
      <c r="E26" s="56" t="s">
        <v>246</v>
      </c>
      <c r="F26" s="160">
        <f>37+8</f>
        <v>45</v>
      </c>
      <c r="G26" s="428">
        <v>450000</v>
      </c>
      <c r="H26" s="429"/>
      <c r="I26" s="161">
        <f t="shared" si="0"/>
        <v>450000</v>
      </c>
      <c r="K26" s="166"/>
    </row>
    <row r="27" spans="1:11" ht="51" customHeight="1" x14ac:dyDescent="0.25">
      <c r="A27" s="163">
        <f t="shared" si="1"/>
        <v>11</v>
      </c>
      <c r="B27" s="169">
        <v>44245</v>
      </c>
      <c r="C27" s="170"/>
      <c r="D27" s="104" t="s">
        <v>261</v>
      </c>
      <c r="E27" s="56" t="s">
        <v>242</v>
      </c>
      <c r="F27" s="160">
        <v>3</v>
      </c>
      <c r="G27" s="428">
        <v>150000</v>
      </c>
      <c r="H27" s="429"/>
      <c r="I27" s="161">
        <f t="shared" si="0"/>
        <v>150000</v>
      </c>
      <c r="K27" s="166"/>
    </row>
    <row r="28" spans="1:11" ht="51" customHeight="1" x14ac:dyDescent="0.25">
      <c r="A28" s="163">
        <f t="shared" si="1"/>
        <v>12</v>
      </c>
      <c r="B28" s="169">
        <v>44310</v>
      </c>
      <c r="C28" s="170" t="s">
        <v>262</v>
      </c>
      <c r="D28" s="104" t="s">
        <v>263</v>
      </c>
      <c r="E28" s="56" t="s">
        <v>251</v>
      </c>
      <c r="F28" s="160">
        <v>4</v>
      </c>
      <c r="G28" s="428">
        <v>450000</v>
      </c>
      <c r="H28" s="429"/>
      <c r="I28" s="161">
        <f t="shared" si="0"/>
        <v>450000</v>
      </c>
      <c r="K28" s="166"/>
    </row>
    <row r="29" spans="1:11" ht="51" customHeight="1" x14ac:dyDescent="0.25">
      <c r="A29" s="163">
        <f t="shared" si="1"/>
        <v>13</v>
      </c>
      <c r="B29" s="169">
        <v>44370</v>
      </c>
      <c r="C29" s="170"/>
      <c r="D29" s="104" t="s">
        <v>264</v>
      </c>
      <c r="E29" s="56" t="s">
        <v>248</v>
      </c>
      <c r="F29" s="160">
        <v>6</v>
      </c>
      <c r="G29" s="428">
        <v>150000</v>
      </c>
      <c r="H29" s="429"/>
      <c r="I29" s="161">
        <f t="shared" si="0"/>
        <v>150000</v>
      </c>
      <c r="K29" s="166"/>
    </row>
    <row r="30" spans="1:11" ht="51" customHeight="1" x14ac:dyDescent="0.25">
      <c r="A30" s="163">
        <v>14</v>
      </c>
      <c r="B30" s="169" t="s">
        <v>268</v>
      </c>
      <c r="C30" s="170" t="s">
        <v>269</v>
      </c>
      <c r="D30" s="104" t="s">
        <v>270</v>
      </c>
      <c r="E30" s="56" t="s">
        <v>242</v>
      </c>
      <c r="F30" s="160">
        <v>1</v>
      </c>
      <c r="G30" s="428">
        <v>150000</v>
      </c>
      <c r="H30" s="429"/>
      <c r="I30" s="161">
        <f>G30</f>
        <v>150000</v>
      </c>
      <c r="K30" s="166"/>
    </row>
    <row r="31" spans="1:11" ht="51" customHeight="1" x14ac:dyDescent="0.25">
      <c r="A31" s="163">
        <v>15</v>
      </c>
      <c r="B31" s="430">
        <v>44499</v>
      </c>
      <c r="C31" s="432" t="s">
        <v>271</v>
      </c>
      <c r="D31" s="104" t="s">
        <v>272</v>
      </c>
      <c r="E31" s="56" t="s">
        <v>242</v>
      </c>
      <c r="F31" s="160">
        <v>1</v>
      </c>
      <c r="G31" s="434">
        <v>453000</v>
      </c>
      <c r="H31" s="435"/>
      <c r="I31" s="440">
        <f>G31</f>
        <v>453000</v>
      </c>
      <c r="K31" s="166"/>
    </row>
    <row r="32" spans="1:11" ht="51" customHeight="1" x14ac:dyDescent="0.25">
      <c r="A32" s="163">
        <v>16</v>
      </c>
      <c r="B32" s="431"/>
      <c r="C32" s="433"/>
      <c r="D32" s="104" t="s">
        <v>273</v>
      </c>
      <c r="E32" s="56" t="s">
        <v>242</v>
      </c>
      <c r="F32" s="160">
        <v>1</v>
      </c>
      <c r="G32" s="436"/>
      <c r="H32" s="437"/>
      <c r="I32" s="441"/>
      <c r="K32" s="166"/>
    </row>
    <row r="33" spans="1:11" ht="51" customHeight="1" x14ac:dyDescent="0.25">
      <c r="A33" s="163">
        <v>17</v>
      </c>
      <c r="B33" s="169">
        <v>44501</v>
      </c>
      <c r="C33" s="170" t="s">
        <v>274</v>
      </c>
      <c r="D33" s="104" t="s">
        <v>275</v>
      </c>
      <c r="E33" s="56" t="s">
        <v>248</v>
      </c>
      <c r="F33" s="160">
        <v>2</v>
      </c>
      <c r="G33" s="438"/>
      <c r="H33" s="439"/>
      <c r="I33" s="442"/>
      <c r="K33" s="166"/>
    </row>
    <row r="34" spans="1:11" ht="51" customHeight="1" x14ac:dyDescent="0.25">
      <c r="A34" s="163">
        <v>18</v>
      </c>
      <c r="B34" s="169"/>
      <c r="C34" s="170"/>
      <c r="D34" s="104" t="s">
        <v>265</v>
      </c>
      <c r="E34" s="56"/>
      <c r="F34" s="160">
        <v>1</v>
      </c>
      <c r="G34" s="428">
        <v>573000</v>
      </c>
      <c r="H34" s="429"/>
      <c r="I34" s="161">
        <f t="shared" si="0"/>
        <v>573000</v>
      </c>
      <c r="K34" s="166"/>
    </row>
    <row r="35" spans="1:11" ht="29.25" customHeight="1" thickBot="1" x14ac:dyDescent="0.3">
      <c r="A35" s="444" t="s">
        <v>20</v>
      </c>
      <c r="B35" s="445"/>
      <c r="C35" s="445"/>
      <c r="D35" s="445"/>
      <c r="E35" s="445"/>
      <c r="F35" s="445"/>
      <c r="G35" s="445"/>
      <c r="H35" s="446"/>
      <c r="I35" s="171">
        <f>SUM(I17:I34)</f>
        <v>4326000</v>
      </c>
    </row>
    <row r="36" spans="1:11" x14ac:dyDescent="0.25">
      <c r="A36" s="443"/>
      <c r="B36" s="443"/>
      <c r="C36" s="443"/>
      <c r="D36" s="443"/>
      <c r="E36" s="443"/>
      <c r="F36" s="443"/>
      <c r="G36" s="131"/>
      <c r="H36" s="131"/>
      <c r="I36" s="36"/>
    </row>
    <row r="37" spans="1:11" x14ac:dyDescent="0.25">
      <c r="A37" s="116"/>
      <c r="B37" s="116"/>
      <c r="C37" s="116"/>
      <c r="D37" s="116"/>
      <c r="E37" s="116"/>
      <c r="F37" s="116"/>
      <c r="G37" s="37" t="s">
        <v>33</v>
      </c>
      <c r="H37" s="37"/>
      <c r="I37" s="36">
        <v>0</v>
      </c>
    </row>
    <row r="38" spans="1:11" ht="16.5" thickBot="1" x14ac:dyDescent="0.3">
      <c r="G38" s="172" t="s">
        <v>40</v>
      </c>
      <c r="H38" s="172"/>
      <c r="I38" s="173">
        <v>0</v>
      </c>
    </row>
    <row r="39" spans="1:11" x14ac:dyDescent="0.25">
      <c r="G39" s="174" t="s">
        <v>22</v>
      </c>
      <c r="H39" s="174"/>
      <c r="I39" s="175">
        <f>I35+I37-I38</f>
        <v>4326000</v>
      </c>
    </row>
    <row r="40" spans="1:11" ht="24" customHeight="1" x14ac:dyDescent="0.25">
      <c r="A40" s="71" t="s">
        <v>277</v>
      </c>
      <c r="B40" s="71"/>
      <c r="C40" s="44"/>
      <c r="D40" s="44"/>
      <c r="G40" s="174"/>
      <c r="H40" s="174"/>
      <c r="I40" s="175"/>
    </row>
    <row r="41" spans="1:11" ht="8.25" customHeight="1" x14ac:dyDescent="0.25">
      <c r="G41" s="174"/>
      <c r="H41" s="174"/>
      <c r="I41" s="175"/>
    </row>
    <row r="42" spans="1:11" x14ac:dyDescent="0.25">
      <c r="A42" s="20" t="s">
        <v>23</v>
      </c>
      <c r="B42" s="20"/>
      <c r="C42" s="20"/>
      <c r="D42" s="20"/>
      <c r="E42" s="20"/>
      <c r="F42" s="20"/>
    </row>
    <row r="43" spans="1:11" x14ac:dyDescent="0.25">
      <c r="A43" s="21" t="s">
        <v>24</v>
      </c>
      <c r="B43" s="34"/>
      <c r="C43" s="34"/>
      <c r="D43" s="34"/>
      <c r="E43" s="34"/>
      <c r="F43" s="34"/>
    </row>
    <row r="44" spans="1:11" x14ac:dyDescent="0.25">
      <c r="A44" s="21" t="s">
        <v>25</v>
      </c>
      <c r="B44" s="34"/>
      <c r="C44" s="34"/>
      <c r="D44" s="34"/>
      <c r="E44" s="34"/>
      <c r="F44" s="34"/>
    </row>
    <row r="45" spans="1:11" x14ac:dyDescent="0.25">
      <c r="A45" s="22" t="s">
        <v>26</v>
      </c>
      <c r="B45" s="176"/>
      <c r="C45" s="177"/>
      <c r="D45" s="177"/>
      <c r="E45" s="177"/>
      <c r="F45" s="177"/>
    </row>
    <row r="46" spans="1:11" x14ac:dyDescent="0.25">
      <c r="A46" s="24" t="s">
        <v>27</v>
      </c>
      <c r="B46" s="178"/>
      <c r="C46" s="178"/>
      <c r="D46" s="178"/>
      <c r="E46" s="178"/>
      <c r="F46" s="178"/>
    </row>
    <row r="47" spans="1:11" x14ac:dyDescent="0.25">
      <c r="A47" s="178"/>
      <c r="B47" s="178"/>
      <c r="C47" s="178"/>
      <c r="D47" s="178"/>
      <c r="E47" s="178"/>
      <c r="F47" s="178"/>
    </row>
    <row r="48" spans="1:11" x14ac:dyDescent="0.25">
      <c r="G48" s="179" t="s">
        <v>266</v>
      </c>
      <c r="H48" s="151"/>
      <c r="I48" s="180" t="str">
        <f>I12</f>
        <v xml:space="preserve"> 03 November 21</v>
      </c>
    </row>
    <row r="50" spans="7:9" ht="15.75" customHeight="1" x14ac:dyDescent="0.25"/>
    <row r="51" spans="7:9" ht="25.5" customHeight="1" x14ac:dyDescent="0.25"/>
    <row r="52" spans="7:9" ht="25.5" customHeight="1" x14ac:dyDescent="0.25"/>
    <row r="53" spans="7:9" x14ac:dyDescent="0.25">
      <c r="G53" s="375" t="s">
        <v>28</v>
      </c>
      <c r="H53" s="375"/>
      <c r="I53" s="375"/>
    </row>
  </sheetData>
  <mergeCells count="24">
    <mergeCell ref="G26:H26"/>
    <mergeCell ref="A9:I9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7:H27"/>
    <mergeCell ref="G28:H28"/>
    <mergeCell ref="G29:H29"/>
    <mergeCell ref="G34:H34"/>
    <mergeCell ref="A35:H35"/>
    <mergeCell ref="G53:I53"/>
    <mergeCell ref="G30:H30"/>
    <mergeCell ref="B31:B32"/>
    <mergeCell ref="C31:C32"/>
    <mergeCell ref="G31:H33"/>
    <mergeCell ref="I31:I33"/>
    <mergeCell ref="A36:F36"/>
  </mergeCells>
  <printOptions horizontalCentered="1"/>
  <pageMargins left="0.23622047244094491" right="0.19685039370078741" top="0.39370078740157483" bottom="0.59055118110236227" header="0.31496062992125984" footer="0.31496062992125984"/>
  <pageSetup paperSize="9" scale="80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10" workbookViewId="0">
      <selection activeCell="N17" sqref="N17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3.5703125" style="2" customWidth="1"/>
    <col min="5" max="5" width="12.7109375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7.85546875" style="2" customWidth="1"/>
    <col min="11" max="11" width="9.140625" style="2"/>
    <col min="12" max="12" width="11.855468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2.5" customHeight="1" thickBot="1" x14ac:dyDescent="0.3">
      <c r="A10" s="412" t="s">
        <v>6</v>
      </c>
      <c r="B10" s="413"/>
      <c r="C10" s="413"/>
      <c r="D10" s="413"/>
      <c r="E10" s="413"/>
      <c r="F10" s="413"/>
      <c r="G10" s="413"/>
      <c r="H10" s="413"/>
      <c r="I10" s="413"/>
      <c r="J10" s="414"/>
    </row>
    <row r="12" spans="1:10" x14ac:dyDescent="0.25">
      <c r="A12" s="2" t="s">
        <v>7</v>
      </c>
      <c r="B12" s="2" t="s">
        <v>278</v>
      </c>
      <c r="H12" s="3" t="s">
        <v>8</v>
      </c>
      <c r="I12" s="7" t="s">
        <v>9</v>
      </c>
      <c r="J12" s="8" t="s">
        <v>279</v>
      </c>
    </row>
    <row r="13" spans="1:10" x14ac:dyDescent="0.25">
      <c r="H13" s="3" t="s">
        <v>10</v>
      </c>
      <c r="I13" s="7" t="s">
        <v>9</v>
      </c>
      <c r="J13" s="9" t="s">
        <v>280</v>
      </c>
    </row>
    <row r="14" spans="1:10" x14ac:dyDescent="0.25">
      <c r="H14" s="3" t="s">
        <v>11</v>
      </c>
      <c r="I14" s="7" t="s">
        <v>9</v>
      </c>
      <c r="J14" s="9" t="s">
        <v>280</v>
      </c>
    </row>
    <row r="15" spans="1:10" x14ac:dyDescent="0.25">
      <c r="A15" s="2" t="s">
        <v>12</v>
      </c>
      <c r="B15" s="33" t="s">
        <v>31</v>
      </c>
      <c r="H15" s="3" t="s">
        <v>142</v>
      </c>
      <c r="I15" s="7" t="s">
        <v>9</v>
      </c>
      <c r="J15" s="2" t="s">
        <v>281</v>
      </c>
    </row>
    <row r="16" spans="1:10" ht="16.5" thickBot="1" x14ac:dyDescent="0.3">
      <c r="F16" s="10"/>
      <c r="G16" s="10"/>
    </row>
    <row r="17" spans="1:12" ht="24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132" t="s">
        <v>29</v>
      </c>
      <c r="H17" s="406" t="s">
        <v>18</v>
      </c>
      <c r="I17" s="407"/>
      <c r="J17" s="31" t="s">
        <v>19</v>
      </c>
    </row>
    <row r="18" spans="1:12" ht="48.75" customHeight="1" x14ac:dyDescent="0.25">
      <c r="A18" s="86">
        <v>1</v>
      </c>
      <c r="B18" s="129">
        <v>44503</v>
      </c>
      <c r="C18" s="146" t="s">
        <v>282</v>
      </c>
      <c r="D18" s="32" t="s">
        <v>283</v>
      </c>
      <c r="E18" s="181" t="s">
        <v>284</v>
      </c>
      <c r="F18" s="117">
        <v>1</v>
      </c>
      <c r="G18" s="133">
        <v>450</v>
      </c>
      <c r="H18" s="396">
        <v>3500</v>
      </c>
      <c r="I18" s="397"/>
      <c r="J18" s="147">
        <f>G18*H18</f>
        <v>1575000</v>
      </c>
      <c r="L18" s="200">
        <v>44504</v>
      </c>
    </row>
    <row r="19" spans="1:12" ht="25.5" customHeight="1" thickBot="1" x14ac:dyDescent="0.3">
      <c r="A19" s="398" t="s">
        <v>20</v>
      </c>
      <c r="B19" s="399"/>
      <c r="C19" s="399"/>
      <c r="D19" s="399"/>
      <c r="E19" s="399"/>
      <c r="F19" s="399"/>
      <c r="G19" s="399"/>
      <c r="H19" s="399"/>
      <c r="I19" s="400"/>
      <c r="J19" s="88">
        <f>J18</f>
        <v>1575000</v>
      </c>
      <c r="L19" s="2" t="s">
        <v>285</v>
      </c>
    </row>
    <row r="20" spans="1:12" x14ac:dyDescent="0.25">
      <c r="A20" s="383"/>
      <c r="B20" s="383"/>
      <c r="C20" s="145"/>
      <c r="D20" s="145"/>
      <c r="E20" s="145"/>
      <c r="F20" s="145"/>
      <c r="G20" s="145"/>
      <c r="H20" s="11"/>
      <c r="I20" s="11"/>
      <c r="J20" s="12"/>
    </row>
    <row r="21" spans="1:12" x14ac:dyDescent="0.25">
      <c r="A21" s="145"/>
      <c r="B21" s="145"/>
      <c r="C21" s="145"/>
      <c r="D21" s="145"/>
      <c r="E21" s="145"/>
      <c r="F21" s="145"/>
      <c r="G21" s="145"/>
      <c r="H21" s="89" t="s">
        <v>64</v>
      </c>
      <c r="I21" s="89"/>
      <c r="J21" s="90">
        <v>0</v>
      </c>
    </row>
    <row r="22" spans="1:12" ht="16.5" thickBot="1" x14ac:dyDescent="0.3">
      <c r="D22" s="1"/>
      <c r="E22" s="1"/>
      <c r="F22" s="1"/>
      <c r="G22" s="1"/>
      <c r="H22" s="15" t="s">
        <v>30</v>
      </c>
      <c r="I22" s="15"/>
      <c r="J22" s="16">
        <v>0</v>
      </c>
      <c r="K22" s="14"/>
    </row>
    <row r="23" spans="1:12" x14ac:dyDescent="0.25">
      <c r="D23" s="1"/>
      <c r="E23" s="1"/>
      <c r="F23" s="1"/>
      <c r="G23" s="1"/>
      <c r="H23" s="17" t="s">
        <v>65</v>
      </c>
      <c r="I23" s="17"/>
      <c r="J23" s="18">
        <f>J19</f>
        <v>1575000</v>
      </c>
    </row>
    <row r="24" spans="1:12" x14ac:dyDescent="0.25">
      <c r="A24" s="1" t="s">
        <v>286</v>
      </c>
      <c r="D24" s="1"/>
      <c r="E24" s="1"/>
      <c r="F24" s="1"/>
      <c r="G24" s="1"/>
      <c r="H24" s="17"/>
      <c r="I24" s="17"/>
      <c r="J24" s="18"/>
    </row>
    <row r="25" spans="1:12" x14ac:dyDescent="0.25">
      <c r="A25" s="19"/>
      <c r="D25" s="1"/>
      <c r="E25" s="1"/>
      <c r="F25" s="1"/>
      <c r="G25" s="1"/>
      <c r="H25" s="17"/>
      <c r="I25" s="17"/>
      <c r="J25" s="18"/>
    </row>
    <row r="26" spans="1:12" x14ac:dyDescent="0.25">
      <c r="D26" s="1"/>
      <c r="E26" s="1"/>
      <c r="F26" s="1"/>
      <c r="G26" s="1"/>
      <c r="H26" s="17"/>
      <c r="I26" s="17"/>
      <c r="J26" s="18"/>
    </row>
    <row r="27" spans="1:12" x14ac:dyDescent="0.25">
      <c r="A27" s="20" t="s">
        <v>23</v>
      </c>
    </row>
    <row r="28" spans="1:12" x14ac:dyDescent="0.25">
      <c r="A28" s="21" t="s">
        <v>24</v>
      </c>
      <c r="B28" s="21"/>
      <c r="C28" s="21"/>
      <c r="D28" s="10"/>
      <c r="E28" s="10"/>
    </row>
    <row r="29" spans="1:12" x14ac:dyDescent="0.25">
      <c r="A29" s="21" t="s">
        <v>25</v>
      </c>
      <c r="B29" s="21"/>
      <c r="C29" s="21"/>
      <c r="D29" s="10"/>
      <c r="E29" s="10"/>
    </row>
    <row r="30" spans="1:12" x14ac:dyDescent="0.25">
      <c r="A30" s="22" t="s">
        <v>26</v>
      </c>
      <c r="B30" s="23"/>
      <c r="C30" s="23"/>
      <c r="D30" s="10"/>
      <c r="E30" s="10"/>
    </row>
    <row r="31" spans="1:12" x14ac:dyDescent="0.25">
      <c r="A31" s="24" t="s">
        <v>27</v>
      </c>
      <c r="B31" s="24"/>
      <c r="C31" s="24"/>
      <c r="D31" s="10"/>
      <c r="E31" s="10"/>
    </row>
    <row r="32" spans="1:12" x14ac:dyDescent="0.25">
      <c r="A32" s="25"/>
      <c r="B32" s="25"/>
      <c r="C32" s="25"/>
    </row>
    <row r="33" spans="1:10" x14ac:dyDescent="0.25">
      <c r="A33" s="26"/>
      <c r="B33" s="26"/>
      <c r="C33" s="26"/>
    </row>
    <row r="34" spans="1:10" x14ac:dyDescent="0.25">
      <c r="H34" s="27" t="s">
        <v>41</v>
      </c>
      <c r="I34" s="401" t="str">
        <f>J13</f>
        <v xml:space="preserve"> 04 November 21</v>
      </c>
      <c r="J34" s="401"/>
    </row>
    <row r="38" spans="1:10" ht="24.75" customHeight="1" x14ac:dyDescent="0.25"/>
    <row r="40" spans="1:10" x14ac:dyDescent="0.25">
      <c r="H40" s="402" t="s">
        <v>28</v>
      </c>
      <c r="I40" s="402"/>
      <c r="J40" s="402"/>
    </row>
    <row r="45" spans="1:10" ht="16.5" thickBot="1" x14ac:dyDescent="0.3"/>
    <row r="46" spans="1:10" x14ac:dyDescent="0.25">
      <c r="D46" s="91"/>
      <c r="E46" s="92"/>
      <c r="F46" s="92"/>
      <c r="G46" s="10"/>
    </row>
    <row r="47" spans="1:10" ht="18" x14ac:dyDescent="0.25">
      <c r="D47" s="93" t="s">
        <v>66</v>
      </c>
      <c r="E47" s="10"/>
      <c r="F47" s="10"/>
      <c r="G47" s="10"/>
      <c r="H47" s="2"/>
      <c r="I47" s="2"/>
    </row>
    <row r="48" spans="1:10" ht="18" x14ac:dyDescent="0.25">
      <c r="D48" s="93" t="s">
        <v>67</v>
      </c>
      <c r="E48" s="10"/>
      <c r="F48" s="10"/>
      <c r="G48" s="10"/>
      <c r="H48" s="2"/>
      <c r="I48" s="2"/>
    </row>
    <row r="49" spans="4:9" ht="18" x14ac:dyDescent="0.25">
      <c r="D49" s="93" t="s">
        <v>68</v>
      </c>
      <c r="E49" s="10"/>
      <c r="F49" s="10"/>
      <c r="G49" s="10"/>
      <c r="H49" s="2"/>
      <c r="I49" s="2"/>
    </row>
    <row r="50" spans="4:9" ht="18" x14ac:dyDescent="0.25">
      <c r="D50" s="93" t="s">
        <v>69</v>
      </c>
      <c r="E50" s="10"/>
      <c r="F50" s="10"/>
      <c r="G50" s="10"/>
      <c r="H50" s="2"/>
      <c r="I50" s="2"/>
    </row>
    <row r="51" spans="4:9" ht="18" x14ac:dyDescent="0.25">
      <c r="D51" s="93" t="s">
        <v>70</v>
      </c>
      <c r="E51" s="10"/>
      <c r="F51" s="10"/>
      <c r="G51" s="10"/>
      <c r="H51" s="2"/>
      <c r="I51" s="2"/>
    </row>
    <row r="52" spans="4:9" ht="16.5" thickBot="1" x14ac:dyDescent="0.3">
      <c r="D52" s="94"/>
      <c r="E52" s="5"/>
      <c r="F52" s="5"/>
      <c r="G52" s="10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91"/>
      <c r="E56" s="92"/>
      <c r="F56" s="95"/>
      <c r="G56" s="10"/>
      <c r="H56" s="2"/>
      <c r="I56" s="2"/>
    </row>
    <row r="57" spans="4:9" ht="18" x14ac:dyDescent="0.25">
      <c r="D57" s="93" t="s">
        <v>71</v>
      </c>
      <c r="E57" s="10"/>
      <c r="F57" s="96"/>
      <c r="G57" s="10"/>
      <c r="H57" s="2"/>
      <c r="I57" s="2"/>
    </row>
    <row r="58" spans="4:9" ht="18" x14ac:dyDescent="0.25">
      <c r="D58" s="93" t="s">
        <v>72</v>
      </c>
      <c r="E58" s="10"/>
      <c r="F58" s="96"/>
      <c r="G58" s="10"/>
      <c r="H58" s="2"/>
      <c r="I58" s="2"/>
    </row>
    <row r="59" spans="4:9" ht="18" x14ac:dyDescent="0.25">
      <c r="D59" s="93" t="s">
        <v>73</v>
      </c>
      <c r="E59" s="10"/>
      <c r="F59" s="96"/>
      <c r="G59" s="10"/>
      <c r="H59" s="2"/>
      <c r="I59" s="2"/>
    </row>
    <row r="60" spans="4:9" ht="18" x14ac:dyDescent="0.25">
      <c r="D60" s="93" t="s">
        <v>74</v>
      </c>
      <c r="E60" s="10"/>
      <c r="F60" s="96"/>
      <c r="G60" s="10"/>
      <c r="H60" s="2"/>
      <c r="I60" s="2"/>
    </row>
    <row r="61" spans="4:9" ht="18" x14ac:dyDescent="0.25">
      <c r="D61" s="97" t="s">
        <v>75</v>
      </c>
      <c r="E61" s="10"/>
      <c r="F61" s="96"/>
      <c r="G61" s="10"/>
      <c r="H61" s="2"/>
      <c r="I61" s="2"/>
    </row>
    <row r="62" spans="4:9" ht="16.5" thickBot="1" x14ac:dyDescent="0.3">
      <c r="D62" s="94"/>
      <c r="E62" s="5"/>
      <c r="F62" s="98"/>
      <c r="G62" s="10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91"/>
      <c r="E67" s="92"/>
      <c r="F67" s="92"/>
      <c r="G67" s="10"/>
      <c r="H67" s="2"/>
      <c r="I67" s="2"/>
    </row>
    <row r="68" spans="4:9" ht="18" x14ac:dyDescent="0.25">
      <c r="D68" s="93" t="s">
        <v>66</v>
      </c>
      <c r="E68" s="10"/>
      <c r="F68" s="10"/>
      <c r="G68" s="10"/>
      <c r="H68" s="2"/>
      <c r="I68" s="2"/>
    </row>
    <row r="69" spans="4:9" ht="18" x14ac:dyDescent="0.25">
      <c r="D69" s="93" t="s">
        <v>76</v>
      </c>
      <c r="E69" s="10"/>
      <c r="F69" s="10"/>
      <c r="G69" s="10"/>
      <c r="H69" s="2"/>
      <c r="I69" s="2"/>
    </row>
    <row r="70" spans="4:9" ht="18" x14ac:dyDescent="0.25">
      <c r="D70" s="93" t="s">
        <v>77</v>
      </c>
      <c r="E70" s="10"/>
      <c r="F70" s="10"/>
      <c r="G70" s="10"/>
      <c r="H70" s="2"/>
      <c r="I70" s="2"/>
    </row>
    <row r="71" spans="4:9" ht="18" x14ac:dyDescent="0.25">
      <c r="D71" s="93" t="s">
        <v>78</v>
      </c>
      <c r="E71" s="10"/>
      <c r="F71" s="10"/>
      <c r="G71" s="10"/>
      <c r="H71" s="2"/>
      <c r="I71" s="2"/>
    </row>
    <row r="72" spans="4:9" ht="18" x14ac:dyDescent="0.25">
      <c r="D72" s="93" t="s">
        <v>79</v>
      </c>
      <c r="E72" s="10"/>
      <c r="F72" s="10"/>
      <c r="G72" s="10"/>
      <c r="H72" s="2"/>
      <c r="I72" s="2"/>
    </row>
    <row r="73" spans="4:9" ht="16.5" thickBot="1" x14ac:dyDescent="0.3">
      <c r="D73" s="94"/>
      <c r="E73" s="5"/>
      <c r="F73" s="5"/>
      <c r="G73" s="10"/>
      <c r="H73" s="2"/>
      <c r="I73" s="2"/>
    </row>
    <row r="74" spans="4:9" ht="16.5" thickBot="1" x14ac:dyDescent="0.3">
      <c r="H74" s="2"/>
      <c r="I74" s="2"/>
    </row>
    <row r="75" spans="4:9" x14ac:dyDescent="0.25">
      <c r="D75" s="91"/>
      <c r="E75" s="92"/>
      <c r="F75" s="92"/>
      <c r="G75" s="10"/>
      <c r="H75" s="2"/>
      <c r="I75" s="2"/>
    </row>
    <row r="76" spans="4:9" ht="18" x14ac:dyDescent="0.25">
      <c r="D76" s="99" t="s">
        <v>80</v>
      </c>
      <c r="E76" s="10"/>
      <c r="F76" s="10"/>
      <c r="G76" s="10"/>
    </row>
    <row r="77" spans="4:9" ht="18" x14ac:dyDescent="0.25">
      <c r="D77" s="99" t="s">
        <v>81</v>
      </c>
      <c r="E77" s="10"/>
      <c r="F77" s="10"/>
      <c r="G77" s="10"/>
    </row>
    <row r="78" spans="4:9" ht="18" x14ac:dyDescent="0.25">
      <c r="D78" s="99" t="s">
        <v>82</v>
      </c>
      <c r="E78" s="10"/>
      <c r="F78" s="10"/>
      <c r="G78" s="10"/>
    </row>
    <row r="79" spans="4:9" ht="18" x14ac:dyDescent="0.25">
      <c r="D79" s="99" t="s">
        <v>83</v>
      </c>
      <c r="E79" s="10"/>
      <c r="F79" s="10"/>
      <c r="G79" s="10"/>
    </row>
    <row r="80" spans="4:9" ht="18" x14ac:dyDescent="0.25">
      <c r="D80" s="100" t="s">
        <v>84</v>
      </c>
      <c r="E80" s="10"/>
      <c r="F80" s="10"/>
      <c r="G80" s="10"/>
    </row>
    <row r="81" spans="1:12" ht="16.5" thickBot="1" x14ac:dyDescent="0.3">
      <c r="D81" s="94"/>
      <c r="E81" s="5"/>
      <c r="F81" s="5"/>
      <c r="G81" s="10"/>
      <c r="H81" s="2"/>
      <c r="I81" s="2"/>
    </row>
    <row r="82" spans="1:12" ht="16.5" thickBot="1" x14ac:dyDescent="0.3"/>
    <row r="83" spans="1:12" x14ac:dyDescent="0.25">
      <c r="D83" s="91"/>
      <c r="E83" s="92"/>
      <c r="F83" s="95"/>
      <c r="G83" s="10"/>
    </row>
    <row r="84" spans="1:12" ht="18" x14ac:dyDescent="0.25">
      <c r="D84" s="93" t="s">
        <v>71</v>
      </c>
      <c r="E84" s="10"/>
      <c r="F84" s="96"/>
      <c r="G84" s="10"/>
    </row>
    <row r="85" spans="1:12" ht="18" x14ac:dyDescent="0.25">
      <c r="D85" s="93" t="s">
        <v>72</v>
      </c>
      <c r="E85" s="10"/>
      <c r="F85" s="96"/>
      <c r="G85" s="10"/>
    </row>
    <row r="86" spans="1:12" ht="18" x14ac:dyDescent="0.25">
      <c r="D86" s="93" t="s">
        <v>73</v>
      </c>
      <c r="E86" s="10"/>
      <c r="F86" s="96"/>
      <c r="G86" s="10"/>
    </row>
    <row r="87" spans="1:12" ht="18" x14ac:dyDescent="0.25">
      <c r="D87" s="93" t="s">
        <v>74</v>
      </c>
      <c r="E87" s="10"/>
      <c r="F87" s="96"/>
      <c r="G87" s="10"/>
    </row>
    <row r="88" spans="1:12" ht="18" x14ac:dyDescent="0.25">
      <c r="D88" s="97" t="s">
        <v>75</v>
      </c>
      <c r="E88" s="10"/>
      <c r="F88" s="96"/>
      <c r="G88" s="10"/>
    </row>
    <row r="89" spans="1:12" ht="16.5" thickBot="1" x14ac:dyDescent="0.3">
      <c r="D89" s="94"/>
      <c r="E89" s="5"/>
      <c r="F89" s="98"/>
      <c r="G89" s="10"/>
    </row>
    <row r="90" spans="1:12" ht="16.5" thickBot="1" x14ac:dyDescent="0.3"/>
    <row r="91" spans="1:12" x14ac:dyDescent="0.25">
      <c r="D91" s="91"/>
      <c r="E91" s="92"/>
      <c r="F91" s="95"/>
      <c r="G91" s="10"/>
    </row>
    <row r="92" spans="1:12" ht="18" x14ac:dyDescent="0.25">
      <c r="D92" s="93" t="s">
        <v>71</v>
      </c>
      <c r="E92" s="10"/>
      <c r="F92" s="96"/>
      <c r="G92" s="10"/>
    </row>
    <row r="93" spans="1:12" ht="18" x14ac:dyDescent="0.25">
      <c r="D93" s="93" t="s">
        <v>72</v>
      </c>
      <c r="E93" s="10"/>
      <c r="F93" s="96"/>
      <c r="G93" s="10"/>
    </row>
    <row r="94" spans="1:12" ht="18" x14ac:dyDescent="0.25">
      <c r="D94" s="93" t="s">
        <v>73</v>
      </c>
      <c r="E94" s="10"/>
      <c r="F94" s="96"/>
      <c r="G94" s="10"/>
    </row>
    <row r="95" spans="1:12" ht="18" x14ac:dyDescent="0.25">
      <c r="D95" s="93" t="s">
        <v>74</v>
      </c>
      <c r="E95" s="10"/>
      <c r="F95" s="96"/>
      <c r="G95" s="10"/>
    </row>
    <row r="96" spans="1:12" s="3" customFormat="1" ht="18" x14ac:dyDescent="0.25">
      <c r="A96" s="2"/>
      <c r="B96" s="2"/>
      <c r="C96" s="2"/>
      <c r="D96" s="97" t="s">
        <v>75</v>
      </c>
      <c r="E96" s="10"/>
      <c r="F96" s="96"/>
      <c r="G96" s="10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94"/>
      <c r="E97" s="5"/>
      <c r="F97" s="98"/>
      <c r="G97" s="10"/>
      <c r="J97" s="2"/>
      <c r="K97" s="2"/>
      <c r="L97" s="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22" workbookViewId="0">
      <selection activeCell="J38" sqref="J38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3.5703125" style="2" customWidth="1"/>
    <col min="5" max="5" width="12.710937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7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2.5" customHeight="1" thickBot="1" x14ac:dyDescent="0.3">
      <c r="A10" s="412" t="s">
        <v>6</v>
      </c>
      <c r="B10" s="413"/>
      <c r="C10" s="413"/>
      <c r="D10" s="413"/>
      <c r="E10" s="413"/>
      <c r="F10" s="413"/>
      <c r="G10" s="413"/>
      <c r="H10" s="413"/>
      <c r="I10" s="414"/>
    </row>
    <row r="12" spans="1:9" x14ac:dyDescent="0.25">
      <c r="A12" s="2" t="s">
        <v>7</v>
      </c>
      <c r="B12" s="2" t="s">
        <v>287</v>
      </c>
      <c r="G12" s="3" t="s">
        <v>8</v>
      </c>
      <c r="H12" s="7" t="s">
        <v>9</v>
      </c>
      <c r="I12" s="8" t="s">
        <v>288</v>
      </c>
    </row>
    <row r="13" spans="1:9" x14ac:dyDescent="0.25">
      <c r="G13" s="3" t="s">
        <v>10</v>
      </c>
      <c r="H13" s="7" t="s">
        <v>9</v>
      </c>
      <c r="I13" s="9" t="s">
        <v>280</v>
      </c>
    </row>
    <row r="14" spans="1:9" x14ac:dyDescent="0.25">
      <c r="G14" s="3" t="s">
        <v>11</v>
      </c>
      <c r="H14" s="7" t="s">
        <v>9</v>
      </c>
      <c r="I14" s="9" t="s">
        <v>280</v>
      </c>
    </row>
    <row r="15" spans="1:9" x14ac:dyDescent="0.25">
      <c r="A15" s="2" t="s">
        <v>12</v>
      </c>
      <c r="B15" s="33" t="s">
        <v>31</v>
      </c>
      <c r="G15" s="3" t="s">
        <v>142</v>
      </c>
      <c r="H15" s="7" t="s">
        <v>9</v>
      </c>
      <c r="I15" s="2" t="s">
        <v>289</v>
      </c>
    </row>
    <row r="16" spans="1:9" ht="16.5" thickBot="1" x14ac:dyDescent="0.3">
      <c r="F16" s="10"/>
    </row>
    <row r="17" spans="1:11" ht="24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306</v>
      </c>
      <c r="G17" s="406" t="s">
        <v>18</v>
      </c>
      <c r="H17" s="407"/>
      <c r="I17" s="31" t="s">
        <v>19</v>
      </c>
    </row>
    <row r="18" spans="1:11" ht="48.75" customHeight="1" x14ac:dyDescent="0.25">
      <c r="A18" s="86">
        <v>1</v>
      </c>
      <c r="B18" s="129">
        <v>44503</v>
      </c>
      <c r="C18" s="146" t="s">
        <v>619</v>
      </c>
      <c r="D18" s="32" t="s">
        <v>290</v>
      </c>
      <c r="E18" s="181" t="s">
        <v>291</v>
      </c>
      <c r="F18" s="117">
        <v>4</v>
      </c>
      <c r="G18" s="396">
        <v>1500000</v>
      </c>
      <c r="H18" s="397"/>
      <c r="I18" s="147">
        <f>F18*G18</f>
        <v>6000000</v>
      </c>
      <c r="K18" s="2" t="s">
        <v>307</v>
      </c>
    </row>
    <row r="19" spans="1:11" ht="25.5" customHeight="1" thickBot="1" x14ac:dyDescent="0.3">
      <c r="A19" s="398" t="s">
        <v>20</v>
      </c>
      <c r="B19" s="399"/>
      <c r="C19" s="399"/>
      <c r="D19" s="399"/>
      <c r="E19" s="399"/>
      <c r="F19" s="399"/>
      <c r="G19" s="399"/>
      <c r="H19" s="400"/>
      <c r="I19" s="88">
        <f>I18</f>
        <v>6000000</v>
      </c>
      <c r="K19" s="2" t="s">
        <v>292</v>
      </c>
    </row>
    <row r="20" spans="1:11" x14ac:dyDescent="0.25">
      <c r="A20" s="383"/>
      <c r="B20" s="383"/>
      <c r="C20" s="145"/>
      <c r="D20" s="145"/>
      <c r="E20" s="145"/>
      <c r="F20" s="145"/>
      <c r="G20" s="11"/>
      <c r="H20" s="11"/>
      <c r="I20" s="12"/>
    </row>
    <row r="21" spans="1:11" x14ac:dyDescent="0.25">
      <c r="A21" s="145"/>
      <c r="B21" s="145"/>
      <c r="C21" s="145"/>
      <c r="D21" s="145"/>
      <c r="E21" s="145"/>
      <c r="F21" s="145"/>
      <c r="G21" s="89" t="s">
        <v>64</v>
      </c>
      <c r="H21" s="89"/>
      <c r="I21" s="134">
        <v>4000000</v>
      </c>
    </row>
    <row r="22" spans="1:11" ht="16.5" thickBot="1" x14ac:dyDescent="0.3">
      <c r="D22" s="1"/>
      <c r="E22" s="1"/>
      <c r="F22" s="1"/>
      <c r="G22" s="15" t="s">
        <v>30</v>
      </c>
      <c r="H22" s="15"/>
      <c r="I22" s="16">
        <f>I19-I21</f>
        <v>2000000</v>
      </c>
      <c r="J22" s="14"/>
    </row>
    <row r="23" spans="1:11" x14ac:dyDescent="0.25">
      <c r="D23" s="1"/>
      <c r="E23" s="1"/>
      <c r="F23" s="1"/>
      <c r="G23" s="17" t="s">
        <v>65</v>
      </c>
      <c r="H23" s="17"/>
      <c r="I23" s="18">
        <f>I21</f>
        <v>4000000</v>
      </c>
    </row>
    <row r="24" spans="1:11" x14ac:dyDescent="0.25">
      <c r="A24" s="1" t="s">
        <v>609</v>
      </c>
      <c r="D24" s="1"/>
      <c r="E24" s="1"/>
      <c r="F24" s="1"/>
      <c r="G24" s="17"/>
      <c r="H24" s="17"/>
      <c r="I24" s="18"/>
    </row>
    <row r="25" spans="1:11" x14ac:dyDescent="0.25">
      <c r="A25" s="19"/>
      <c r="D25" s="1"/>
      <c r="E25" s="1"/>
      <c r="F25" s="1"/>
      <c r="G25" s="17"/>
      <c r="H25" s="17"/>
      <c r="I25" s="18"/>
    </row>
    <row r="26" spans="1:11" x14ac:dyDescent="0.25">
      <c r="D26" s="1"/>
      <c r="E26" s="1"/>
      <c r="F26" s="1"/>
      <c r="G26" s="17"/>
      <c r="H26" s="17"/>
      <c r="I26" s="18"/>
    </row>
    <row r="27" spans="1:11" x14ac:dyDescent="0.25">
      <c r="A27" s="20" t="s">
        <v>23</v>
      </c>
    </row>
    <row r="28" spans="1:11" x14ac:dyDescent="0.25">
      <c r="A28" s="21" t="s">
        <v>24</v>
      </c>
      <c r="B28" s="21"/>
      <c r="C28" s="21"/>
      <c r="D28" s="10"/>
      <c r="E28" s="10"/>
    </row>
    <row r="29" spans="1:11" x14ac:dyDescent="0.25">
      <c r="A29" s="21" t="s">
        <v>25</v>
      </c>
      <c r="B29" s="21"/>
      <c r="C29" s="21"/>
      <c r="D29" s="10"/>
      <c r="E29" s="10"/>
    </row>
    <row r="30" spans="1:11" x14ac:dyDescent="0.25">
      <c r="A30" s="22" t="s">
        <v>26</v>
      </c>
      <c r="B30" s="23"/>
      <c r="C30" s="23"/>
      <c r="D30" s="10"/>
      <c r="E30" s="10"/>
    </row>
    <row r="31" spans="1:11" x14ac:dyDescent="0.25">
      <c r="A31" s="24" t="s">
        <v>27</v>
      </c>
      <c r="B31" s="24"/>
      <c r="C31" s="24"/>
      <c r="D31" s="10"/>
      <c r="E31" s="10"/>
    </row>
    <row r="32" spans="1:11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41</v>
      </c>
      <c r="H34" s="401" t="str">
        <f>I13</f>
        <v xml:space="preserve"> 04 November 21</v>
      </c>
      <c r="I34" s="401"/>
    </row>
    <row r="38" spans="1:9" ht="24.75" customHeight="1" x14ac:dyDescent="0.25"/>
    <row r="40" spans="1:9" x14ac:dyDescent="0.25">
      <c r="G40" s="402" t="s">
        <v>28</v>
      </c>
      <c r="H40" s="402"/>
      <c r="I40" s="402"/>
    </row>
    <row r="45" spans="1:9" ht="16.5" thickBot="1" x14ac:dyDescent="0.3"/>
    <row r="46" spans="1:9" x14ac:dyDescent="0.25">
      <c r="D46" s="91"/>
      <c r="E46" s="92"/>
      <c r="F46" s="92"/>
    </row>
    <row r="47" spans="1:9" ht="18" x14ac:dyDescent="0.25">
      <c r="D47" s="93" t="s">
        <v>66</v>
      </c>
      <c r="E47" s="10"/>
      <c r="F47" s="10"/>
      <c r="G47" s="2"/>
      <c r="H47" s="2"/>
    </row>
    <row r="48" spans="1:9" ht="18" x14ac:dyDescent="0.25">
      <c r="D48" s="93" t="s">
        <v>67</v>
      </c>
      <c r="E48" s="10"/>
      <c r="F48" s="10"/>
      <c r="G48" s="2"/>
      <c r="H48" s="2"/>
    </row>
    <row r="49" spans="4:8" ht="18" x14ac:dyDescent="0.25">
      <c r="D49" s="93" t="s">
        <v>68</v>
      </c>
      <c r="E49" s="10"/>
      <c r="F49" s="10"/>
      <c r="G49" s="2"/>
      <c r="H49" s="2"/>
    </row>
    <row r="50" spans="4:8" ht="18" x14ac:dyDescent="0.25">
      <c r="D50" s="93" t="s">
        <v>69</v>
      </c>
      <c r="E50" s="10"/>
      <c r="F50" s="10"/>
      <c r="G50" s="2"/>
      <c r="H50" s="2"/>
    </row>
    <row r="51" spans="4:8" ht="18" x14ac:dyDescent="0.25">
      <c r="D51" s="93" t="s">
        <v>70</v>
      </c>
      <c r="E51" s="10"/>
      <c r="F51" s="10"/>
      <c r="G51" s="2"/>
      <c r="H51" s="2"/>
    </row>
    <row r="52" spans="4:8" ht="16.5" thickBot="1" x14ac:dyDescent="0.3">
      <c r="D52" s="94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91"/>
      <c r="E56" s="92"/>
      <c r="F56" s="95"/>
      <c r="G56" s="2"/>
      <c r="H56" s="2"/>
    </row>
    <row r="57" spans="4:8" ht="18" x14ac:dyDescent="0.25">
      <c r="D57" s="93" t="s">
        <v>71</v>
      </c>
      <c r="E57" s="10"/>
      <c r="F57" s="96"/>
      <c r="G57" s="2"/>
      <c r="H57" s="2"/>
    </row>
    <row r="58" spans="4:8" ht="18" x14ac:dyDescent="0.25">
      <c r="D58" s="93" t="s">
        <v>72</v>
      </c>
      <c r="E58" s="10"/>
      <c r="F58" s="96"/>
      <c r="G58" s="2"/>
      <c r="H58" s="2"/>
    </row>
    <row r="59" spans="4:8" ht="18" x14ac:dyDescent="0.25">
      <c r="D59" s="93" t="s">
        <v>73</v>
      </c>
      <c r="E59" s="10"/>
      <c r="F59" s="96"/>
      <c r="G59" s="2"/>
      <c r="H59" s="2"/>
    </row>
    <row r="60" spans="4:8" ht="18" x14ac:dyDescent="0.25">
      <c r="D60" s="93" t="s">
        <v>74</v>
      </c>
      <c r="E60" s="10"/>
      <c r="F60" s="96"/>
      <c r="G60" s="2"/>
      <c r="H60" s="2"/>
    </row>
    <row r="61" spans="4:8" ht="18" x14ac:dyDescent="0.25">
      <c r="D61" s="97" t="s">
        <v>75</v>
      </c>
      <c r="E61" s="10"/>
      <c r="F61" s="96"/>
      <c r="G61" s="2"/>
      <c r="H61" s="2"/>
    </row>
    <row r="62" spans="4:8" ht="16.5" thickBot="1" x14ac:dyDescent="0.3">
      <c r="D62" s="94"/>
      <c r="E62" s="5"/>
      <c r="F62" s="98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91"/>
      <c r="E67" s="92"/>
      <c r="F67" s="92"/>
      <c r="G67" s="2"/>
      <c r="H67" s="2"/>
    </row>
    <row r="68" spans="4:8" ht="18" x14ac:dyDescent="0.25">
      <c r="D68" s="93" t="s">
        <v>66</v>
      </c>
      <c r="E68" s="10"/>
      <c r="F68" s="10"/>
      <c r="G68" s="2"/>
      <c r="H68" s="2"/>
    </row>
    <row r="69" spans="4:8" ht="18" x14ac:dyDescent="0.25">
      <c r="D69" s="93" t="s">
        <v>76</v>
      </c>
      <c r="E69" s="10"/>
      <c r="F69" s="10"/>
      <c r="G69" s="2"/>
      <c r="H69" s="2"/>
    </row>
    <row r="70" spans="4:8" ht="18" x14ac:dyDescent="0.25">
      <c r="D70" s="93" t="s">
        <v>77</v>
      </c>
      <c r="E70" s="10"/>
      <c r="F70" s="10"/>
      <c r="G70" s="2"/>
      <c r="H70" s="2"/>
    </row>
    <row r="71" spans="4:8" ht="18" x14ac:dyDescent="0.25">
      <c r="D71" s="93" t="s">
        <v>78</v>
      </c>
      <c r="E71" s="10"/>
      <c r="F71" s="10"/>
      <c r="G71" s="2"/>
      <c r="H71" s="2"/>
    </row>
    <row r="72" spans="4:8" ht="18" x14ac:dyDescent="0.25">
      <c r="D72" s="93" t="s">
        <v>79</v>
      </c>
      <c r="E72" s="10"/>
      <c r="F72" s="10"/>
      <c r="G72" s="2"/>
      <c r="H72" s="2"/>
    </row>
    <row r="73" spans="4:8" ht="16.5" thickBot="1" x14ac:dyDescent="0.3">
      <c r="D73" s="94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91"/>
      <c r="E75" s="92"/>
      <c r="F75" s="92"/>
      <c r="G75" s="2"/>
      <c r="H75" s="2"/>
    </row>
    <row r="76" spans="4:8" ht="18" x14ac:dyDescent="0.25">
      <c r="D76" s="99" t="s">
        <v>80</v>
      </c>
      <c r="E76" s="10"/>
      <c r="F76" s="10"/>
    </row>
    <row r="77" spans="4:8" ht="18" x14ac:dyDescent="0.25">
      <c r="D77" s="99" t="s">
        <v>81</v>
      </c>
      <c r="E77" s="10"/>
      <c r="F77" s="10"/>
    </row>
    <row r="78" spans="4:8" ht="18" x14ac:dyDescent="0.25">
      <c r="D78" s="99" t="s">
        <v>82</v>
      </c>
      <c r="E78" s="10"/>
      <c r="F78" s="10"/>
    </row>
    <row r="79" spans="4:8" ht="18" x14ac:dyDescent="0.25">
      <c r="D79" s="99" t="s">
        <v>83</v>
      </c>
      <c r="E79" s="10"/>
      <c r="F79" s="10"/>
    </row>
    <row r="80" spans="4:8" ht="18" x14ac:dyDescent="0.25">
      <c r="D80" s="100" t="s">
        <v>84</v>
      </c>
      <c r="E80" s="10"/>
      <c r="F80" s="10"/>
    </row>
    <row r="81" spans="1:11" ht="16.5" thickBot="1" x14ac:dyDescent="0.3">
      <c r="D81" s="94"/>
      <c r="E81" s="5"/>
      <c r="F81" s="5"/>
      <c r="G81" s="2"/>
      <c r="H81" s="2"/>
    </row>
    <row r="82" spans="1:11" ht="16.5" thickBot="1" x14ac:dyDescent="0.3"/>
    <row r="83" spans="1:11" x14ac:dyDescent="0.25">
      <c r="D83" s="91"/>
      <c r="E83" s="92"/>
      <c r="F83" s="95"/>
    </row>
    <row r="84" spans="1:11" ht="18" x14ac:dyDescent="0.25">
      <c r="D84" s="93" t="s">
        <v>71</v>
      </c>
      <c r="E84" s="10"/>
      <c r="F84" s="96"/>
    </row>
    <row r="85" spans="1:11" ht="18" x14ac:dyDescent="0.25">
      <c r="D85" s="93" t="s">
        <v>72</v>
      </c>
      <c r="E85" s="10"/>
      <c r="F85" s="96"/>
    </row>
    <row r="86" spans="1:11" ht="18" x14ac:dyDescent="0.25">
      <c r="D86" s="93" t="s">
        <v>73</v>
      </c>
      <c r="E86" s="10"/>
      <c r="F86" s="96"/>
    </row>
    <row r="87" spans="1:11" ht="18" x14ac:dyDescent="0.25">
      <c r="D87" s="93" t="s">
        <v>74</v>
      </c>
      <c r="E87" s="10"/>
      <c r="F87" s="96"/>
    </row>
    <row r="88" spans="1:11" ht="18" x14ac:dyDescent="0.25">
      <c r="D88" s="97" t="s">
        <v>75</v>
      </c>
      <c r="E88" s="10"/>
      <c r="F88" s="96"/>
    </row>
    <row r="89" spans="1:11" ht="16.5" thickBot="1" x14ac:dyDescent="0.3">
      <c r="D89" s="94"/>
      <c r="E89" s="5"/>
      <c r="F89" s="98"/>
    </row>
    <row r="90" spans="1:11" ht="16.5" thickBot="1" x14ac:dyDescent="0.3"/>
    <row r="91" spans="1:11" x14ac:dyDescent="0.25">
      <c r="D91" s="91"/>
      <c r="E91" s="92"/>
      <c r="F91" s="95"/>
    </row>
    <row r="92" spans="1:11" ht="18" x14ac:dyDescent="0.25">
      <c r="D92" s="93" t="s">
        <v>71</v>
      </c>
      <c r="E92" s="10"/>
      <c r="F92" s="96"/>
    </row>
    <row r="93" spans="1:11" ht="18" x14ac:dyDescent="0.25">
      <c r="D93" s="93" t="s">
        <v>72</v>
      </c>
      <c r="E93" s="10"/>
      <c r="F93" s="96"/>
    </row>
    <row r="94" spans="1:11" ht="18" x14ac:dyDescent="0.25">
      <c r="D94" s="93" t="s">
        <v>73</v>
      </c>
      <c r="E94" s="10"/>
      <c r="F94" s="96"/>
    </row>
    <row r="95" spans="1:11" ht="18" x14ac:dyDescent="0.25">
      <c r="D95" s="93" t="s">
        <v>74</v>
      </c>
      <c r="E95" s="10"/>
      <c r="F95" s="96"/>
    </row>
    <row r="96" spans="1:11" s="3" customFormat="1" ht="18" x14ac:dyDescent="0.25">
      <c r="A96" s="2"/>
      <c r="B96" s="2"/>
      <c r="C96" s="2"/>
      <c r="D96" s="97" t="s">
        <v>75</v>
      </c>
      <c r="E96" s="10"/>
      <c r="F96" s="96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94"/>
      <c r="E97" s="5"/>
      <c r="F97" s="98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10" zoomScale="86" zoomScaleNormal="86" workbookViewId="0">
      <selection activeCell="D22" sqref="D22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3" ht="18.75" customHeight="1" x14ac:dyDescent="0.25">
      <c r="A12" s="44" t="s">
        <v>7</v>
      </c>
      <c r="B12" s="44" t="s">
        <v>100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98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96</v>
      </c>
    </row>
    <row r="14" spans="1:13" ht="18.75" customHeight="1" x14ac:dyDescent="0.25">
      <c r="A14" s="44" t="s">
        <v>12</v>
      </c>
      <c r="B14" s="126" t="s">
        <v>31</v>
      </c>
      <c r="C14" s="44"/>
      <c r="D14" s="44"/>
      <c r="E14" s="44"/>
      <c r="F14" s="44"/>
      <c r="G14" s="44"/>
      <c r="H14" s="3" t="s">
        <v>11</v>
      </c>
      <c r="I14" s="7" t="s">
        <v>9</v>
      </c>
      <c r="J14" s="9" t="s">
        <v>97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379" t="s">
        <v>18</v>
      </c>
      <c r="I16" s="380"/>
      <c r="J16" s="52" t="s">
        <v>19</v>
      </c>
      <c r="M16" s="39"/>
    </row>
    <row r="17" spans="1:13" s="46" customFormat="1" ht="50.25" customHeight="1" x14ac:dyDescent="0.25">
      <c r="A17" s="53">
        <v>1</v>
      </c>
      <c r="B17" s="54">
        <v>44474</v>
      </c>
      <c r="C17" s="55" t="s">
        <v>101</v>
      </c>
      <c r="D17" s="56" t="s">
        <v>102</v>
      </c>
      <c r="E17" s="57" t="s">
        <v>99</v>
      </c>
      <c r="F17" s="58">
        <v>11</v>
      </c>
      <c r="G17" s="82">
        <v>442</v>
      </c>
      <c r="H17" s="381">
        <v>5500</v>
      </c>
      <c r="I17" s="382"/>
      <c r="J17" s="81">
        <f>G17*H17</f>
        <v>2431000</v>
      </c>
      <c r="L17" s="46" t="s">
        <v>315</v>
      </c>
      <c r="M17" s="47"/>
    </row>
    <row r="18" spans="1:13" ht="37.5" customHeight="1" thickBot="1" x14ac:dyDescent="0.3">
      <c r="A18" s="370" t="s">
        <v>20</v>
      </c>
      <c r="B18" s="371"/>
      <c r="C18" s="371"/>
      <c r="D18" s="371"/>
      <c r="E18" s="371"/>
      <c r="F18" s="371"/>
      <c r="G18" s="371"/>
      <c r="H18" s="371"/>
      <c r="I18" s="372"/>
      <c r="J18" s="59">
        <f>SUM(J17:J17)</f>
        <v>2431000</v>
      </c>
    </row>
    <row r="19" spans="1:13" ht="11.25" customHeight="1" x14ac:dyDescent="0.25">
      <c r="A19" s="373"/>
      <c r="B19" s="373"/>
      <c r="C19" s="373"/>
      <c r="D19" s="373"/>
      <c r="E19" s="60"/>
      <c r="H19" s="61"/>
      <c r="I19" s="61"/>
      <c r="J19" s="62"/>
    </row>
    <row r="20" spans="1:13" ht="22.5" customHeight="1" x14ac:dyDescent="0.25">
      <c r="A20" s="63"/>
      <c r="B20" s="63"/>
      <c r="D20" s="63"/>
      <c r="E20" s="63"/>
      <c r="H20" s="37" t="s">
        <v>33</v>
      </c>
      <c r="I20" s="37"/>
      <c r="J20" s="36">
        <v>0</v>
      </c>
    </row>
    <row r="21" spans="1:13" ht="22.5" customHeight="1" thickBot="1" x14ac:dyDescent="0.3">
      <c r="A21" s="116"/>
      <c r="B21" s="116"/>
      <c r="D21" s="116"/>
      <c r="E21" s="116"/>
      <c r="H21" s="64" t="s">
        <v>40</v>
      </c>
      <c r="I21" s="64"/>
      <c r="J21" s="65">
        <v>0</v>
      </c>
    </row>
    <row r="22" spans="1:13" ht="22.5" customHeight="1" x14ac:dyDescent="0.25">
      <c r="A22" s="44"/>
      <c r="B22" s="44"/>
      <c r="D22" s="44"/>
      <c r="E22" s="66"/>
      <c r="H22" s="67" t="s">
        <v>22</v>
      </c>
      <c r="I22" s="68"/>
      <c r="J22" s="69">
        <f>J18</f>
        <v>2431000</v>
      </c>
    </row>
    <row r="23" spans="1:13" ht="13.5" customHeight="1" x14ac:dyDescent="0.25">
      <c r="A23" s="44"/>
      <c r="B23" s="44"/>
      <c r="D23" s="44"/>
      <c r="E23" s="66"/>
      <c r="H23" s="68"/>
      <c r="I23" s="68"/>
      <c r="J23" s="70"/>
    </row>
    <row r="24" spans="1:13" ht="18.75" x14ac:dyDescent="0.25">
      <c r="A24" s="71" t="s">
        <v>316</v>
      </c>
      <c r="B24" s="66"/>
      <c r="D24" s="44"/>
      <c r="E24" s="66"/>
      <c r="H24" s="68"/>
      <c r="I24" s="68"/>
      <c r="J24" s="70"/>
    </row>
    <row r="25" spans="1:13" ht="15.75" x14ac:dyDescent="0.25">
      <c r="A25" s="44"/>
      <c r="B25" s="44"/>
      <c r="D25" s="44"/>
      <c r="E25" s="66"/>
      <c r="H25" s="68"/>
      <c r="I25" s="68"/>
      <c r="J25" s="70"/>
    </row>
    <row r="26" spans="1:13" ht="17.25" customHeight="1" x14ac:dyDescent="0.3">
      <c r="A26" s="72" t="s">
        <v>23</v>
      </c>
      <c r="B26" s="73"/>
      <c r="D26" s="73"/>
      <c r="E26" s="44"/>
      <c r="H26" s="45"/>
      <c r="I26" s="45"/>
      <c r="J26" s="44"/>
    </row>
    <row r="27" spans="1:13" ht="17.25" customHeight="1" x14ac:dyDescent="0.3">
      <c r="A27" s="83" t="s">
        <v>24</v>
      </c>
      <c r="B27" s="66"/>
      <c r="D27" s="66"/>
      <c r="E27" s="44"/>
      <c r="H27" s="45"/>
      <c r="I27" s="45"/>
      <c r="J27" s="44"/>
      <c r="M27" s="74"/>
    </row>
    <row r="28" spans="1:13" ht="17.25" customHeight="1" x14ac:dyDescent="0.3">
      <c r="A28" s="83" t="s">
        <v>25</v>
      </c>
      <c r="B28" s="66"/>
      <c r="D28" s="44"/>
      <c r="E28" s="44"/>
      <c r="H28" s="45"/>
      <c r="I28" s="45"/>
      <c r="J28" s="44"/>
    </row>
    <row r="29" spans="1:13" ht="17.25" customHeight="1" x14ac:dyDescent="0.3">
      <c r="A29" s="84" t="s">
        <v>26</v>
      </c>
      <c r="B29" s="75"/>
      <c r="D29" s="75"/>
      <c r="E29" s="44"/>
      <c r="H29" s="45"/>
      <c r="I29" s="45"/>
      <c r="J29" s="44"/>
    </row>
    <row r="30" spans="1:13" ht="17.25" customHeight="1" x14ac:dyDescent="0.3">
      <c r="A30" s="85" t="s">
        <v>27</v>
      </c>
      <c r="B30" s="76"/>
      <c r="D30" s="77"/>
      <c r="E30" s="44"/>
      <c r="H30" s="45"/>
      <c r="I30" s="45"/>
      <c r="J30" s="44"/>
    </row>
    <row r="31" spans="1:13" ht="15.75" x14ac:dyDescent="0.25">
      <c r="A31" s="76"/>
      <c r="B31" s="76"/>
      <c r="D31" s="78"/>
      <c r="E31" s="44"/>
      <c r="H31" s="45"/>
      <c r="I31" s="45"/>
      <c r="J31" s="44"/>
    </row>
    <row r="32" spans="1:13" ht="15.75" x14ac:dyDescent="0.25">
      <c r="A32" s="44"/>
      <c r="B32" s="44"/>
      <c r="D32" s="44"/>
      <c r="E32" s="44"/>
      <c r="H32" s="79" t="s">
        <v>41</v>
      </c>
      <c r="I32" s="374" t="str">
        <f>J13</f>
        <v xml:space="preserve"> 01 November 2021</v>
      </c>
      <c r="J32" s="374"/>
    </row>
    <row r="33" spans="1:13" ht="15.75" x14ac:dyDescent="0.25">
      <c r="A33" s="44"/>
      <c r="B33" s="44"/>
      <c r="D33" s="44"/>
      <c r="E33" s="44"/>
      <c r="H33" s="45"/>
      <c r="I33" s="45"/>
      <c r="J33" s="44"/>
    </row>
    <row r="34" spans="1:13" ht="15.75" x14ac:dyDescent="0.25">
      <c r="A34" s="44"/>
      <c r="B34" s="44"/>
      <c r="D34" s="44"/>
      <c r="E34" s="44"/>
      <c r="H34" s="45"/>
      <c r="I34" s="45"/>
      <c r="J34" s="44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33"/>
      <c r="B39" s="33"/>
      <c r="D39" s="33"/>
      <c r="E39" s="33"/>
      <c r="H39" s="375" t="s">
        <v>42</v>
      </c>
      <c r="I39" s="375"/>
      <c r="J39" s="375"/>
    </row>
    <row r="40" spans="1:13" ht="15.75" x14ac:dyDescent="0.25">
      <c r="A40" s="33"/>
      <c r="B40" s="33"/>
      <c r="D40" s="33"/>
      <c r="E40" s="33"/>
      <c r="H40" s="35"/>
      <c r="I40" s="35"/>
      <c r="J40" s="33"/>
    </row>
    <row r="41" spans="1:13" ht="15.75" x14ac:dyDescent="0.25">
      <c r="A41" s="33"/>
      <c r="B41" s="33"/>
      <c r="D41" s="33"/>
      <c r="E41" s="33"/>
      <c r="H41" s="35"/>
      <c r="I41" s="35"/>
      <c r="J41" s="33"/>
    </row>
    <row r="42" spans="1:13" ht="15.75" x14ac:dyDescent="0.25">
      <c r="A42" s="33"/>
      <c r="B42" s="33"/>
      <c r="D42" s="33"/>
      <c r="E42" s="33"/>
      <c r="H42" s="35"/>
      <c r="I42" s="35"/>
      <c r="J42" s="33"/>
      <c r="M42" s="80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</sheetData>
  <autoFilter ref="A16:J18">
    <filterColumn colId="7" showButton="0"/>
  </autoFilter>
  <mergeCells count="7">
    <mergeCell ref="H39:J39"/>
    <mergeCell ref="A10:J10"/>
    <mergeCell ref="H16:I16"/>
    <mergeCell ref="H17:I17"/>
    <mergeCell ref="A18:I18"/>
    <mergeCell ref="A19:D19"/>
    <mergeCell ref="I32:J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workbookViewId="0">
      <selection activeCell="K16" sqref="K16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3.5703125" style="2" customWidth="1"/>
    <col min="5" max="5" width="12.710937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7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2.5" customHeight="1" thickBot="1" x14ac:dyDescent="0.3">
      <c r="A10" s="412" t="s">
        <v>6</v>
      </c>
      <c r="B10" s="413"/>
      <c r="C10" s="413"/>
      <c r="D10" s="413"/>
      <c r="E10" s="413"/>
      <c r="F10" s="413"/>
      <c r="G10" s="413"/>
      <c r="H10" s="413"/>
      <c r="I10" s="414"/>
    </row>
    <row r="12" spans="1:9" x14ac:dyDescent="0.25">
      <c r="A12" s="2" t="s">
        <v>7</v>
      </c>
      <c r="B12" s="2" t="s">
        <v>287</v>
      </c>
      <c r="G12" s="3" t="s">
        <v>8</v>
      </c>
      <c r="H12" s="7" t="s">
        <v>9</v>
      </c>
      <c r="I12" s="8" t="s">
        <v>610</v>
      </c>
    </row>
    <row r="13" spans="1:9" x14ac:dyDescent="0.25">
      <c r="G13" s="3" t="s">
        <v>10</v>
      </c>
      <c r="H13" s="7" t="s">
        <v>9</v>
      </c>
      <c r="I13" s="9" t="s">
        <v>577</v>
      </c>
    </row>
    <row r="14" spans="1:9" x14ac:dyDescent="0.25">
      <c r="G14" s="3" t="s">
        <v>11</v>
      </c>
      <c r="H14" s="7" t="s">
        <v>9</v>
      </c>
      <c r="I14" s="9" t="s">
        <v>577</v>
      </c>
    </row>
    <row r="15" spans="1:9" x14ac:dyDescent="0.25">
      <c r="A15" s="2" t="s">
        <v>12</v>
      </c>
      <c r="B15" s="33" t="s">
        <v>31</v>
      </c>
      <c r="G15" s="3" t="s">
        <v>142</v>
      </c>
      <c r="H15" s="7" t="s">
        <v>9</v>
      </c>
      <c r="I15" s="2" t="s">
        <v>289</v>
      </c>
    </row>
    <row r="16" spans="1:9" ht="16.5" thickBot="1" x14ac:dyDescent="0.3">
      <c r="F16" s="10"/>
    </row>
    <row r="17" spans="1:11" ht="24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306</v>
      </c>
      <c r="G17" s="406" t="s">
        <v>18</v>
      </c>
      <c r="H17" s="407"/>
      <c r="I17" s="31" t="s">
        <v>19</v>
      </c>
    </row>
    <row r="18" spans="1:11" ht="48.75" customHeight="1" x14ac:dyDescent="0.25">
      <c r="A18" s="86">
        <v>1</v>
      </c>
      <c r="B18" s="129">
        <v>44503</v>
      </c>
      <c r="C18" s="290"/>
      <c r="D18" s="32" t="s">
        <v>290</v>
      </c>
      <c r="E18" s="297" t="s">
        <v>291</v>
      </c>
      <c r="F18" s="295">
        <v>4</v>
      </c>
      <c r="G18" s="396">
        <v>1500000</v>
      </c>
      <c r="H18" s="397"/>
      <c r="I18" s="291">
        <f>F18*G18</f>
        <v>6000000</v>
      </c>
      <c r="K18" s="2" t="s">
        <v>307</v>
      </c>
    </row>
    <row r="19" spans="1:11" ht="25.5" customHeight="1" thickBot="1" x14ac:dyDescent="0.3">
      <c r="A19" s="398" t="s">
        <v>20</v>
      </c>
      <c r="B19" s="399"/>
      <c r="C19" s="399"/>
      <c r="D19" s="399"/>
      <c r="E19" s="399"/>
      <c r="F19" s="399"/>
      <c r="G19" s="399"/>
      <c r="H19" s="400"/>
      <c r="I19" s="88">
        <f>I18</f>
        <v>6000000</v>
      </c>
      <c r="K19" s="2" t="s">
        <v>292</v>
      </c>
    </row>
    <row r="20" spans="1:11" x14ac:dyDescent="0.25">
      <c r="A20" s="383"/>
      <c r="B20" s="383"/>
      <c r="C20" s="288"/>
      <c r="D20" s="288"/>
      <c r="E20" s="288"/>
      <c r="F20" s="288"/>
      <c r="G20" s="11"/>
      <c r="H20" s="11"/>
      <c r="I20" s="12"/>
    </row>
    <row r="21" spans="1:11" x14ac:dyDescent="0.25">
      <c r="A21" s="288"/>
      <c r="B21" s="288"/>
      <c r="C21" s="288"/>
      <c r="D21" s="288"/>
      <c r="E21" s="288"/>
      <c r="F21" s="288"/>
      <c r="G21" s="89" t="s">
        <v>64</v>
      </c>
      <c r="H21" s="89"/>
      <c r="I21" s="90">
        <v>4000000</v>
      </c>
    </row>
    <row r="22" spans="1:11" ht="16.5" thickBot="1" x14ac:dyDescent="0.3">
      <c r="D22" s="1"/>
      <c r="E22" s="1"/>
      <c r="F22" s="1"/>
      <c r="G22" s="15" t="s">
        <v>30</v>
      </c>
      <c r="H22" s="15"/>
      <c r="I22" s="135">
        <f>I19-I21</f>
        <v>2000000</v>
      </c>
      <c r="J22" s="14"/>
    </row>
    <row r="23" spans="1:11" x14ac:dyDescent="0.25">
      <c r="D23" s="1"/>
      <c r="E23" s="1"/>
      <c r="F23" s="1"/>
      <c r="G23" s="17" t="s">
        <v>65</v>
      </c>
      <c r="H23" s="17"/>
      <c r="I23" s="18">
        <f>I22</f>
        <v>2000000</v>
      </c>
    </row>
    <row r="24" spans="1:11" x14ac:dyDescent="0.25">
      <c r="A24" s="1" t="s">
        <v>126</v>
      </c>
      <c r="D24" s="1"/>
      <c r="E24" s="1"/>
      <c r="F24" s="1"/>
      <c r="G24" s="17"/>
      <c r="H24" s="17"/>
      <c r="I24" s="18"/>
    </row>
    <row r="25" spans="1:11" x14ac:dyDescent="0.25">
      <c r="A25" s="19"/>
      <c r="D25" s="1"/>
      <c r="E25" s="1"/>
      <c r="F25" s="1"/>
      <c r="G25" s="17"/>
      <c r="H25" s="17"/>
      <c r="I25" s="18"/>
    </row>
    <row r="26" spans="1:11" x14ac:dyDescent="0.25">
      <c r="D26" s="1"/>
      <c r="E26" s="1"/>
      <c r="F26" s="1"/>
      <c r="G26" s="17"/>
      <c r="H26" s="17"/>
      <c r="I26" s="18"/>
    </row>
    <row r="27" spans="1:11" x14ac:dyDescent="0.25">
      <c r="A27" s="20" t="s">
        <v>23</v>
      </c>
    </row>
    <row r="28" spans="1:11" x14ac:dyDescent="0.25">
      <c r="A28" s="21" t="s">
        <v>24</v>
      </c>
      <c r="B28" s="21"/>
      <c r="C28" s="21"/>
      <c r="D28" s="10"/>
      <c r="E28" s="10"/>
    </row>
    <row r="29" spans="1:11" x14ac:dyDescent="0.25">
      <c r="A29" s="21" t="s">
        <v>25</v>
      </c>
      <c r="B29" s="21"/>
      <c r="C29" s="21"/>
      <c r="D29" s="10"/>
      <c r="E29" s="10"/>
    </row>
    <row r="30" spans="1:11" x14ac:dyDescent="0.25">
      <c r="A30" s="22" t="s">
        <v>26</v>
      </c>
      <c r="B30" s="23"/>
      <c r="C30" s="23"/>
      <c r="D30" s="10"/>
      <c r="E30" s="10"/>
    </row>
    <row r="31" spans="1:11" x14ac:dyDescent="0.25">
      <c r="A31" s="24" t="s">
        <v>27</v>
      </c>
      <c r="B31" s="24"/>
      <c r="C31" s="24"/>
      <c r="D31" s="10"/>
      <c r="E31" s="10"/>
    </row>
    <row r="32" spans="1:11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41</v>
      </c>
      <c r="H34" s="401" t="str">
        <f>I13</f>
        <v xml:space="preserve"> 24 November 21</v>
      </c>
      <c r="I34" s="401"/>
    </row>
    <row r="38" spans="1:9" ht="24.75" customHeight="1" x14ac:dyDescent="0.25"/>
    <row r="40" spans="1:9" x14ac:dyDescent="0.25">
      <c r="G40" s="402" t="s">
        <v>28</v>
      </c>
      <c r="H40" s="402"/>
      <c r="I40" s="402"/>
    </row>
    <row r="45" spans="1:9" ht="16.5" thickBot="1" x14ac:dyDescent="0.3"/>
    <row r="46" spans="1:9" x14ac:dyDescent="0.25">
      <c r="D46" s="91"/>
      <c r="E46" s="92"/>
      <c r="F46" s="92"/>
    </row>
    <row r="47" spans="1:9" ht="18" x14ac:dyDescent="0.25">
      <c r="D47" s="93" t="s">
        <v>66</v>
      </c>
      <c r="E47" s="10"/>
      <c r="F47" s="10"/>
      <c r="G47" s="2"/>
      <c r="H47" s="2"/>
    </row>
    <row r="48" spans="1:9" ht="18" x14ac:dyDescent="0.25">
      <c r="D48" s="93" t="s">
        <v>67</v>
      </c>
      <c r="E48" s="10"/>
      <c r="F48" s="10"/>
      <c r="G48" s="2"/>
      <c r="H48" s="2"/>
    </row>
    <row r="49" spans="4:8" ht="18" x14ac:dyDescent="0.25">
      <c r="D49" s="93" t="s">
        <v>68</v>
      </c>
      <c r="E49" s="10"/>
      <c r="F49" s="10"/>
      <c r="G49" s="2"/>
      <c r="H49" s="2"/>
    </row>
    <row r="50" spans="4:8" ht="18" x14ac:dyDescent="0.25">
      <c r="D50" s="93" t="s">
        <v>69</v>
      </c>
      <c r="E50" s="10"/>
      <c r="F50" s="10"/>
      <c r="G50" s="2"/>
      <c r="H50" s="2"/>
    </row>
    <row r="51" spans="4:8" ht="18" x14ac:dyDescent="0.25">
      <c r="D51" s="93" t="s">
        <v>70</v>
      </c>
      <c r="E51" s="10"/>
      <c r="F51" s="10"/>
      <c r="G51" s="2"/>
      <c r="H51" s="2"/>
    </row>
    <row r="52" spans="4:8" ht="16.5" thickBot="1" x14ac:dyDescent="0.3">
      <c r="D52" s="94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91"/>
      <c r="E56" s="92"/>
      <c r="F56" s="95"/>
      <c r="G56" s="2"/>
      <c r="H56" s="2"/>
    </row>
    <row r="57" spans="4:8" ht="18" x14ac:dyDescent="0.25">
      <c r="D57" s="93" t="s">
        <v>71</v>
      </c>
      <c r="E57" s="10"/>
      <c r="F57" s="96"/>
      <c r="G57" s="2"/>
      <c r="H57" s="2"/>
    </row>
    <row r="58" spans="4:8" ht="18" x14ac:dyDescent="0.25">
      <c r="D58" s="93" t="s">
        <v>72</v>
      </c>
      <c r="E58" s="10"/>
      <c r="F58" s="96"/>
      <c r="G58" s="2"/>
      <c r="H58" s="2"/>
    </row>
    <row r="59" spans="4:8" ht="18" x14ac:dyDescent="0.25">
      <c r="D59" s="93" t="s">
        <v>73</v>
      </c>
      <c r="E59" s="10"/>
      <c r="F59" s="96"/>
      <c r="G59" s="2"/>
      <c r="H59" s="2"/>
    </row>
    <row r="60" spans="4:8" ht="18" x14ac:dyDescent="0.25">
      <c r="D60" s="93" t="s">
        <v>74</v>
      </c>
      <c r="E60" s="10"/>
      <c r="F60" s="96"/>
      <c r="G60" s="2"/>
      <c r="H60" s="2"/>
    </row>
    <row r="61" spans="4:8" ht="18" x14ac:dyDescent="0.25">
      <c r="D61" s="97" t="s">
        <v>75</v>
      </c>
      <c r="E61" s="10"/>
      <c r="F61" s="96"/>
      <c r="G61" s="2"/>
      <c r="H61" s="2"/>
    </row>
    <row r="62" spans="4:8" ht="16.5" thickBot="1" x14ac:dyDescent="0.3">
      <c r="D62" s="94"/>
      <c r="E62" s="5"/>
      <c r="F62" s="98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91"/>
      <c r="E67" s="92"/>
      <c r="F67" s="92"/>
      <c r="G67" s="2"/>
      <c r="H67" s="2"/>
    </row>
    <row r="68" spans="4:8" ht="18" x14ac:dyDescent="0.25">
      <c r="D68" s="93" t="s">
        <v>66</v>
      </c>
      <c r="E68" s="10"/>
      <c r="F68" s="10"/>
      <c r="G68" s="2"/>
      <c r="H68" s="2"/>
    </row>
    <row r="69" spans="4:8" ht="18" x14ac:dyDescent="0.25">
      <c r="D69" s="93" t="s">
        <v>76</v>
      </c>
      <c r="E69" s="10"/>
      <c r="F69" s="10"/>
      <c r="G69" s="2"/>
      <c r="H69" s="2"/>
    </row>
    <row r="70" spans="4:8" ht="18" x14ac:dyDescent="0.25">
      <c r="D70" s="93" t="s">
        <v>77</v>
      </c>
      <c r="E70" s="10"/>
      <c r="F70" s="10"/>
      <c r="G70" s="2"/>
      <c r="H70" s="2"/>
    </row>
    <row r="71" spans="4:8" ht="18" x14ac:dyDescent="0.25">
      <c r="D71" s="93" t="s">
        <v>78</v>
      </c>
      <c r="E71" s="10"/>
      <c r="F71" s="10"/>
      <c r="G71" s="2"/>
      <c r="H71" s="2"/>
    </row>
    <row r="72" spans="4:8" ht="18" x14ac:dyDescent="0.25">
      <c r="D72" s="93" t="s">
        <v>79</v>
      </c>
      <c r="E72" s="10"/>
      <c r="F72" s="10"/>
      <c r="G72" s="2"/>
      <c r="H72" s="2"/>
    </row>
    <row r="73" spans="4:8" ht="16.5" thickBot="1" x14ac:dyDescent="0.3">
      <c r="D73" s="94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91"/>
      <c r="E75" s="92"/>
      <c r="F75" s="92"/>
      <c r="G75" s="2"/>
      <c r="H75" s="2"/>
    </row>
    <row r="76" spans="4:8" ht="18" x14ac:dyDescent="0.25">
      <c r="D76" s="99" t="s">
        <v>80</v>
      </c>
      <c r="E76" s="10"/>
      <c r="F76" s="10"/>
    </row>
    <row r="77" spans="4:8" ht="18" x14ac:dyDescent="0.25">
      <c r="D77" s="99" t="s">
        <v>81</v>
      </c>
      <c r="E77" s="10"/>
      <c r="F77" s="10"/>
    </row>
    <row r="78" spans="4:8" ht="18" x14ac:dyDescent="0.25">
      <c r="D78" s="99" t="s">
        <v>82</v>
      </c>
      <c r="E78" s="10"/>
      <c r="F78" s="10"/>
    </row>
    <row r="79" spans="4:8" ht="18" x14ac:dyDescent="0.25">
      <c r="D79" s="99" t="s">
        <v>83</v>
      </c>
      <c r="E79" s="10"/>
      <c r="F79" s="10"/>
    </row>
    <row r="80" spans="4:8" ht="18" x14ac:dyDescent="0.25">
      <c r="D80" s="100" t="s">
        <v>84</v>
      </c>
      <c r="E80" s="10"/>
      <c r="F80" s="10"/>
    </row>
    <row r="81" spans="1:11" ht="16.5" thickBot="1" x14ac:dyDescent="0.3">
      <c r="D81" s="94"/>
      <c r="E81" s="5"/>
      <c r="F81" s="5"/>
      <c r="G81" s="2"/>
      <c r="H81" s="2"/>
    </row>
    <row r="82" spans="1:11" ht="16.5" thickBot="1" x14ac:dyDescent="0.3"/>
    <row r="83" spans="1:11" x14ac:dyDescent="0.25">
      <c r="D83" s="91"/>
      <c r="E83" s="92"/>
      <c r="F83" s="95"/>
    </row>
    <row r="84" spans="1:11" ht="18" x14ac:dyDescent="0.25">
      <c r="D84" s="93" t="s">
        <v>71</v>
      </c>
      <c r="E84" s="10"/>
      <c r="F84" s="96"/>
    </row>
    <row r="85" spans="1:11" ht="18" x14ac:dyDescent="0.25">
      <c r="D85" s="93" t="s">
        <v>72</v>
      </c>
      <c r="E85" s="10"/>
      <c r="F85" s="96"/>
    </row>
    <row r="86" spans="1:11" ht="18" x14ac:dyDescent="0.25">
      <c r="D86" s="93" t="s">
        <v>73</v>
      </c>
      <c r="E86" s="10"/>
      <c r="F86" s="96"/>
    </row>
    <row r="87" spans="1:11" ht="18" x14ac:dyDescent="0.25">
      <c r="D87" s="93" t="s">
        <v>74</v>
      </c>
      <c r="E87" s="10"/>
      <c r="F87" s="96"/>
    </row>
    <row r="88" spans="1:11" ht="18" x14ac:dyDescent="0.25">
      <c r="D88" s="97" t="s">
        <v>75</v>
      </c>
      <c r="E88" s="10"/>
      <c r="F88" s="96"/>
    </row>
    <row r="89" spans="1:11" ht="16.5" thickBot="1" x14ac:dyDescent="0.3">
      <c r="D89" s="94"/>
      <c r="E89" s="5"/>
      <c r="F89" s="98"/>
    </row>
    <row r="90" spans="1:11" ht="16.5" thickBot="1" x14ac:dyDescent="0.3"/>
    <row r="91" spans="1:11" x14ac:dyDescent="0.25">
      <c r="D91" s="91"/>
      <c r="E91" s="92"/>
      <c r="F91" s="95"/>
    </row>
    <row r="92" spans="1:11" ht="18" x14ac:dyDescent="0.25">
      <c r="D92" s="93" t="s">
        <v>71</v>
      </c>
      <c r="E92" s="10"/>
      <c r="F92" s="96"/>
    </row>
    <row r="93" spans="1:11" ht="18" x14ac:dyDescent="0.25">
      <c r="D93" s="93" t="s">
        <v>72</v>
      </c>
      <c r="E93" s="10"/>
      <c r="F93" s="96"/>
    </row>
    <row r="94" spans="1:11" ht="18" x14ac:dyDescent="0.25">
      <c r="D94" s="93" t="s">
        <v>73</v>
      </c>
      <c r="E94" s="10"/>
      <c r="F94" s="96"/>
    </row>
    <row r="95" spans="1:11" ht="18" x14ac:dyDescent="0.25">
      <c r="D95" s="93" t="s">
        <v>74</v>
      </c>
      <c r="E95" s="10"/>
      <c r="F95" s="96"/>
    </row>
    <row r="96" spans="1:11" s="3" customFormat="1" ht="18" x14ac:dyDescent="0.25">
      <c r="A96" s="2"/>
      <c r="B96" s="2"/>
      <c r="C96" s="2"/>
      <c r="D96" s="97" t="s">
        <v>75</v>
      </c>
      <c r="E96" s="10"/>
      <c r="F96" s="96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94"/>
      <c r="E97" s="5"/>
      <c r="F97" s="98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13" workbookViewId="0">
      <selection activeCell="H29" sqref="H29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7.28515625" style="2" customWidth="1"/>
    <col min="5" max="5" width="17.1406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86" t="s">
        <v>6</v>
      </c>
      <c r="B9" s="387"/>
      <c r="C9" s="387"/>
      <c r="D9" s="387"/>
      <c r="E9" s="387"/>
      <c r="F9" s="387"/>
      <c r="G9" s="387"/>
      <c r="H9" s="387"/>
      <c r="I9" s="388"/>
    </row>
    <row r="10" spans="1:9" ht="11.25" customHeight="1" x14ac:dyDescent="0.25"/>
    <row r="11" spans="1:9" x14ac:dyDescent="0.25">
      <c r="A11" s="2" t="s">
        <v>7</v>
      </c>
      <c r="B11" s="2" t="s">
        <v>87</v>
      </c>
      <c r="G11" s="3" t="s">
        <v>8</v>
      </c>
      <c r="H11" s="7" t="s">
        <v>9</v>
      </c>
      <c r="I11" s="8" t="s">
        <v>300</v>
      </c>
    </row>
    <row r="12" spans="1:9" x14ac:dyDescent="0.25">
      <c r="G12" s="3" t="s">
        <v>10</v>
      </c>
      <c r="H12" s="7" t="s">
        <v>9</v>
      </c>
      <c r="I12" s="9" t="s">
        <v>301</v>
      </c>
    </row>
    <row r="13" spans="1:9" x14ac:dyDescent="0.25">
      <c r="G13" s="3" t="s">
        <v>11</v>
      </c>
      <c r="H13" s="7" t="s">
        <v>9</v>
      </c>
      <c r="I13" s="9" t="s">
        <v>301</v>
      </c>
    </row>
    <row r="14" spans="1:9" x14ac:dyDescent="0.25">
      <c r="G14" s="3" t="s">
        <v>142</v>
      </c>
      <c r="H14" s="7" t="s">
        <v>9</v>
      </c>
      <c r="I14" s="333" t="s">
        <v>787</v>
      </c>
    </row>
    <row r="15" spans="1:9" x14ac:dyDescent="0.25">
      <c r="A15" s="2" t="s">
        <v>12</v>
      </c>
      <c r="B15" s="2" t="s">
        <v>31</v>
      </c>
    </row>
    <row r="16" spans="1:9" ht="4.5" customHeight="1" thickBot="1" x14ac:dyDescent="0.3">
      <c r="F16" s="5"/>
    </row>
    <row r="17" spans="1:18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43</v>
      </c>
      <c r="G17" s="389" t="s">
        <v>18</v>
      </c>
      <c r="H17" s="390"/>
      <c r="I17" s="103" t="s">
        <v>19</v>
      </c>
    </row>
    <row r="18" spans="1:18" s="184" customFormat="1" ht="47.25" customHeight="1" x14ac:dyDescent="0.25">
      <c r="A18" s="86">
        <v>1</v>
      </c>
      <c r="B18" s="120">
        <v>44503</v>
      </c>
      <c r="C18" s="121" t="s">
        <v>295</v>
      </c>
      <c r="D18" s="110" t="s">
        <v>298</v>
      </c>
      <c r="E18" s="124" t="s">
        <v>297</v>
      </c>
      <c r="F18" s="118">
        <v>1</v>
      </c>
      <c r="G18" s="391">
        <v>19500000</v>
      </c>
      <c r="H18" s="392"/>
      <c r="I18" s="109">
        <f>G18</f>
        <v>19500000</v>
      </c>
    </row>
    <row r="19" spans="1:18" s="184" customFormat="1" ht="47.25" customHeight="1" x14ac:dyDescent="0.25">
      <c r="A19" s="86">
        <v>2</v>
      </c>
      <c r="B19" s="120">
        <v>44503</v>
      </c>
      <c r="C19" s="121" t="s">
        <v>296</v>
      </c>
      <c r="D19" s="110" t="s">
        <v>299</v>
      </c>
      <c r="E19" s="124" t="s">
        <v>297</v>
      </c>
      <c r="F19" s="118">
        <v>1</v>
      </c>
      <c r="G19" s="391">
        <v>19500000</v>
      </c>
      <c r="H19" s="392"/>
      <c r="I19" s="109">
        <f>G19</f>
        <v>19500000</v>
      </c>
    </row>
    <row r="20" spans="1:18" ht="18.75" customHeight="1" thickBot="1" x14ac:dyDescent="0.3">
      <c r="A20" s="393" t="s">
        <v>20</v>
      </c>
      <c r="B20" s="394"/>
      <c r="C20" s="394"/>
      <c r="D20" s="394"/>
      <c r="E20" s="394"/>
      <c r="F20" s="394"/>
      <c r="G20" s="394"/>
      <c r="H20" s="395"/>
      <c r="I20" s="106">
        <f>I18+I19</f>
        <v>39000000</v>
      </c>
    </row>
    <row r="21" spans="1:18" ht="8.25" customHeight="1" x14ac:dyDescent="0.25">
      <c r="A21" s="383"/>
      <c r="B21" s="383"/>
      <c r="C21" s="383"/>
      <c r="D21" s="383"/>
      <c r="E21" s="183"/>
      <c r="F21" s="183"/>
      <c r="G21" s="11"/>
      <c r="H21" s="11"/>
      <c r="I21" s="12"/>
    </row>
    <row r="22" spans="1:18" x14ac:dyDescent="0.25">
      <c r="E22" s="1"/>
      <c r="F22" s="1"/>
      <c r="G22" s="13" t="s">
        <v>33</v>
      </c>
      <c r="H22" s="13"/>
      <c r="I22" s="28">
        <v>28000000</v>
      </c>
      <c r="J22" s="14"/>
      <c r="R22" s="2" t="s">
        <v>21</v>
      </c>
    </row>
    <row r="23" spans="1:18" ht="16.5" thickBot="1" x14ac:dyDescent="0.3">
      <c r="E23" s="1"/>
      <c r="F23" s="1"/>
      <c r="G23" s="15" t="s">
        <v>34</v>
      </c>
      <c r="H23" s="15"/>
      <c r="I23" s="16">
        <f>I20-I22</f>
        <v>11000000</v>
      </c>
      <c r="J23" s="14"/>
    </row>
    <row r="24" spans="1:18" ht="16.5" customHeight="1" x14ac:dyDescent="0.25">
      <c r="E24" s="1"/>
      <c r="F24" s="1"/>
      <c r="G24" s="17" t="s">
        <v>22</v>
      </c>
      <c r="H24" s="17"/>
      <c r="I24" s="18">
        <f>I22</f>
        <v>28000000</v>
      </c>
    </row>
    <row r="25" spans="1:18" x14ac:dyDescent="0.25">
      <c r="A25" s="1" t="s">
        <v>302</v>
      </c>
      <c r="E25" s="1"/>
      <c r="F25" s="1"/>
      <c r="G25" s="17"/>
      <c r="H25" s="17"/>
      <c r="I25" s="18"/>
    </row>
    <row r="26" spans="1:18" ht="6" customHeight="1" x14ac:dyDescent="0.25">
      <c r="A26" s="19"/>
      <c r="E26" s="1"/>
      <c r="F26" s="1"/>
      <c r="G26" s="17"/>
      <c r="H26" s="17"/>
      <c r="I26" s="18"/>
    </row>
    <row r="27" spans="1:18" x14ac:dyDescent="0.25">
      <c r="A27" s="20" t="s">
        <v>23</v>
      </c>
    </row>
    <row r="28" spans="1:18" x14ac:dyDescent="0.25">
      <c r="A28" s="21" t="s">
        <v>24</v>
      </c>
      <c r="B28" s="21"/>
      <c r="C28" s="21"/>
      <c r="D28" s="21"/>
      <c r="E28" s="10"/>
    </row>
    <row r="29" spans="1:18" x14ac:dyDescent="0.25">
      <c r="A29" s="21" t="s">
        <v>25</v>
      </c>
      <c r="B29" s="21"/>
      <c r="C29" s="21"/>
      <c r="D29" s="10"/>
      <c r="E29" s="10"/>
    </row>
    <row r="30" spans="1:18" x14ac:dyDescent="0.25">
      <c r="A30" s="22" t="s">
        <v>26</v>
      </c>
      <c r="B30" s="23"/>
      <c r="C30" s="23"/>
      <c r="D30" s="22"/>
      <c r="E30" s="10"/>
    </row>
    <row r="31" spans="1:18" x14ac:dyDescent="0.25">
      <c r="A31" s="24" t="s">
        <v>27</v>
      </c>
      <c r="B31" s="24"/>
      <c r="C31" s="24"/>
      <c r="D31" s="23"/>
      <c r="E31" s="10"/>
    </row>
    <row r="32" spans="1:18" ht="8.25" customHeight="1" x14ac:dyDescent="0.25">
      <c r="A32" s="25"/>
      <c r="B32" s="25"/>
      <c r="C32" s="25"/>
      <c r="D32" s="25"/>
    </row>
    <row r="33" spans="7:9" x14ac:dyDescent="0.25">
      <c r="G33" s="27" t="s">
        <v>41</v>
      </c>
      <c r="H33" s="384" t="str">
        <f>+I12</f>
        <v xml:space="preserve"> 05 November 21</v>
      </c>
      <c r="I33" s="385"/>
    </row>
    <row r="37" spans="7:9" x14ac:dyDescent="0.25">
      <c r="H37" s="3" t="s">
        <v>21</v>
      </c>
    </row>
    <row r="39" spans="7:9" x14ac:dyDescent="0.25">
      <c r="G39" s="375" t="s">
        <v>28</v>
      </c>
      <c r="H39" s="375"/>
      <c r="I39" s="375"/>
    </row>
  </sheetData>
  <mergeCells count="8">
    <mergeCell ref="G39:I39"/>
    <mergeCell ref="G19:H19"/>
    <mergeCell ref="A9:I9"/>
    <mergeCell ref="G17:H17"/>
    <mergeCell ref="G18:H18"/>
    <mergeCell ref="A20:H20"/>
    <mergeCell ref="A21:D21"/>
    <mergeCell ref="H33:I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10" workbookViewId="0">
      <selection activeCell="K18" sqref="K18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7.28515625" style="2" customWidth="1"/>
    <col min="5" max="5" width="17.1406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86" t="s">
        <v>6</v>
      </c>
      <c r="B9" s="387"/>
      <c r="C9" s="387"/>
      <c r="D9" s="387"/>
      <c r="E9" s="387"/>
      <c r="F9" s="387"/>
      <c r="G9" s="387"/>
      <c r="H9" s="387"/>
      <c r="I9" s="388"/>
    </row>
    <row r="10" spans="1:9" ht="11.25" customHeight="1" x14ac:dyDescent="0.25"/>
    <row r="11" spans="1:9" x14ac:dyDescent="0.25">
      <c r="A11" s="2" t="s">
        <v>7</v>
      </c>
      <c r="B11" s="2" t="s">
        <v>87</v>
      </c>
      <c r="G11" s="3" t="s">
        <v>8</v>
      </c>
      <c r="H11" s="7" t="s">
        <v>9</v>
      </c>
      <c r="I11" s="8" t="s">
        <v>651</v>
      </c>
    </row>
    <row r="12" spans="1:9" x14ac:dyDescent="0.25">
      <c r="G12" s="3" t="s">
        <v>10</v>
      </c>
      <c r="H12" s="7" t="s">
        <v>9</v>
      </c>
      <c r="I12" s="9" t="s">
        <v>788</v>
      </c>
    </row>
    <row r="13" spans="1:9" x14ac:dyDescent="0.25">
      <c r="G13" s="3" t="s">
        <v>11</v>
      </c>
      <c r="H13" s="7" t="s">
        <v>9</v>
      </c>
      <c r="I13" s="9" t="s">
        <v>789</v>
      </c>
    </row>
    <row r="14" spans="1:9" x14ac:dyDescent="0.25">
      <c r="G14" s="3" t="s">
        <v>142</v>
      </c>
      <c r="H14" s="7" t="s">
        <v>9</v>
      </c>
      <c r="I14" s="333" t="s">
        <v>787</v>
      </c>
    </row>
    <row r="15" spans="1:9" x14ac:dyDescent="0.25">
      <c r="A15" s="2" t="s">
        <v>12</v>
      </c>
      <c r="B15" s="2" t="s">
        <v>31</v>
      </c>
    </row>
    <row r="16" spans="1:9" ht="4.5" customHeight="1" thickBot="1" x14ac:dyDescent="0.3">
      <c r="F16" s="5"/>
    </row>
    <row r="17" spans="1:18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43</v>
      </c>
      <c r="G17" s="389" t="s">
        <v>18</v>
      </c>
      <c r="H17" s="390"/>
      <c r="I17" s="103" t="s">
        <v>19</v>
      </c>
    </row>
    <row r="18" spans="1:18" s="301" customFormat="1" ht="47.25" customHeight="1" x14ac:dyDescent="0.25">
      <c r="A18" s="86">
        <v>1</v>
      </c>
      <c r="B18" s="120">
        <v>44503</v>
      </c>
      <c r="C18" s="121" t="s">
        <v>295</v>
      </c>
      <c r="D18" s="110" t="s">
        <v>298</v>
      </c>
      <c r="E18" s="307" t="s">
        <v>297</v>
      </c>
      <c r="F18" s="309">
        <v>1</v>
      </c>
      <c r="G18" s="391">
        <v>19500000</v>
      </c>
      <c r="H18" s="392"/>
      <c r="I18" s="109">
        <f>G18</f>
        <v>19500000</v>
      </c>
    </row>
    <row r="19" spans="1:18" s="301" customFormat="1" ht="47.25" customHeight="1" x14ac:dyDescent="0.25">
      <c r="A19" s="86">
        <v>2</v>
      </c>
      <c r="B19" s="120">
        <v>44503</v>
      </c>
      <c r="C19" s="121" t="s">
        <v>296</v>
      </c>
      <c r="D19" s="110" t="s">
        <v>299</v>
      </c>
      <c r="E19" s="307" t="s">
        <v>297</v>
      </c>
      <c r="F19" s="309">
        <v>1</v>
      </c>
      <c r="G19" s="391">
        <v>19500000</v>
      </c>
      <c r="H19" s="392"/>
      <c r="I19" s="109">
        <f>G19</f>
        <v>19500000</v>
      </c>
    </row>
    <row r="20" spans="1:18" ht="18.75" customHeight="1" thickBot="1" x14ac:dyDescent="0.3">
      <c r="A20" s="393" t="s">
        <v>20</v>
      </c>
      <c r="B20" s="394"/>
      <c r="C20" s="394"/>
      <c r="D20" s="394"/>
      <c r="E20" s="394"/>
      <c r="F20" s="394"/>
      <c r="G20" s="394"/>
      <c r="H20" s="395"/>
      <c r="I20" s="106">
        <f>I18+I19</f>
        <v>39000000</v>
      </c>
    </row>
    <row r="21" spans="1:18" ht="8.25" customHeight="1" x14ac:dyDescent="0.25">
      <c r="A21" s="383"/>
      <c r="B21" s="383"/>
      <c r="C21" s="383"/>
      <c r="D21" s="383"/>
      <c r="E21" s="300"/>
      <c r="F21" s="300"/>
      <c r="G21" s="11"/>
      <c r="H21" s="11"/>
      <c r="I21" s="12"/>
    </row>
    <row r="22" spans="1:18" x14ac:dyDescent="0.25">
      <c r="E22" s="1"/>
      <c r="F22" s="1"/>
      <c r="G22" s="13" t="s">
        <v>33</v>
      </c>
      <c r="H22" s="13"/>
      <c r="I22" s="28">
        <v>28000000</v>
      </c>
      <c r="J22" s="14"/>
      <c r="R22" s="2" t="s">
        <v>21</v>
      </c>
    </row>
    <row r="23" spans="1:18" ht="16.5" thickBot="1" x14ac:dyDescent="0.3">
      <c r="E23" s="1"/>
      <c r="F23" s="1"/>
      <c r="G23" s="15" t="s">
        <v>34</v>
      </c>
      <c r="H23" s="15"/>
      <c r="I23" s="135">
        <f>I20-I22</f>
        <v>11000000</v>
      </c>
      <c r="J23" s="14"/>
    </row>
    <row r="24" spans="1:18" ht="16.5" customHeight="1" x14ac:dyDescent="0.25">
      <c r="E24" s="1"/>
      <c r="F24" s="1"/>
      <c r="G24" s="17" t="s">
        <v>22</v>
      </c>
      <c r="H24" s="17"/>
      <c r="I24" s="18">
        <f>I23</f>
        <v>11000000</v>
      </c>
    </row>
    <row r="25" spans="1:18" x14ac:dyDescent="0.25">
      <c r="A25" s="1" t="s">
        <v>652</v>
      </c>
      <c r="E25" s="1"/>
      <c r="F25" s="1"/>
      <c r="G25" s="17"/>
      <c r="H25" s="17"/>
      <c r="I25" s="18"/>
    </row>
    <row r="26" spans="1:18" ht="6" customHeight="1" x14ac:dyDescent="0.25">
      <c r="A26" s="19"/>
      <c r="E26" s="1"/>
      <c r="F26" s="1"/>
      <c r="G26" s="17"/>
      <c r="H26" s="17"/>
      <c r="I26" s="18"/>
    </row>
    <row r="27" spans="1:18" x14ac:dyDescent="0.25">
      <c r="A27" s="20" t="s">
        <v>23</v>
      </c>
    </row>
    <row r="28" spans="1:18" x14ac:dyDescent="0.25">
      <c r="A28" s="21" t="s">
        <v>24</v>
      </c>
      <c r="B28" s="21"/>
      <c r="C28" s="21"/>
      <c r="D28" s="21"/>
      <c r="E28" s="10"/>
    </row>
    <row r="29" spans="1:18" x14ac:dyDescent="0.25">
      <c r="A29" s="21" t="s">
        <v>25</v>
      </c>
      <c r="B29" s="21"/>
      <c r="C29" s="21"/>
      <c r="D29" s="10"/>
      <c r="E29" s="10"/>
    </row>
    <row r="30" spans="1:18" x14ac:dyDescent="0.25">
      <c r="A30" s="22" t="s">
        <v>26</v>
      </c>
      <c r="B30" s="23"/>
      <c r="C30" s="23"/>
      <c r="D30" s="22"/>
      <c r="E30" s="10"/>
    </row>
    <row r="31" spans="1:18" x14ac:dyDescent="0.25">
      <c r="A31" s="24" t="s">
        <v>27</v>
      </c>
      <c r="B31" s="24"/>
      <c r="C31" s="24"/>
      <c r="D31" s="23"/>
      <c r="E31" s="10"/>
    </row>
    <row r="32" spans="1:18" ht="8.25" customHeight="1" x14ac:dyDescent="0.25">
      <c r="A32" s="25"/>
      <c r="B32" s="25"/>
      <c r="C32" s="25"/>
      <c r="D32" s="25"/>
    </row>
    <row r="33" spans="7:9" x14ac:dyDescent="0.25">
      <c r="G33" s="27" t="s">
        <v>41</v>
      </c>
      <c r="H33" s="384" t="str">
        <f>+I12</f>
        <v xml:space="preserve"> 01 Desember 21</v>
      </c>
      <c r="I33" s="385"/>
    </row>
    <row r="37" spans="7:9" x14ac:dyDescent="0.25">
      <c r="H37" s="3" t="s">
        <v>21</v>
      </c>
    </row>
    <row r="39" spans="7:9" x14ac:dyDescent="0.25">
      <c r="G39" s="375" t="s">
        <v>28</v>
      </c>
      <c r="H39" s="375"/>
      <c r="I39" s="375"/>
    </row>
  </sheetData>
  <mergeCells count="8">
    <mergeCell ref="H33:I33"/>
    <mergeCell ref="G39:I39"/>
    <mergeCell ref="A9:I9"/>
    <mergeCell ref="G17:H17"/>
    <mergeCell ref="G18:H18"/>
    <mergeCell ref="G19:H19"/>
    <mergeCell ref="A20:H20"/>
    <mergeCell ref="A21:D2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2" workbookViewId="0">
      <selection activeCell="L32" sqref="L32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3.140625" style="2" customWidth="1"/>
    <col min="5" max="5" width="17.1406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86" t="s">
        <v>6</v>
      </c>
      <c r="B9" s="387"/>
      <c r="C9" s="387"/>
      <c r="D9" s="387"/>
      <c r="E9" s="387"/>
      <c r="F9" s="387"/>
      <c r="G9" s="387"/>
      <c r="H9" s="387"/>
      <c r="I9" s="388"/>
    </row>
    <row r="10" spans="1:9" ht="11.25" customHeight="1" x14ac:dyDescent="0.25"/>
    <row r="11" spans="1:9" x14ac:dyDescent="0.25">
      <c r="A11" s="2" t="s">
        <v>7</v>
      </c>
      <c r="B11" s="2" t="s">
        <v>309</v>
      </c>
      <c r="G11" s="3" t="s">
        <v>8</v>
      </c>
      <c r="H11" s="7" t="s">
        <v>9</v>
      </c>
      <c r="I11" s="8" t="s">
        <v>310</v>
      </c>
    </row>
    <row r="12" spans="1:9" x14ac:dyDescent="0.25">
      <c r="G12" s="3" t="s">
        <v>10</v>
      </c>
      <c r="H12" s="7" t="s">
        <v>9</v>
      </c>
      <c r="I12" s="9" t="s">
        <v>311</v>
      </c>
    </row>
    <row r="13" spans="1:9" x14ac:dyDescent="0.25">
      <c r="G13" s="3" t="s">
        <v>11</v>
      </c>
      <c r="H13" s="7" t="s">
        <v>9</v>
      </c>
      <c r="I13" s="9" t="s">
        <v>312</v>
      </c>
    </row>
    <row r="14" spans="1:9" x14ac:dyDescent="0.25">
      <c r="A14" s="2" t="s">
        <v>12</v>
      </c>
      <c r="B14" s="2" t="s">
        <v>31</v>
      </c>
    </row>
    <row r="15" spans="1:9" ht="7.5" customHeight="1" thickBot="1" x14ac:dyDescent="0.3">
      <c r="F15" s="5"/>
    </row>
    <row r="16" spans="1:9" ht="20.100000000000001" customHeight="1" x14ac:dyDescent="0.25">
      <c r="A16" s="101" t="s">
        <v>13</v>
      </c>
      <c r="B16" s="102" t="s">
        <v>14</v>
      </c>
      <c r="C16" s="102" t="s">
        <v>15</v>
      </c>
      <c r="D16" s="102" t="s">
        <v>16</v>
      </c>
      <c r="E16" s="102" t="s">
        <v>17</v>
      </c>
      <c r="F16" s="125" t="s">
        <v>43</v>
      </c>
      <c r="G16" s="379" t="s">
        <v>18</v>
      </c>
      <c r="H16" s="380"/>
      <c r="I16" s="52" t="s">
        <v>19</v>
      </c>
    </row>
    <row r="17" spans="1:18" s="206" customFormat="1" ht="49.5" customHeight="1" x14ac:dyDescent="0.25">
      <c r="A17" s="86">
        <v>1</v>
      </c>
      <c r="B17" s="119">
        <v>44504</v>
      </c>
      <c r="C17" s="191"/>
      <c r="D17" s="110" t="s">
        <v>305</v>
      </c>
      <c r="E17" s="452" t="s">
        <v>198</v>
      </c>
      <c r="F17" s="454">
        <v>1</v>
      </c>
      <c r="G17" s="396">
        <v>9500000</v>
      </c>
      <c r="H17" s="397"/>
      <c r="I17" s="419">
        <f>G17</f>
        <v>9500000</v>
      </c>
    </row>
    <row r="18" spans="1:18" s="206" customFormat="1" ht="49.5" customHeight="1" x14ac:dyDescent="0.25">
      <c r="A18" s="86">
        <v>2</v>
      </c>
      <c r="B18" s="119">
        <v>44504</v>
      </c>
      <c r="C18" s="191"/>
      <c r="D18" s="110" t="s">
        <v>304</v>
      </c>
      <c r="E18" s="453"/>
      <c r="F18" s="455"/>
      <c r="G18" s="415"/>
      <c r="H18" s="416"/>
      <c r="I18" s="420"/>
    </row>
    <row r="19" spans="1:18" s="206" customFormat="1" ht="49.5" customHeight="1" x14ac:dyDescent="0.25">
      <c r="A19" s="86">
        <v>3</v>
      </c>
      <c r="B19" s="119">
        <v>44504</v>
      </c>
      <c r="C19" s="191"/>
      <c r="D19" s="110" t="s">
        <v>303</v>
      </c>
      <c r="E19" s="210" t="s">
        <v>85</v>
      </c>
      <c r="F19" s="456"/>
      <c r="G19" s="417"/>
      <c r="H19" s="418"/>
      <c r="I19" s="421"/>
    </row>
    <row r="20" spans="1:18" s="206" customFormat="1" ht="49.5" customHeight="1" x14ac:dyDescent="0.25">
      <c r="A20" s="86">
        <v>4</v>
      </c>
      <c r="B20" s="136">
        <v>44508</v>
      </c>
      <c r="C20" s="144"/>
      <c r="D20" s="104" t="s">
        <v>341</v>
      </c>
      <c r="E20" s="32" t="s">
        <v>198</v>
      </c>
      <c r="F20" s="105">
        <v>1</v>
      </c>
      <c r="G20" s="391">
        <v>400000</v>
      </c>
      <c r="H20" s="392"/>
      <c r="I20" s="109">
        <f>G20</f>
        <v>400000</v>
      </c>
    </row>
    <row r="21" spans="1:18" ht="26.25" customHeight="1" thickBot="1" x14ac:dyDescent="0.3">
      <c r="A21" s="393" t="s">
        <v>20</v>
      </c>
      <c r="B21" s="394"/>
      <c r="C21" s="394"/>
      <c r="D21" s="394"/>
      <c r="E21" s="394"/>
      <c r="F21" s="394"/>
      <c r="G21" s="394"/>
      <c r="H21" s="395"/>
      <c r="I21" s="190">
        <f>SUM(I17:I20)</f>
        <v>9900000</v>
      </c>
      <c r="K21" s="2" t="s">
        <v>313</v>
      </c>
    </row>
    <row r="22" spans="1:18" ht="8.25" customHeight="1" x14ac:dyDescent="0.25">
      <c r="A22" s="383"/>
      <c r="B22" s="383"/>
      <c r="C22" s="383"/>
      <c r="D22" s="383"/>
      <c r="E22" s="186"/>
      <c r="F22" s="186"/>
      <c r="G22" s="11"/>
      <c r="H22" s="11"/>
      <c r="I22" s="12"/>
    </row>
    <row r="23" spans="1:18" x14ac:dyDescent="0.25">
      <c r="E23" s="1"/>
      <c r="F23" s="1"/>
      <c r="G23" s="13" t="s">
        <v>33</v>
      </c>
      <c r="H23" s="13"/>
      <c r="I23" s="193">
        <v>6800000</v>
      </c>
      <c r="J23" s="14"/>
      <c r="K23" s="2" t="s">
        <v>314</v>
      </c>
      <c r="R23" s="2" t="s">
        <v>21</v>
      </c>
    </row>
    <row r="24" spans="1:18" ht="16.5" thickBot="1" x14ac:dyDescent="0.3">
      <c r="E24" s="1"/>
      <c r="F24" s="1"/>
      <c r="G24" s="15" t="s">
        <v>34</v>
      </c>
      <c r="H24" s="15"/>
      <c r="I24" s="16">
        <f>I21-I23</f>
        <v>3100000</v>
      </c>
      <c r="J24" s="14"/>
    </row>
    <row r="25" spans="1:18" ht="16.5" customHeight="1" x14ac:dyDescent="0.25">
      <c r="E25" s="1"/>
      <c r="F25" s="1"/>
      <c r="G25" s="17" t="s">
        <v>22</v>
      </c>
      <c r="H25" s="17"/>
      <c r="I25" s="18">
        <f>I23</f>
        <v>6800000</v>
      </c>
    </row>
    <row r="26" spans="1:18" x14ac:dyDescent="0.25">
      <c r="A26" s="1" t="s">
        <v>308</v>
      </c>
      <c r="E26" s="1"/>
      <c r="F26" s="1"/>
      <c r="G26" s="17"/>
      <c r="H26" s="17"/>
      <c r="I26" s="18"/>
    </row>
    <row r="27" spans="1:18" ht="18" customHeight="1" x14ac:dyDescent="0.25">
      <c r="A27" s="19"/>
      <c r="E27" s="1"/>
      <c r="F27" s="1"/>
      <c r="G27" s="17"/>
      <c r="H27" s="17"/>
      <c r="I27" s="18"/>
    </row>
    <row r="28" spans="1:18" x14ac:dyDescent="0.25">
      <c r="A28" s="20" t="s">
        <v>23</v>
      </c>
    </row>
    <row r="29" spans="1:18" x14ac:dyDescent="0.25">
      <c r="A29" s="21" t="s">
        <v>24</v>
      </c>
      <c r="B29" s="21"/>
      <c r="C29" s="21"/>
      <c r="D29" s="21"/>
      <c r="E29" s="10"/>
    </row>
    <row r="30" spans="1:18" x14ac:dyDescent="0.25">
      <c r="A30" s="21" t="s">
        <v>25</v>
      </c>
      <c r="B30" s="21"/>
      <c r="C30" s="21"/>
      <c r="D30" s="10"/>
      <c r="E30" s="10"/>
    </row>
    <row r="31" spans="1:18" x14ac:dyDescent="0.25">
      <c r="A31" s="22" t="s">
        <v>26</v>
      </c>
      <c r="B31" s="23"/>
      <c r="C31" s="23"/>
      <c r="D31" s="22"/>
      <c r="E31" s="10"/>
    </row>
    <row r="32" spans="1:18" x14ac:dyDescent="0.25">
      <c r="A32" s="24" t="s">
        <v>27</v>
      </c>
      <c r="B32" s="24"/>
      <c r="C32" s="24"/>
      <c r="D32" s="23"/>
      <c r="E32" s="10"/>
    </row>
    <row r="33" spans="1:9" ht="8.25" customHeight="1" x14ac:dyDescent="0.25">
      <c r="A33" s="25"/>
      <c r="B33" s="25"/>
      <c r="C33" s="25"/>
      <c r="D33" s="25"/>
    </row>
    <row r="34" spans="1:9" x14ac:dyDescent="0.25">
      <c r="G34" s="27" t="s">
        <v>41</v>
      </c>
      <c r="H34" s="384" t="str">
        <f>+I12</f>
        <v xml:space="preserve"> 06 November 21</v>
      </c>
      <c r="I34" s="385"/>
    </row>
    <row r="38" spans="1:9" x14ac:dyDescent="0.25">
      <c r="H38" s="3" t="s">
        <v>21</v>
      </c>
    </row>
    <row r="40" spans="1:9" x14ac:dyDescent="0.25">
      <c r="G40" s="375" t="s">
        <v>28</v>
      </c>
      <c r="H40" s="375"/>
      <c r="I40" s="375"/>
    </row>
  </sheetData>
  <mergeCells count="11">
    <mergeCell ref="G40:I40"/>
    <mergeCell ref="A9:I9"/>
    <mergeCell ref="G16:H16"/>
    <mergeCell ref="A21:H21"/>
    <mergeCell ref="A22:D22"/>
    <mergeCell ref="H34:I34"/>
    <mergeCell ref="E17:E18"/>
    <mergeCell ref="F17:F19"/>
    <mergeCell ref="G17:H19"/>
    <mergeCell ref="I17:I19"/>
    <mergeCell ref="G20:H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6" workbookViewId="0">
      <selection activeCell="A21" sqref="A21:H21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3.140625" style="2" customWidth="1"/>
    <col min="5" max="5" width="17.1406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386" t="s">
        <v>6</v>
      </c>
      <c r="B9" s="387"/>
      <c r="C9" s="387"/>
      <c r="D9" s="387"/>
      <c r="E9" s="387"/>
      <c r="F9" s="387"/>
      <c r="G9" s="387"/>
      <c r="H9" s="387"/>
      <c r="I9" s="388"/>
    </row>
    <row r="10" spans="1:9" ht="11.25" customHeight="1" x14ac:dyDescent="0.25"/>
    <row r="11" spans="1:9" x14ac:dyDescent="0.25">
      <c r="A11" s="2" t="s">
        <v>7</v>
      </c>
      <c r="B11" s="2" t="s">
        <v>309</v>
      </c>
      <c r="G11" s="3" t="s">
        <v>8</v>
      </c>
      <c r="H11" s="7" t="s">
        <v>9</v>
      </c>
      <c r="I11" s="8" t="s">
        <v>404</v>
      </c>
    </row>
    <row r="12" spans="1:9" x14ac:dyDescent="0.25">
      <c r="G12" s="3" t="s">
        <v>10</v>
      </c>
      <c r="H12" s="7" t="s">
        <v>9</v>
      </c>
      <c r="I12" s="9" t="s">
        <v>398</v>
      </c>
    </row>
    <row r="13" spans="1:9" x14ac:dyDescent="0.25">
      <c r="G13" s="3" t="s">
        <v>11</v>
      </c>
      <c r="H13" s="7" t="s">
        <v>9</v>
      </c>
      <c r="I13" s="9" t="s">
        <v>312</v>
      </c>
    </row>
    <row r="14" spans="1:9" x14ac:dyDescent="0.25">
      <c r="A14" s="2" t="s">
        <v>12</v>
      </c>
      <c r="B14" s="2" t="s">
        <v>31</v>
      </c>
    </row>
    <row r="15" spans="1:9" ht="7.5" customHeight="1" thickBot="1" x14ac:dyDescent="0.3">
      <c r="F15" s="5"/>
    </row>
    <row r="16" spans="1:9" ht="20.100000000000001" customHeight="1" x14ac:dyDescent="0.25">
      <c r="A16" s="101" t="s">
        <v>13</v>
      </c>
      <c r="B16" s="102" t="s">
        <v>14</v>
      </c>
      <c r="C16" s="102" t="s">
        <v>15</v>
      </c>
      <c r="D16" s="102" t="s">
        <v>16</v>
      </c>
      <c r="E16" s="102" t="s">
        <v>17</v>
      </c>
      <c r="F16" s="125" t="s">
        <v>43</v>
      </c>
      <c r="G16" s="379" t="s">
        <v>18</v>
      </c>
      <c r="H16" s="380"/>
      <c r="I16" s="52" t="s">
        <v>19</v>
      </c>
    </row>
    <row r="17" spans="1:18" s="188" customFormat="1" ht="49.5" customHeight="1" x14ac:dyDescent="0.25">
      <c r="A17" s="86">
        <v>1</v>
      </c>
      <c r="B17" s="119">
        <v>44504</v>
      </c>
      <c r="C17" s="191"/>
      <c r="D17" s="110" t="s">
        <v>305</v>
      </c>
      <c r="E17" s="452" t="s">
        <v>198</v>
      </c>
      <c r="F17" s="454">
        <v>1</v>
      </c>
      <c r="G17" s="396">
        <v>9500000</v>
      </c>
      <c r="H17" s="397"/>
      <c r="I17" s="419">
        <f>G17</f>
        <v>9500000</v>
      </c>
    </row>
    <row r="18" spans="1:18" s="188" customFormat="1" ht="49.5" customHeight="1" x14ac:dyDescent="0.25">
      <c r="A18" s="86">
        <v>2</v>
      </c>
      <c r="B18" s="119">
        <v>44504</v>
      </c>
      <c r="C18" s="191"/>
      <c r="D18" s="110" t="s">
        <v>304</v>
      </c>
      <c r="E18" s="453"/>
      <c r="F18" s="455"/>
      <c r="G18" s="415"/>
      <c r="H18" s="416"/>
      <c r="I18" s="420"/>
    </row>
    <row r="19" spans="1:18" s="188" customFormat="1" ht="49.5" customHeight="1" x14ac:dyDescent="0.25">
      <c r="A19" s="86">
        <v>3</v>
      </c>
      <c r="B19" s="119">
        <v>44504</v>
      </c>
      <c r="C19" s="191"/>
      <c r="D19" s="110" t="s">
        <v>303</v>
      </c>
      <c r="E19" s="192" t="s">
        <v>85</v>
      </c>
      <c r="F19" s="456"/>
      <c r="G19" s="417"/>
      <c r="H19" s="418"/>
      <c r="I19" s="421"/>
    </row>
    <row r="20" spans="1:18" s="188" customFormat="1" ht="49.5" customHeight="1" x14ac:dyDescent="0.25">
      <c r="A20" s="86">
        <v>4</v>
      </c>
      <c r="B20" s="136">
        <v>44508</v>
      </c>
      <c r="C20" s="144"/>
      <c r="D20" s="104" t="s">
        <v>341</v>
      </c>
      <c r="E20" s="32" t="s">
        <v>198</v>
      </c>
      <c r="F20" s="105">
        <v>1</v>
      </c>
      <c r="G20" s="391">
        <v>400000</v>
      </c>
      <c r="H20" s="392"/>
      <c r="I20" s="109">
        <f>G20</f>
        <v>400000</v>
      </c>
    </row>
    <row r="21" spans="1:18" ht="26.25" customHeight="1" thickBot="1" x14ac:dyDescent="0.3">
      <c r="A21" s="393" t="s">
        <v>20</v>
      </c>
      <c r="B21" s="394"/>
      <c r="C21" s="394"/>
      <c r="D21" s="394"/>
      <c r="E21" s="394"/>
      <c r="F21" s="394"/>
      <c r="G21" s="394"/>
      <c r="H21" s="395"/>
      <c r="I21" s="190">
        <f>I17+I20</f>
        <v>9900000</v>
      </c>
      <c r="K21" s="2" t="s">
        <v>313</v>
      </c>
    </row>
    <row r="22" spans="1:18" ht="8.25" customHeight="1" x14ac:dyDescent="0.25">
      <c r="A22" s="383"/>
      <c r="B22" s="383"/>
      <c r="C22" s="383"/>
      <c r="D22" s="383"/>
      <c r="E22" s="187"/>
      <c r="F22" s="187"/>
      <c r="G22" s="11"/>
      <c r="H22" s="11"/>
      <c r="I22" s="12"/>
    </row>
    <row r="23" spans="1:18" x14ac:dyDescent="0.25">
      <c r="E23" s="1"/>
      <c r="F23" s="1"/>
      <c r="G23" s="13" t="s">
        <v>33</v>
      </c>
      <c r="H23" s="13"/>
      <c r="I23" s="28">
        <v>6800000</v>
      </c>
      <c r="J23" s="14"/>
      <c r="K23" s="2" t="s">
        <v>314</v>
      </c>
      <c r="R23" s="2" t="s">
        <v>21</v>
      </c>
    </row>
    <row r="24" spans="1:18" ht="16.5" thickBot="1" x14ac:dyDescent="0.3">
      <c r="E24" s="1"/>
      <c r="F24" s="1"/>
      <c r="G24" s="15" t="s">
        <v>34</v>
      </c>
      <c r="H24" s="15"/>
      <c r="I24" s="135">
        <f>I21-I23</f>
        <v>3100000</v>
      </c>
      <c r="J24" s="14"/>
    </row>
    <row r="25" spans="1:18" ht="16.5" customHeight="1" x14ac:dyDescent="0.25">
      <c r="E25" s="1"/>
      <c r="F25" s="1"/>
      <c r="G25" s="17" t="s">
        <v>22</v>
      </c>
      <c r="H25" s="17"/>
      <c r="I25" s="18">
        <f>I24</f>
        <v>3100000</v>
      </c>
    </row>
    <row r="26" spans="1:18" x14ac:dyDescent="0.25">
      <c r="A26" s="1" t="s">
        <v>403</v>
      </c>
      <c r="E26" s="1"/>
      <c r="F26" s="1"/>
      <c r="G26" s="17"/>
      <c r="H26" s="17"/>
      <c r="I26" s="18"/>
    </row>
    <row r="27" spans="1:18" ht="18" customHeight="1" x14ac:dyDescent="0.25">
      <c r="A27" s="19"/>
      <c r="E27" s="1"/>
      <c r="F27" s="1"/>
      <c r="G27" s="17"/>
      <c r="H27" s="17"/>
      <c r="I27" s="18"/>
    </row>
    <row r="28" spans="1:18" x14ac:dyDescent="0.25">
      <c r="A28" s="20" t="s">
        <v>23</v>
      </c>
    </row>
    <row r="29" spans="1:18" x14ac:dyDescent="0.25">
      <c r="A29" s="21" t="s">
        <v>24</v>
      </c>
      <c r="B29" s="21"/>
      <c r="C29" s="21"/>
      <c r="D29" s="21"/>
      <c r="E29" s="10"/>
    </row>
    <row r="30" spans="1:18" x14ac:dyDescent="0.25">
      <c r="A30" s="21" t="s">
        <v>25</v>
      </c>
      <c r="B30" s="21"/>
      <c r="C30" s="21"/>
      <c r="D30" s="10"/>
      <c r="E30" s="10"/>
    </row>
    <row r="31" spans="1:18" x14ac:dyDescent="0.25">
      <c r="A31" s="22" t="s">
        <v>26</v>
      </c>
      <c r="B31" s="23"/>
      <c r="C31" s="23"/>
      <c r="D31" s="22"/>
      <c r="E31" s="10"/>
    </row>
    <row r="32" spans="1:18" x14ac:dyDescent="0.25">
      <c r="A32" s="24" t="s">
        <v>27</v>
      </c>
      <c r="B32" s="24"/>
      <c r="C32" s="24"/>
      <c r="D32" s="23"/>
      <c r="E32" s="10"/>
    </row>
    <row r="33" spans="1:9" ht="8.25" customHeight="1" x14ac:dyDescent="0.25">
      <c r="A33" s="25"/>
      <c r="B33" s="25"/>
      <c r="C33" s="25"/>
      <c r="D33" s="25"/>
    </row>
    <row r="34" spans="1:9" x14ac:dyDescent="0.25">
      <c r="G34" s="27" t="s">
        <v>41</v>
      </c>
      <c r="H34" s="384" t="str">
        <f>+I12</f>
        <v xml:space="preserve"> 15 November 21</v>
      </c>
      <c r="I34" s="385"/>
    </row>
    <row r="38" spans="1:9" x14ac:dyDescent="0.25">
      <c r="H38" s="3" t="s">
        <v>21</v>
      </c>
    </row>
    <row r="40" spans="1:9" x14ac:dyDescent="0.25">
      <c r="G40" s="375" t="s">
        <v>28</v>
      </c>
      <c r="H40" s="375"/>
      <c r="I40" s="375"/>
    </row>
  </sheetData>
  <mergeCells count="11">
    <mergeCell ref="A21:H21"/>
    <mergeCell ref="A22:D22"/>
    <mergeCell ref="H34:I34"/>
    <mergeCell ref="G40:I40"/>
    <mergeCell ref="G20:H20"/>
    <mergeCell ref="A9:I9"/>
    <mergeCell ref="G16:H16"/>
    <mergeCell ref="E17:E18"/>
    <mergeCell ref="F17:F19"/>
    <mergeCell ref="G17:H19"/>
    <mergeCell ref="I17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topLeftCell="A10" zoomScale="86" zoomScaleNormal="86" workbookViewId="0">
      <selection activeCell="C17" sqref="C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3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317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111</v>
      </c>
    </row>
    <row r="14" spans="1:13" ht="18.75" customHeight="1" x14ac:dyDescent="0.25">
      <c r="A14" s="44" t="s">
        <v>12</v>
      </c>
      <c r="B14" s="44" t="s">
        <v>36</v>
      </c>
      <c r="C14" s="44"/>
      <c r="D14" s="44"/>
      <c r="E14" s="44"/>
      <c r="F14" s="44"/>
      <c r="G14" s="44"/>
      <c r="H14" s="45" t="s">
        <v>37</v>
      </c>
      <c r="I14" s="45" t="s">
        <v>9</v>
      </c>
      <c r="J14" s="44" t="s">
        <v>46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379" t="s">
        <v>18</v>
      </c>
      <c r="I16" s="380"/>
      <c r="J16" s="52" t="s">
        <v>19</v>
      </c>
      <c r="M16" s="39"/>
    </row>
    <row r="17" spans="1:13" s="46" customFormat="1" ht="40.5" customHeight="1" x14ac:dyDescent="0.25">
      <c r="A17" s="53">
        <v>1</v>
      </c>
      <c r="B17" s="54">
        <v>44447</v>
      </c>
      <c r="C17" s="55" t="s">
        <v>47</v>
      </c>
      <c r="D17" s="56" t="s">
        <v>44</v>
      </c>
      <c r="E17" s="57" t="s">
        <v>52</v>
      </c>
      <c r="F17" s="58">
        <v>3</v>
      </c>
      <c r="G17" s="82">
        <v>117</v>
      </c>
      <c r="H17" s="381">
        <v>10000</v>
      </c>
      <c r="I17" s="382"/>
      <c r="J17" s="81">
        <f t="shared" ref="J17:J19" si="0">G17*H17</f>
        <v>1170000</v>
      </c>
      <c r="M17" s="47"/>
    </row>
    <row r="18" spans="1:13" s="46" customFormat="1" ht="40.5" customHeight="1" x14ac:dyDescent="0.25">
      <c r="A18" s="53">
        <f t="shared" ref="A18:A19" si="1">A17+1</f>
        <v>2</v>
      </c>
      <c r="B18" s="54">
        <v>44447</v>
      </c>
      <c r="C18" s="55" t="s">
        <v>48</v>
      </c>
      <c r="D18" s="56" t="s">
        <v>44</v>
      </c>
      <c r="E18" s="57" t="s">
        <v>53</v>
      </c>
      <c r="F18" s="58">
        <v>4</v>
      </c>
      <c r="G18" s="82">
        <v>125</v>
      </c>
      <c r="H18" s="381">
        <v>10000</v>
      </c>
      <c r="I18" s="382"/>
      <c r="J18" s="81">
        <f t="shared" si="0"/>
        <v>1250000</v>
      </c>
      <c r="M18" s="47"/>
    </row>
    <row r="19" spans="1:13" s="46" customFormat="1" ht="40.5" customHeight="1" x14ac:dyDescent="0.25">
      <c r="A19" s="53">
        <f t="shared" si="1"/>
        <v>3</v>
      </c>
      <c r="B19" s="54">
        <v>44447</v>
      </c>
      <c r="C19" s="55" t="s">
        <v>49</v>
      </c>
      <c r="D19" s="57" t="s">
        <v>44</v>
      </c>
      <c r="E19" s="57" t="s">
        <v>51</v>
      </c>
      <c r="F19" s="58">
        <v>4</v>
      </c>
      <c r="G19" s="82">
        <v>147</v>
      </c>
      <c r="H19" s="381">
        <v>10000</v>
      </c>
      <c r="I19" s="382"/>
      <c r="J19" s="81">
        <f t="shared" si="0"/>
        <v>1470000</v>
      </c>
      <c r="M19" s="47"/>
    </row>
    <row r="20" spans="1:13" ht="37.5" customHeight="1" thickBot="1" x14ac:dyDescent="0.3">
      <c r="A20" s="370" t="s">
        <v>20</v>
      </c>
      <c r="B20" s="371"/>
      <c r="C20" s="371"/>
      <c r="D20" s="371"/>
      <c r="E20" s="371"/>
      <c r="F20" s="371"/>
      <c r="G20" s="371"/>
      <c r="H20" s="371"/>
      <c r="I20" s="372"/>
      <c r="J20" s="59">
        <f>SUM(J17:J19)</f>
        <v>3890000</v>
      </c>
    </row>
    <row r="21" spans="1:13" ht="11.25" customHeight="1" x14ac:dyDescent="0.25">
      <c r="A21" s="373"/>
      <c r="B21" s="373"/>
      <c r="C21" s="373"/>
      <c r="D21" s="373"/>
      <c r="E21" s="60"/>
      <c r="H21" s="61"/>
      <c r="I21" s="61"/>
      <c r="J21" s="62"/>
    </row>
    <row r="22" spans="1:13" ht="22.5" customHeight="1" x14ac:dyDescent="0.25">
      <c r="A22" s="63"/>
      <c r="B22" s="63"/>
      <c r="D22" s="63"/>
      <c r="E22" s="63"/>
      <c r="H22" s="37" t="s">
        <v>33</v>
      </c>
      <c r="I22" s="37"/>
      <c r="J22" s="36">
        <v>0</v>
      </c>
    </row>
    <row r="23" spans="1:13" ht="22.5" customHeight="1" thickBot="1" x14ac:dyDescent="0.3">
      <c r="A23" s="112"/>
      <c r="B23" s="112"/>
      <c r="D23" s="112"/>
      <c r="E23" s="112"/>
      <c r="H23" s="64" t="s">
        <v>40</v>
      </c>
      <c r="I23" s="64"/>
      <c r="J23" s="65">
        <v>0</v>
      </c>
    </row>
    <row r="24" spans="1:13" ht="22.5" customHeight="1" x14ac:dyDescent="0.25">
      <c r="A24" s="44"/>
      <c r="B24" s="44"/>
      <c r="D24" s="44"/>
      <c r="E24" s="66"/>
      <c r="H24" s="67" t="s">
        <v>22</v>
      </c>
      <c r="I24" s="68"/>
      <c r="J24" s="69">
        <f>J20</f>
        <v>3890000</v>
      </c>
    </row>
    <row r="25" spans="1:13" ht="13.5" customHeight="1" x14ac:dyDescent="0.25">
      <c r="A25" s="44"/>
      <c r="B25" s="44"/>
      <c r="D25" s="44"/>
      <c r="E25" s="66"/>
      <c r="H25" s="68"/>
      <c r="I25" s="68"/>
      <c r="J25" s="70"/>
    </row>
    <row r="26" spans="1:13" ht="18.75" x14ac:dyDescent="0.25">
      <c r="A26" s="71" t="s">
        <v>318</v>
      </c>
      <c r="B26" s="66"/>
      <c r="D26" s="44"/>
      <c r="E26" s="66"/>
      <c r="H26" s="68"/>
      <c r="I26" s="68"/>
      <c r="J26" s="70"/>
    </row>
    <row r="27" spans="1:13" ht="15.75" x14ac:dyDescent="0.25">
      <c r="A27" s="44"/>
      <c r="B27" s="44"/>
      <c r="D27" s="44"/>
      <c r="E27" s="66"/>
      <c r="H27" s="68"/>
      <c r="I27" s="68"/>
      <c r="J27" s="70"/>
    </row>
    <row r="28" spans="1:13" ht="17.25" customHeight="1" x14ac:dyDescent="0.3">
      <c r="A28" s="72" t="s">
        <v>23</v>
      </c>
      <c r="B28" s="73"/>
      <c r="D28" s="73"/>
      <c r="E28" s="44"/>
      <c r="H28" s="45"/>
      <c r="I28" s="45"/>
      <c r="J28" s="44"/>
    </row>
    <row r="29" spans="1:13" ht="17.25" customHeight="1" x14ac:dyDescent="0.3">
      <c r="A29" s="83" t="s">
        <v>24</v>
      </c>
      <c r="B29" s="66"/>
      <c r="D29" s="66"/>
      <c r="E29" s="44"/>
      <c r="H29" s="45"/>
      <c r="I29" s="45"/>
      <c r="J29" s="44"/>
      <c r="M29" s="74"/>
    </row>
    <row r="30" spans="1:13" ht="17.25" customHeight="1" x14ac:dyDescent="0.3">
      <c r="A30" s="83" t="s">
        <v>25</v>
      </c>
      <c r="B30" s="66"/>
      <c r="D30" s="44"/>
      <c r="E30" s="44"/>
      <c r="H30" s="45"/>
      <c r="I30" s="45"/>
      <c r="J30" s="44"/>
    </row>
    <row r="31" spans="1:13" ht="17.25" customHeight="1" x14ac:dyDescent="0.3">
      <c r="A31" s="84" t="s">
        <v>26</v>
      </c>
      <c r="B31" s="75"/>
      <c r="D31" s="75"/>
      <c r="E31" s="44"/>
      <c r="H31" s="45"/>
      <c r="I31" s="45"/>
      <c r="J31" s="44"/>
    </row>
    <row r="32" spans="1:13" ht="17.25" customHeight="1" x14ac:dyDescent="0.3">
      <c r="A32" s="85" t="s">
        <v>27</v>
      </c>
      <c r="B32" s="76"/>
      <c r="D32" s="77"/>
      <c r="E32" s="44"/>
      <c r="H32" s="45"/>
      <c r="I32" s="45"/>
      <c r="J32" s="44"/>
    </row>
    <row r="33" spans="1:13" ht="15.75" x14ac:dyDescent="0.25">
      <c r="A33" s="76"/>
      <c r="B33" s="76"/>
      <c r="D33" s="78"/>
      <c r="E33" s="44"/>
      <c r="H33" s="45"/>
      <c r="I33" s="45"/>
      <c r="J33" s="44"/>
    </row>
    <row r="34" spans="1:13" ht="15.75" x14ac:dyDescent="0.25">
      <c r="A34" s="44"/>
      <c r="B34" s="44"/>
      <c r="D34" s="44"/>
      <c r="E34" s="44"/>
      <c r="H34" s="79" t="s">
        <v>41</v>
      </c>
      <c r="I34" s="374" t="str">
        <f>J13</f>
        <v xml:space="preserve"> 08 November 21</v>
      </c>
      <c r="J34" s="374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44"/>
      <c r="B39" s="44"/>
      <c r="D39" s="44"/>
      <c r="E39" s="44"/>
      <c r="H39" s="45"/>
      <c r="I39" s="45"/>
      <c r="J39" s="44"/>
    </row>
    <row r="40" spans="1:13" ht="15.75" x14ac:dyDescent="0.25">
      <c r="A40" s="44"/>
      <c r="B40" s="44"/>
      <c r="D40" s="44"/>
      <c r="E40" s="44"/>
      <c r="H40" s="45"/>
      <c r="I40" s="45"/>
      <c r="J40" s="44"/>
    </row>
    <row r="41" spans="1:13" ht="15.75" x14ac:dyDescent="0.25">
      <c r="A41" s="33"/>
      <c r="B41" s="33"/>
      <c r="D41" s="33"/>
      <c r="E41" s="33"/>
      <c r="H41" s="375" t="s">
        <v>42</v>
      </c>
      <c r="I41" s="375"/>
      <c r="J41" s="375"/>
    </row>
    <row r="42" spans="1:13" ht="15.75" x14ac:dyDescent="0.25">
      <c r="A42" s="33"/>
      <c r="B42" s="33"/>
      <c r="D42" s="33"/>
      <c r="E42" s="33"/>
      <c r="H42" s="35"/>
      <c r="I42" s="35"/>
      <c r="J42" s="33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  <c r="M44" s="80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  <row r="48" spans="1:13" ht="15.75" x14ac:dyDescent="0.25">
      <c r="A48" s="33"/>
      <c r="B48" s="33"/>
      <c r="D48" s="33"/>
      <c r="E48" s="33"/>
      <c r="H48" s="35"/>
      <c r="I48" s="35"/>
      <c r="J48" s="33"/>
    </row>
    <row r="49" spans="1:10" ht="15.75" x14ac:dyDescent="0.25">
      <c r="A49" s="33"/>
      <c r="B49" s="33"/>
      <c r="D49" s="33"/>
      <c r="E49" s="33"/>
      <c r="H49" s="35"/>
      <c r="I49" s="35"/>
      <c r="J49" s="33"/>
    </row>
  </sheetData>
  <autoFilter ref="A16:J20">
    <filterColumn colId="7" showButton="0"/>
  </autoFilter>
  <mergeCells count="9">
    <mergeCell ref="A10:J10"/>
    <mergeCell ref="H16:I16"/>
    <mergeCell ref="H17:I17"/>
    <mergeCell ref="H41:J41"/>
    <mergeCell ref="H18:I18"/>
    <mergeCell ref="H19:I19"/>
    <mergeCell ref="A20:I20"/>
    <mergeCell ref="A21:D21"/>
    <mergeCell ref="I34:J34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topLeftCell="A10" zoomScale="86" zoomScaleNormal="86" workbookViewId="0">
      <selection activeCell="C17" sqref="C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3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319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111</v>
      </c>
    </row>
    <row r="14" spans="1:13" ht="18.75" customHeight="1" x14ac:dyDescent="0.25">
      <c r="A14" s="44" t="s">
        <v>12</v>
      </c>
      <c r="B14" s="44" t="s">
        <v>36</v>
      </c>
      <c r="C14" s="44"/>
      <c r="D14" s="44"/>
      <c r="E14" s="44"/>
      <c r="F14" s="44"/>
      <c r="G14" s="44"/>
      <c r="H14" s="45" t="s">
        <v>37</v>
      </c>
      <c r="I14" s="45" t="s">
        <v>9</v>
      </c>
      <c r="J14" s="44" t="s">
        <v>55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379" t="s">
        <v>18</v>
      </c>
      <c r="I16" s="380"/>
      <c r="J16" s="52" t="s">
        <v>19</v>
      </c>
      <c r="M16" s="39"/>
    </row>
    <row r="17" spans="1:13" s="46" customFormat="1" ht="40.5" customHeight="1" x14ac:dyDescent="0.25">
      <c r="A17" s="53">
        <v>1</v>
      </c>
      <c r="B17" s="54">
        <v>44447</v>
      </c>
      <c r="C17" s="55" t="s">
        <v>56</v>
      </c>
      <c r="D17" s="56" t="s">
        <v>44</v>
      </c>
      <c r="E17" s="57" t="s">
        <v>60</v>
      </c>
      <c r="F17" s="58">
        <v>3</v>
      </c>
      <c r="G17" s="82">
        <v>86</v>
      </c>
      <c r="H17" s="381">
        <v>17000</v>
      </c>
      <c r="I17" s="382"/>
      <c r="J17" s="81">
        <f t="shared" ref="J17:J20" si="0">G17*H17</f>
        <v>1462000</v>
      </c>
      <c r="M17" s="47"/>
    </row>
    <row r="18" spans="1:13" s="46" customFormat="1" ht="40.5" customHeight="1" x14ac:dyDescent="0.25">
      <c r="A18" s="53">
        <f t="shared" ref="A18:A20" si="1">A17+1</f>
        <v>2</v>
      </c>
      <c r="B18" s="54">
        <v>44447</v>
      </c>
      <c r="C18" s="55" t="s">
        <v>57</v>
      </c>
      <c r="D18" s="56" t="s">
        <v>44</v>
      </c>
      <c r="E18" s="57" t="s">
        <v>61</v>
      </c>
      <c r="F18" s="58">
        <v>3</v>
      </c>
      <c r="G18" s="82">
        <v>142</v>
      </c>
      <c r="H18" s="381">
        <v>18000</v>
      </c>
      <c r="I18" s="382"/>
      <c r="J18" s="81">
        <f t="shared" si="0"/>
        <v>2556000</v>
      </c>
      <c r="M18" s="47"/>
    </row>
    <row r="19" spans="1:13" s="46" customFormat="1" ht="40.5" customHeight="1" x14ac:dyDescent="0.25">
      <c r="A19" s="53">
        <f t="shared" si="1"/>
        <v>3</v>
      </c>
      <c r="B19" s="54">
        <v>44447</v>
      </c>
      <c r="C19" s="55" t="s">
        <v>58</v>
      </c>
      <c r="D19" s="57" t="s">
        <v>44</v>
      </c>
      <c r="E19" s="57" t="s">
        <v>62</v>
      </c>
      <c r="F19" s="58">
        <v>11</v>
      </c>
      <c r="G19" s="82">
        <v>499</v>
      </c>
      <c r="H19" s="381">
        <v>9000</v>
      </c>
      <c r="I19" s="382"/>
      <c r="J19" s="81">
        <f t="shared" si="0"/>
        <v>4491000</v>
      </c>
      <c r="M19" s="47"/>
    </row>
    <row r="20" spans="1:13" s="46" customFormat="1" ht="40.5" customHeight="1" x14ac:dyDescent="0.25">
      <c r="A20" s="53">
        <f t="shared" si="1"/>
        <v>4</v>
      </c>
      <c r="B20" s="54">
        <v>44447</v>
      </c>
      <c r="C20" s="55" t="s">
        <v>59</v>
      </c>
      <c r="D20" s="57" t="s">
        <v>44</v>
      </c>
      <c r="E20" s="57" t="s">
        <v>63</v>
      </c>
      <c r="F20" s="58">
        <v>1</v>
      </c>
      <c r="G20" s="82">
        <v>42</v>
      </c>
      <c r="H20" s="381">
        <v>12000</v>
      </c>
      <c r="I20" s="382"/>
      <c r="J20" s="81">
        <f t="shared" si="0"/>
        <v>504000</v>
      </c>
      <c r="M20" s="47"/>
    </row>
    <row r="21" spans="1:13" ht="37.5" customHeight="1" thickBot="1" x14ac:dyDescent="0.3">
      <c r="A21" s="370" t="s">
        <v>20</v>
      </c>
      <c r="B21" s="371"/>
      <c r="C21" s="371"/>
      <c r="D21" s="371"/>
      <c r="E21" s="371"/>
      <c r="F21" s="371"/>
      <c r="G21" s="371"/>
      <c r="H21" s="371"/>
      <c r="I21" s="372"/>
      <c r="J21" s="59">
        <f>SUM(J17:J20)</f>
        <v>9013000</v>
      </c>
    </row>
    <row r="22" spans="1:13" ht="11.25" customHeight="1" x14ac:dyDescent="0.25">
      <c r="A22" s="373"/>
      <c r="B22" s="373"/>
      <c r="C22" s="373"/>
      <c r="D22" s="373"/>
      <c r="E22" s="60"/>
      <c r="H22" s="61"/>
      <c r="I22" s="61"/>
      <c r="J22" s="62"/>
    </row>
    <row r="23" spans="1:13" ht="22.5" customHeight="1" x14ac:dyDescent="0.25">
      <c r="A23" s="63"/>
      <c r="B23" s="63"/>
      <c r="D23" s="63"/>
      <c r="E23" s="63"/>
      <c r="H23" s="37" t="s">
        <v>33</v>
      </c>
      <c r="I23" s="37"/>
      <c r="J23" s="36">
        <v>0</v>
      </c>
    </row>
    <row r="24" spans="1:13" ht="22.5" customHeight="1" thickBot="1" x14ac:dyDescent="0.3">
      <c r="A24" s="112"/>
      <c r="B24" s="112"/>
      <c r="D24" s="112"/>
      <c r="E24" s="112"/>
      <c r="H24" s="64" t="s">
        <v>40</v>
      </c>
      <c r="I24" s="64"/>
      <c r="J24" s="65">
        <v>0</v>
      </c>
    </row>
    <row r="25" spans="1:13" ht="22.5" customHeight="1" x14ac:dyDescent="0.25">
      <c r="A25" s="44"/>
      <c r="B25" s="44"/>
      <c r="D25" s="44"/>
      <c r="E25" s="66"/>
      <c r="H25" s="67" t="s">
        <v>22</v>
      </c>
      <c r="I25" s="68"/>
      <c r="J25" s="69">
        <f>J21</f>
        <v>9013000</v>
      </c>
    </row>
    <row r="26" spans="1:13" ht="13.5" customHeight="1" x14ac:dyDescent="0.25">
      <c r="A26" s="44"/>
      <c r="B26" s="44"/>
      <c r="D26" s="44"/>
      <c r="E26" s="66"/>
      <c r="H26" s="68"/>
      <c r="I26" s="68"/>
      <c r="J26" s="70"/>
    </row>
    <row r="27" spans="1:13" ht="18.75" x14ac:dyDescent="0.25">
      <c r="A27" s="71" t="s">
        <v>320</v>
      </c>
      <c r="B27" s="66"/>
      <c r="D27" s="44"/>
      <c r="E27" s="66"/>
      <c r="H27" s="68"/>
      <c r="I27" s="68"/>
      <c r="J27" s="70"/>
    </row>
    <row r="28" spans="1:13" ht="15.75" x14ac:dyDescent="0.25">
      <c r="A28" s="44"/>
      <c r="B28" s="44"/>
      <c r="D28" s="44"/>
      <c r="E28" s="66"/>
      <c r="H28" s="68"/>
      <c r="I28" s="68"/>
      <c r="J28" s="70"/>
    </row>
    <row r="29" spans="1:13" ht="17.25" customHeight="1" x14ac:dyDescent="0.3">
      <c r="A29" s="72" t="s">
        <v>23</v>
      </c>
      <c r="B29" s="73"/>
      <c r="D29" s="73"/>
      <c r="E29" s="44"/>
      <c r="H29" s="45"/>
      <c r="I29" s="45"/>
      <c r="J29" s="44"/>
    </row>
    <row r="30" spans="1:13" ht="17.25" customHeight="1" x14ac:dyDescent="0.3">
      <c r="A30" s="83" t="s">
        <v>24</v>
      </c>
      <c r="B30" s="66"/>
      <c r="D30" s="66"/>
      <c r="E30" s="44"/>
      <c r="H30" s="45"/>
      <c r="I30" s="45"/>
      <c r="J30" s="44"/>
      <c r="M30" s="74"/>
    </row>
    <row r="31" spans="1:13" ht="17.25" customHeight="1" x14ac:dyDescent="0.3">
      <c r="A31" s="83" t="s">
        <v>25</v>
      </c>
      <c r="B31" s="66"/>
      <c r="D31" s="44"/>
      <c r="E31" s="44"/>
      <c r="H31" s="45"/>
      <c r="I31" s="45"/>
      <c r="J31" s="44"/>
    </row>
    <row r="32" spans="1:13" ht="17.25" customHeight="1" x14ac:dyDescent="0.3">
      <c r="A32" s="84" t="s">
        <v>26</v>
      </c>
      <c r="B32" s="75"/>
      <c r="D32" s="75"/>
      <c r="E32" s="44"/>
      <c r="H32" s="45"/>
      <c r="I32" s="45"/>
      <c r="J32" s="44"/>
    </row>
    <row r="33" spans="1:13" ht="17.25" customHeight="1" x14ac:dyDescent="0.3">
      <c r="A33" s="85" t="s">
        <v>27</v>
      </c>
      <c r="B33" s="76"/>
      <c r="D33" s="77"/>
      <c r="E33" s="44"/>
      <c r="H33" s="45"/>
      <c r="I33" s="45"/>
      <c r="J33" s="44"/>
    </row>
    <row r="34" spans="1:13" ht="15.75" x14ac:dyDescent="0.25">
      <c r="A34" s="76"/>
      <c r="B34" s="76"/>
      <c r="D34" s="78"/>
      <c r="E34" s="44"/>
      <c r="H34" s="45"/>
      <c r="I34" s="45"/>
      <c r="J34" s="44"/>
    </row>
    <row r="35" spans="1:13" ht="15.75" x14ac:dyDescent="0.25">
      <c r="A35" s="44"/>
      <c r="B35" s="44"/>
      <c r="D35" s="44"/>
      <c r="E35" s="44"/>
      <c r="H35" s="79" t="s">
        <v>41</v>
      </c>
      <c r="I35" s="374" t="str">
        <f>J13</f>
        <v xml:space="preserve"> 08 November 21</v>
      </c>
      <c r="J35" s="37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44"/>
      <c r="B39" s="44"/>
      <c r="D39" s="44"/>
      <c r="E39" s="44"/>
      <c r="H39" s="45"/>
      <c r="I39" s="45"/>
      <c r="J39" s="44"/>
    </row>
    <row r="40" spans="1:13" ht="15.75" x14ac:dyDescent="0.25">
      <c r="A40" s="44"/>
      <c r="B40" s="44"/>
      <c r="D40" s="44"/>
      <c r="E40" s="44"/>
      <c r="H40" s="45"/>
      <c r="I40" s="45"/>
      <c r="J40" s="44"/>
    </row>
    <row r="41" spans="1:13" ht="15.75" x14ac:dyDescent="0.25">
      <c r="A41" s="44"/>
      <c r="B41" s="44"/>
      <c r="D41" s="44"/>
      <c r="E41" s="44"/>
      <c r="H41" s="45"/>
      <c r="I41" s="45"/>
      <c r="J41" s="44"/>
    </row>
    <row r="42" spans="1:13" ht="15.75" x14ac:dyDescent="0.25">
      <c r="A42" s="33"/>
      <c r="B42" s="33"/>
      <c r="D42" s="33"/>
      <c r="E42" s="33"/>
      <c r="H42" s="375" t="s">
        <v>42</v>
      </c>
      <c r="I42" s="375"/>
      <c r="J42" s="375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  <c r="M45" s="80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  <row r="48" spans="1:13" ht="15.75" x14ac:dyDescent="0.25">
      <c r="A48" s="33"/>
      <c r="B48" s="33"/>
      <c r="D48" s="33"/>
      <c r="E48" s="33"/>
      <c r="H48" s="35"/>
      <c r="I48" s="35"/>
      <c r="J48" s="33"/>
    </row>
    <row r="49" spans="1:10" ht="15.75" x14ac:dyDescent="0.25">
      <c r="A49" s="33"/>
      <c r="B49" s="33"/>
      <c r="D49" s="33"/>
      <c r="E49" s="33"/>
      <c r="H49" s="35"/>
      <c r="I49" s="35"/>
      <c r="J49" s="33"/>
    </row>
    <row r="50" spans="1:10" ht="15.75" x14ac:dyDescent="0.25">
      <c r="A50" s="33"/>
      <c r="B50" s="33"/>
      <c r="D50" s="33"/>
      <c r="E50" s="33"/>
      <c r="H50" s="35"/>
      <c r="I50" s="35"/>
      <c r="J50" s="33"/>
    </row>
  </sheetData>
  <autoFilter ref="A16:J21">
    <filterColumn colId="7" showButton="0"/>
  </autoFilter>
  <mergeCells count="10">
    <mergeCell ref="A10:J10"/>
    <mergeCell ref="H16:I16"/>
    <mergeCell ref="I35:J35"/>
    <mergeCell ref="H42:J42"/>
    <mergeCell ref="H17:I17"/>
    <mergeCell ref="H18:I18"/>
    <mergeCell ref="H19:I19"/>
    <mergeCell ref="H20:I20"/>
    <mergeCell ref="A21:I21"/>
    <mergeCell ref="A22:D2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topLeftCell="A19" zoomScale="86" zoomScaleNormal="86" workbookViewId="0">
      <selection activeCell="J34" sqref="J34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3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334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111</v>
      </c>
    </row>
    <row r="14" spans="1:13" ht="18.75" customHeight="1" x14ac:dyDescent="0.25">
      <c r="A14" s="44" t="s">
        <v>12</v>
      </c>
      <c r="B14" s="44" t="s">
        <v>36</v>
      </c>
      <c r="C14" s="44"/>
      <c r="D14" s="44"/>
      <c r="E14" s="44"/>
      <c r="F14" s="44"/>
      <c r="G14" s="44"/>
      <c r="H14" s="45" t="s">
        <v>37</v>
      </c>
      <c r="I14" s="45" t="s">
        <v>9</v>
      </c>
      <c r="J14" s="44" t="s">
        <v>333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379" t="s">
        <v>18</v>
      </c>
      <c r="I16" s="380"/>
      <c r="J16" s="52" t="s">
        <v>19</v>
      </c>
      <c r="M16" s="39"/>
    </row>
    <row r="17" spans="1:13" s="46" customFormat="1" ht="40.5" customHeight="1" x14ac:dyDescent="0.25">
      <c r="A17" s="53">
        <v>1</v>
      </c>
      <c r="B17" s="54">
        <v>44467</v>
      </c>
      <c r="C17" s="55" t="s">
        <v>321</v>
      </c>
      <c r="D17" s="56" t="s">
        <v>44</v>
      </c>
      <c r="E17" s="57" t="s">
        <v>327</v>
      </c>
      <c r="F17" s="58">
        <v>1</v>
      </c>
      <c r="G17" s="82">
        <v>22</v>
      </c>
      <c r="H17" s="381">
        <v>8000</v>
      </c>
      <c r="I17" s="382"/>
      <c r="J17" s="81">
        <f t="shared" ref="J17" si="0">G17*H17</f>
        <v>176000</v>
      </c>
      <c r="M17" s="47"/>
    </row>
    <row r="18" spans="1:13" s="46" customFormat="1" ht="40.5" customHeight="1" x14ac:dyDescent="0.25">
      <c r="A18" s="53">
        <f>A17+1</f>
        <v>2</v>
      </c>
      <c r="B18" s="54">
        <v>44467</v>
      </c>
      <c r="C18" s="55" t="s">
        <v>322</v>
      </c>
      <c r="D18" s="56" t="s">
        <v>44</v>
      </c>
      <c r="E18" s="57" t="s">
        <v>328</v>
      </c>
      <c r="F18" s="58">
        <v>4</v>
      </c>
      <c r="G18" s="82">
        <v>46</v>
      </c>
      <c r="H18" s="381">
        <v>9000</v>
      </c>
      <c r="I18" s="382"/>
      <c r="J18" s="81">
        <f t="shared" ref="J18:J22" si="1">G18*H18</f>
        <v>414000</v>
      </c>
      <c r="M18" s="47"/>
    </row>
    <row r="19" spans="1:13" s="46" customFormat="1" ht="40.5" customHeight="1" x14ac:dyDescent="0.25">
      <c r="A19" s="53">
        <f t="shared" ref="A19:A22" si="2">A18+1</f>
        <v>3</v>
      </c>
      <c r="B19" s="54">
        <v>44467</v>
      </c>
      <c r="C19" s="55" t="s">
        <v>323</v>
      </c>
      <c r="D19" s="56" t="s">
        <v>44</v>
      </c>
      <c r="E19" s="57" t="s">
        <v>329</v>
      </c>
      <c r="F19" s="58">
        <v>4</v>
      </c>
      <c r="G19" s="82">
        <v>72</v>
      </c>
      <c r="H19" s="381">
        <v>9000</v>
      </c>
      <c r="I19" s="382"/>
      <c r="J19" s="81">
        <f t="shared" si="1"/>
        <v>648000</v>
      </c>
      <c r="M19" s="47"/>
    </row>
    <row r="20" spans="1:13" s="46" customFormat="1" ht="40.5" customHeight="1" x14ac:dyDescent="0.25">
      <c r="A20" s="53">
        <f t="shared" si="2"/>
        <v>4</v>
      </c>
      <c r="B20" s="54">
        <v>44468</v>
      </c>
      <c r="C20" s="55" t="s">
        <v>324</v>
      </c>
      <c r="D20" s="56" t="s">
        <v>44</v>
      </c>
      <c r="E20" s="57" t="s">
        <v>330</v>
      </c>
      <c r="F20" s="58">
        <v>4</v>
      </c>
      <c r="G20" s="82">
        <v>60</v>
      </c>
      <c r="H20" s="381">
        <v>7000</v>
      </c>
      <c r="I20" s="382"/>
      <c r="J20" s="81">
        <f t="shared" si="1"/>
        <v>420000</v>
      </c>
      <c r="M20" s="47"/>
    </row>
    <row r="21" spans="1:13" s="46" customFormat="1" ht="40.5" customHeight="1" x14ac:dyDescent="0.25">
      <c r="A21" s="53">
        <f t="shared" si="2"/>
        <v>5</v>
      </c>
      <c r="B21" s="54">
        <v>44468</v>
      </c>
      <c r="C21" s="55" t="s">
        <v>325</v>
      </c>
      <c r="D21" s="56" t="s">
        <v>44</v>
      </c>
      <c r="E21" s="57" t="s">
        <v>331</v>
      </c>
      <c r="F21" s="58">
        <v>4</v>
      </c>
      <c r="G21" s="82">
        <v>60</v>
      </c>
      <c r="H21" s="381">
        <v>7000</v>
      </c>
      <c r="I21" s="382"/>
      <c r="J21" s="81">
        <f t="shared" si="1"/>
        <v>420000</v>
      </c>
      <c r="M21" s="47"/>
    </row>
    <row r="22" spans="1:13" s="46" customFormat="1" ht="40.5" customHeight="1" x14ac:dyDescent="0.25">
      <c r="A22" s="53">
        <f t="shared" si="2"/>
        <v>6</v>
      </c>
      <c r="B22" s="54">
        <v>44468</v>
      </c>
      <c r="C22" s="55" t="s">
        <v>326</v>
      </c>
      <c r="D22" s="56" t="s">
        <v>44</v>
      </c>
      <c r="E22" s="57" t="s">
        <v>332</v>
      </c>
      <c r="F22" s="58">
        <v>6</v>
      </c>
      <c r="G22" s="82">
        <v>96</v>
      </c>
      <c r="H22" s="381">
        <v>7000</v>
      </c>
      <c r="I22" s="382"/>
      <c r="J22" s="81">
        <f t="shared" si="1"/>
        <v>672000</v>
      </c>
      <c r="M22" s="47"/>
    </row>
    <row r="23" spans="1:13" ht="37.5" customHeight="1" thickBot="1" x14ac:dyDescent="0.3">
      <c r="A23" s="370" t="s">
        <v>20</v>
      </c>
      <c r="B23" s="371"/>
      <c r="C23" s="371"/>
      <c r="D23" s="371"/>
      <c r="E23" s="371"/>
      <c r="F23" s="371"/>
      <c r="G23" s="371"/>
      <c r="H23" s="371"/>
      <c r="I23" s="372"/>
      <c r="J23" s="59">
        <f>SUM(J17:J22)</f>
        <v>2750000</v>
      </c>
    </row>
    <row r="24" spans="1:13" ht="11.25" customHeight="1" x14ac:dyDescent="0.25">
      <c r="A24" s="373"/>
      <c r="B24" s="373"/>
      <c r="C24" s="373"/>
      <c r="D24" s="373"/>
      <c r="E24" s="60"/>
      <c r="H24" s="61"/>
      <c r="I24" s="61"/>
      <c r="J24" s="62"/>
    </row>
    <row r="25" spans="1:13" ht="22.5" customHeight="1" x14ac:dyDescent="0.25">
      <c r="A25" s="63"/>
      <c r="B25" s="63"/>
      <c r="D25" s="63"/>
      <c r="E25" s="63"/>
      <c r="H25" s="37" t="s">
        <v>796</v>
      </c>
      <c r="I25" s="37"/>
      <c r="J25" s="36">
        <v>1300000</v>
      </c>
    </row>
    <row r="26" spans="1:13" ht="22.5" customHeight="1" thickBot="1" x14ac:dyDescent="0.3">
      <c r="A26" s="189"/>
      <c r="B26" s="189"/>
      <c r="D26" s="189"/>
      <c r="E26" s="189"/>
      <c r="H26" s="64" t="s">
        <v>40</v>
      </c>
      <c r="I26" s="64"/>
      <c r="J26" s="65">
        <v>0</v>
      </c>
    </row>
    <row r="27" spans="1:13" ht="22.5" customHeight="1" x14ac:dyDescent="0.25">
      <c r="A27" s="44"/>
      <c r="B27" s="44"/>
      <c r="D27" s="44"/>
      <c r="E27" s="66"/>
      <c r="H27" s="67" t="s">
        <v>22</v>
      </c>
      <c r="I27" s="68"/>
      <c r="J27" s="69">
        <f>J23-J25</f>
        <v>1450000</v>
      </c>
    </row>
    <row r="28" spans="1:13" ht="13.5" customHeight="1" x14ac:dyDescent="0.25">
      <c r="A28" s="44"/>
      <c r="B28" s="44"/>
      <c r="D28" s="44"/>
      <c r="E28" s="66"/>
      <c r="H28" s="68"/>
      <c r="I28" s="68"/>
      <c r="J28" s="70"/>
    </row>
    <row r="29" spans="1:13" ht="18.75" x14ac:dyDescent="0.25">
      <c r="A29" s="71" t="s">
        <v>797</v>
      </c>
      <c r="B29" s="66"/>
      <c r="D29" s="44"/>
      <c r="E29" s="66"/>
      <c r="H29" s="68"/>
      <c r="I29" s="68"/>
      <c r="J29" s="70"/>
    </row>
    <row r="30" spans="1:13" ht="15.75" x14ac:dyDescent="0.25">
      <c r="A30" s="44"/>
      <c r="B30" s="44"/>
      <c r="D30" s="44"/>
      <c r="E30" s="66"/>
      <c r="H30" s="68"/>
      <c r="I30" s="68"/>
      <c r="J30" s="70"/>
    </row>
    <row r="31" spans="1:13" ht="17.25" customHeight="1" x14ac:dyDescent="0.3">
      <c r="A31" s="72" t="s">
        <v>23</v>
      </c>
      <c r="B31" s="73"/>
      <c r="D31" s="73"/>
      <c r="E31" s="44"/>
      <c r="H31" s="45"/>
      <c r="I31" s="45"/>
      <c r="J31" s="44"/>
    </row>
    <row r="32" spans="1:13" ht="17.25" customHeight="1" x14ac:dyDescent="0.3">
      <c r="A32" s="83" t="s">
        <v>24</v>
      </c>
      <c r="B32" s="66"/>
      <c r="D32" s="66"/>
      <c r="E32" s="44"/>
      <c r="H32" s="45"/>
      <c r="I32" s="45"/>
      <c r="J32" s="44"/>
      <c r="M32" s="74"/>
    </row>
    <row r="33" spans="1:13" ht="17.25" customHeight="1" x14ac:dyDescent="0.3">
      <c r="A33" s="83" t="s">
        <v>25</v>
      </c>
      <c r="B33" s="66"/>
      <c r="D33" s="44"/>
      <c r="E33" s="44"/>
      <c r="H33" s="45"/>
      <c r="I33" s="45"/>
      <c r="J33" s="44"/>
    </row>
    <row r="34" spans="1:13" ht="17.25" customHeight="1" x14ac:dyDescent="0.3">
      <c r="A34" s="84" t="s">
        <v>26</v>
      </c>
      <c r="B34" s="75"/>
      <c r="D34" s="75"/>
      <c r="E34" s="44"/>
      <c r="H34" s="45"/>
      <c r="I34" s="45"/>
      <c r="J34" s="44"/>
    </row>
    <row r="35" spans="1:13" ht="17.25" customHeight="1" x14ac:dyDescent="0.3">
      <c r="A35" s="85" t="s">
        <v>27</v>
      </c>
      <c r="B35" s="76"/>
      <c r="D35" s="77"/>
      <c r="E35" s="44"/>
      <c r="H35" s="45"/>
      <c r="I35" s="45"/>
      <c r="J35" s="44"/>
    </row>
    <row r="36" spans="1:13" ht="15.75" x14ac:dyDescent="0.25">
      <c r="A36" s="76"/>
      <c r="B36" s="76"/>
      <c r="D36" s="78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79" t="s">
        <v>41</v>
      </c>
      <c r="I37" s="374" t="str">
        <f>J13</f>
        <v xml:space="preserve"> 08 November 21</v>
      </c>
      <c r="J37" s="37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44"/>
      <c r="B39" s="44"/>
      <c r="D39" s="44"/>
      <c r="E39" s="44"/>
      <c r="H39" s="45"/>
      <c r="I39" s="45"/>
      <c r="J39" s="44"/>
    </row>
    <row r="40" spans="1:13" ht="15.75" x14ac:dyDescent="0.25">
      <c r="A40" s="44"/>
      <c r="B40" s="44"/>
      <c r="D40" s="44"/>
      <c r="E40" s="44"/>
      <c r="H40" s="45"/>
      <c r="I40" s="45"/>
      <c r="J40" s="44"/>
    </row>
    <row r="41" spans="1:13" ht="15.75" x14ac:dyDescent="0.25">
      <c r="A41" s="44"/>
      <c r="B41" s="44"/>
      <c r="D41" s="44"/>
      <c r="E41" s="44"/>
      <c r="H41" s="45"/>
      <c r="I41" s="45"/>
      <c r="J41" s="44"/>
    </row>
    <row r="42" spans="1:13" ht="15.75" x14ac:dyDescent="0.25">
      <c r="A42" s="44"/>
      <c r="B42" s="44"/>
      <c r="D42" s="44"/>
      <c r="E42" s="44"/>
      <c r="H42" s="45"/>
      <c r="I42" s="45"/>
      <c r="J42" s="44"/>
    </row>
    <row r="43" spans="1:13" ht="15.75" x14ac:dyDescent="0.25">
      <c r="A43" s="44"/>
      <c r="B43" s="44"/>
      <c r="D43" s="44"/>
      <c r="E43" s="44"/>
      <c r="H43" s="45"/>
      <c r="I43" s="45"/>
      <c r="J43" s="44"/>
    </row>
    <row r="44" spans="1:13" ht="15.75" x14ac:dyDescent="0.25">
      <c r="A44" s="33"/>
      <c r="B44" s="33"/>
      <c r="D44" s="33"/>
      <c r="E44" s="33"/>
      <c r="H44" s="375" t="s">
        <v>42</v>
      </c>
      <c r="I44" s="375"/>
      <c r="J44" s="375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  <c r="M47" s="80"/>
    </row>
    <row r="48" spans="1:13" ht="15.75" x14ac:dyDescent="0.25">
      <c r="A48" s="33"/>
      <c r="B48" s="33"/>
      <c r="D48" s="33"/>
      <c r="E48" s="33"/>
      <c r="H48" s="35"/>
      <c r="I48" s="35"/>
      <c r="J48" s="33"/>
    </row>
    <row r="49" spans="1:10" ht="15.75" x14ac:dyDescent="0.25">
      <c r="A49" s="33"/>
      <c r="B49" s="33"/>
      <c r="D49" s="33"/>
      <c r="E49" s="33"/>
      <c r="H49" s="35"/>
      <c r="I49" s="35"/>
      <c r="J49" s="33"/>
    </row>
    <row r="50" spans="1:10" ht="15.75" x14ac:dyDescent="0.25">
      <c r="A50" s="33"/>
      <c r="B50" s="33"/>
      <c r="D50" s="33"/>
      <c r="E50" s="33"/>
      <c r="H50" s="35"/>
      <c r="I50" s="35"/>
      <c r="J50" s="33"/>
    </row>
    <row r="51" spans="1:10" ht="15.75" x14ac:dyDescent="0.25">
      <c r="A51" s="33"/>
      <c r="B51" s="33"/>
      <c r="D51" s="33"/>
      <c r="E51" s="33"/>
      <c r="H51" s="35"/>
      <c r="I51" s="35"/>
      <c r="J51" s="33"/>
    </row>
    <row r="52" spans="1:10" ht="15.75" x14ac:dyDescent="0.25">
      <c r="A52" s="33"/>
      <c r="B52" s="33"/>
      <c r="D52" s="33"/>
      <c r="E52" s="33"/>
      <c r="H52" s="35"/>
      <c r="I52" s="35"/>
      <c r="J52" s="33"/>
    </row>
  </sheetData>
  <autoFilter ref="A16:J23">
    <filterColumn colId="7" showButton="0"/>
  </autoFilter>
  <mergeCells count="12">
    <mergeCell ref="H44:J44"/>
    <mergeCell ref="H18:I18"/>
    <mergeCell ref="H19:I19"/>
    <mergeCell ref="H20:I20"/>
    <mergeCell ref="H21:I21"/>
    <mergeCell ref="H22:I22"/>
    <mergeCell ref="I37:J37"/>
    <mergeCell ref="A10:J10"/>
    <mergeCell ref="H16:I16"/>
    <mergeCell ref="H17:I17"/>
    <mergeCell ref="A23:I23"/>
    <mergeCell ref="A24:D24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10" zoomScale="86" zoomScaleNormal="86" workbookViewId="0">
      <selection activeCell="E24" sqref="E24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3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338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111</v>
      </c>
    </row>
    <row r="14" spans="1:13" ht="18.75" customHeight="1" x14ac:dyDescent="0.25">
      <c r="A14" s="44" t="s">
        <v>12</v>
      </c>
      <c r="B14" s="44" t="s">
        <v>36</v>
      </c>
      <c r="C14" s="44"/>
      <c r="D14" s="44"/>
      <c r="E14" s="44"/>
      <c r="F14" s="44"/>
      <c r="G14" s="44"/>
      <c r="H14" s="45" t="s">
        <v>37</v>
      </c>
      <c r="I14" s="45" t="s">
        <v>9</v>
      </c>
      <c r="J14" s="44" t="s">
        <v>335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379" t="s">
        <v>18</v>
      </c>
      <c r="I16" s="380"/>
      <c r="J16" s="52" t="s">
        <v>19</v>
      </c>
      <c r="M16" s="39"/>
    </row>
    <row r="17" spans="1:13" s="46" customFormat="1" ht="40.5" customHeight="1" x14ac:dyDescent="0.25">
      <c r="A17" s="53">
        <v>1</v>
      </c>
      <c r="B17" s="54">
        <v>44467</v>
      </c>
      <c r="C17" s="55" t="s">
        <v>336</v>
      </c>
      <c r="D17" s="56" t="s">
        <v>44</v>
      </c>
      <c r="E17" s="57" t="s">
        <v>337</v>
      </c>
      <c r="F17" s="58">
        <v>9</v>
      </c>
      <c r="G17" s="82">
        <v>147</v>
      </c>
      <c r="H17" s="381">
        <v>4000</v>
      </c>
      <c r="I17" s="382"/>
      <c r="J17" s="81">
        <f t="shared" ref="J17" si="0">G17*H17</f>
        <v>588000</v>
      </c>
      <c r="M17" s="47"/>
    </row>
    <row r="18" spans="1:13" ht="37.5" customHeight="1" thickBot="1" x14ac:dyDescent="0.3">
      <c r="A18" s="370" t="s">
        <v>20</v>
      </c>
      <c r="B18" s="371"/>
      <c r="C18" s="371"/>
      <c r="D18" s="371"/>
      <c r="E18" s="371"/>
      <c r="F18" s="371"/>
      <c r="G18" s="371"/>
      <c r="H18" s="371"/>
      <c r="I18" s="372"/>
      <c r="J18" s="59">
        <f>SUM(J17:J17)</f>
        <v>588000</v>
      </c>
    </row>
    <row r="19" spans="1:13" ht="11.25" customHeight="1" x14ac:dyDescent="0.25">
      <c r="A19" s="373"/>
      <c r="B19" s="373"/>
      <c r="C19" s="373"/>
      <c r="D19" s="373"/>
      <c r="E19" s="60"/>
      <c r="H19" s="61"/>
      <c r="I19" s="61"/>
      <c r="J19" s="62"/>
    </row>
    <row r="20" spans="1:13" ht="22.5" customHeight="1" x14ac:dyDescent="0.25">
      <c r="A20" s="63"/>
      <c r="B20" s="63"/>
      <c r="D20" s="63"/>
      <c r="E20" s="63"/>
      <c r="H20" s="37" t="s">
        <v>796</v>
      </c>
      <c r="I20" s="37"/>
      <c r="J20" s="36">
        <v>212000</v>
      </c>
    </row>
    <row r="21" spans="1:13" ht="22.5" customHeight="1" thickBot="1" x14ac:dyDescent="0.3">
      <c r="A21" s="189"/>
      <c r="B21" s="189"/>
      <c r="D21" s="189"/>
      <c r="E21" s="189"/>
      <c r="H21" s="64" t="s">
        <v>40</v>
      </c>
      <c r="I21" s="64"/>
      <c r="J21" s="65">
        <v>0</v>
      </c>
    </row>
    <row r="22" spans="1:13" ht="22.5" customHeight="1" x14ac:dyDescent="0.25">
      <c r="A22" s="44"/>
      <c r="B22" s="44"/>
      <c r="D22" s="44"/>
      <c r="E22" s="66"/>
      <c r="H22" s="67" t="s">
        <v>22</v>
      </c>
      <c r="I22" s="68"/>
      <c r="J22" s="69">
        <f>J18-J20</f>
        <v>376000</v>
      </c>
    </row>
    <row r="23" spans="1:13" ht="13.5" customHeight="1" x14ac:dyDescent="0.25">
      <c r="A23" s="44"/>
      <c r="B23" s="44"/>
      <c r="D23" s="44"/>
      <c r="E23" s="66"/>
      <c r="H23" s="68"/>
      <c r="I23" s="68"/>
      <c r="J23" s="70"/>
    </row>
    <row r="24" spans="1:13" ht="18.75" x14ac:dyDescent="0.25">
      <c r="A24" s="71" t="s">
        <v>798</v>
      </c>
      <c r="B24" s="66"/>
      <c r="D24" s="44"/>
      <c r="E24" s="66"/>
      <c r="H24" s="68"/>
      <c r="I24" s="68"/>
      <c r="J24" s="70"/>
    </row>
    <row r="25" spans="1:13" ht="15.75" x14ac:dyDescent="0.25">
      <c r="A25" s="44"/>
      <c r="B25" s="44"/>
      <c r="D25" s="44"/>
      <c r="E25" s="66"/>
      <c r="H25" s="68"/>
      <c r="I25" s="68"/>
      <c r="J25" s="70"/>
    </row>
    <row r="26" spans="1:13" ht="17.25" customHeight="1" x14ac:dyDescent="0.3">
      <c r="A26" s="72" t="s">
        <v>23</v>
      </c>
      <c r="B26" s="73"/>
      <c r="D26" s="73"/>
      <c r="E26" s="44"/>
      <c r="H26" s="45"/>
      <c r="I26" s="45"/>
      <c r="J26" s="44"/>
    </row>
    <row r="27" spans="1:13" ht="17.25" customHeight="1" x14ac:dyDescent="0.3">
      <c r="A27" s="83" t="s">
        <v>24</v>
      </c>
      <c r="B27" s="66"/>
      <c r="D27" s="66"/>
      <c r="E27" s="44"/>
      <c r="H27" s="45"/>
      <c r="I27" s="45"/>
      <c r="J27" s="44"/>
      <c r="M27" s="74"/>
    </row>
    <row r="28" spans="1:13" ht="17.25" customHeight="1" x14ac:dyDescent="0.3">
      <c r="A28" s="83" t="s">
        <v>25</v>
      </c>
      <c r="B28" s="66"/>
      <c r="D28" s="44"/>
      <c r="E28" s="44"/>
      <c r="H28" s="45"/>
      <c r="I28" s="45"/>
      <c r="J28" s="44"/>
    </row>
    <row r="29" spans="1:13" ht="17.25" customHeight="1" x14ac:dyDescent="0.3">
      <c r="A29" s="84" t="s">
        <v>26</v>
      </c>
      <c r="B29" s="75"/>
      <c r="D29" s="75"/>
      <c r="E29" s="44"/>
      <c r="H29" s="45"/>
      <c r="I29" s="45"/>
      <c r="J29" s="44"/>
    </row>
    <row r="30" spans="1:13" ht="17.25" customHeight="1" x14ac:dyDescent="0.3">
      <c r="A30" s="85" t="s">
        <v>27</v>
      </c>
      <c r="B30" s="76"/>
      <c r="D30" s="77"/>
      <c r="E30" s="44"/>
      <c r="H30" s="45"/>
      <c r="I30" s="45"/>
      <c r="J30" s="44"/>
    </row>
    <row r="31" spans="1:13" ht="15.75" x14ac:dyDescent="0.25">
      <c r="A31" s="76"/>
      <c r="B31" s="76"/>
      <c r="D31" s="78"/>
      <c r="E31" s="44"/>
      <c r="H31" s="45"/>
      <c r="I31" s="45"/>
      <c r="J31" s="44"/>
    </row>
    <row r="32" spans="1:13" ht="15.75" x14ac:dyDescent="0.25">
      <c r="A32" s="44"/>
      <c r="B32" s="44"/>
      <c r="D32" s="44"/>
      <c r="E32" s="44"/>
      <c r="H32" s="79" t="s">
        <v>41</v>
      </c>
      <c r="I32" s="374" t="str">
        <f>J13</f>
        <v xml:space="preserve"> 08 November 21</v>
      </c>
      <c r="J32" s="374"/>
    </row>
    <row r="33" spans="1:13" ht="15.75" x14ac:dyDescent="0.25">
      <c r="A33" s="44"/>
      <c r="B33" s="44"/>
      <c r="D33" s="44"/>
      <c r="E33" s="44"/>
      <c r="H33" s="45"/>
      <c r="I33" s="45"/>
      <c r="J33" s="44"/>
    </row>
    <row r="34" spans="1:13" ht="15.75" x14ac:dyDescent="0.25">
      <c r="A34" s="44"/>
      <c r="B34" s="44"/>
      <c r="D34" s="44"/>
      <c r="E34" s="44"/>
      <c r="H34" s="45"/>
      <c r="I34" s="45"/>
      <c r="J34" s="44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33"/>
      <c r="B39" s="33"/>
      <c r="D39" s="33"/>
      <c r="E39" s="33"/>
      <c r="H39" s="375" t="s">
        <v>42</v>
      </c>
      <c r="I39" s="375"/>
      <c r="J39" s="375"/>
    </row>
    <row r="40" spans="1:13" ht="15.75" x14ac:dyDescent="0.25">
      <c r="A40" s="33"/>
      <c r="B40" s="33"/>
      <c r="D40" s="33"/>
      <c r="E40" s="33"/>
      <c r="H40" s="35"/>
      <c r="I40" s="35"/>
      <c r="J40" s="33"/>
    </row>
    <row r="41" spans="1:13" ht="15.75" x14ac:dyDescent="0.25">
      <c r="A41" s="33"/>
      <c r="B41" s="33"/>
      <c r="D41" s="33"/>
      <c r="E41" s="33"/>
      <c r="H41" s="35"/>
      <c r="I41" s="35"/>
      <c r="J41" s="33"/>
    </row>
    <row r="42" spans="1:13" ht="15.75" x14ac:dyDescent="0.25">
      <c r="A42" s="33"/>
      <c r="B42" s="33"/>
      <c r="D42" s="33"/>
      <c r="E42" s="33"/>
      <c r="H42" s="35"/>
      <c r="I42" s="35"/>
      <c r="J42" s="33"/>
      <c r="M42" s="80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</sheetData>
  <autoFilter ref="A16:J18">
    <filterColumn colId="7" showButton="0"/>
  </autoFilter>
  <mergeCells count="7">
    <mergeCell ref="H39:J39"/>
    <mergeCell ref="A10:J10"/>
    <mergeCell ref="H16:I16"/>
    <mergeCell ref="H17:I17"/>
    <mergeCell ref="A18:I18"/>
    <mergeCell ref="A19:D19"/>
    <mergeCell ref="I32:J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topLeftCell="A10" zoomScale="86" zoomScaleNormal="86" workbookViewId="0">
      <selection activeCell="A20" sqref="A20:I20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3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343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111</v>
      </c>
    </row>
    <row r="14" spans="1:13" ht="18.75" customHeight="1" x14ac:dyDescent="0.25">
      <c r="A14" s="44" t="s">
        <v>12</v>
      </c>
      <c r="B14" s="44" t="s">
        <v>36</v>
      </c>
      <c r="C14" s="44"/>
      <c r="D14" s="44"/>
      <c r="E14" s="44"/>
      <c r="F14" s="44"/>
      <c r="G14" s="44"/>
      <c r="H14" s="45" t="s">
        <v>37</v>
      </c>
      <c r="I14" s="45" t="s">
        <v>9</v>
      </c>
      <c r="J14" s="44" t="s">
        <v>342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379" t="s">
        <v>18</v>
      </c>
      <c r="I16" s="380"/>
      <c r="J16" s="52" t="s">
        <v>19</v>
      </c>
      <c r="M16" s="39"/>
    </row>
    <row r="17" spans="1:13" s="46" customFormat="1" ht="40.5" customHeight="1" x14ac:dyDescent="0.25">
      <c r="A17" s="53">
        <v>1</v>
      </c>
      <c r="B17" s="54">
        <v>44475</v>
      </c>
      <c r="C17" s="55">
        <v>401482</v>
      </c>
      <c r="D17" s="56" t="s">
        <v>44</v>
      </c>
      <c r="E17" s="57" t="s">
        <v>345</v>
      </c>
      <c r="F17" s="58">
        <v>6</v>
      </c>
      <c r="G17" s="82">
        <v>120</v>
      </c>
      <c r="H17" s="381">
        <v>6000</v>
      </c>
      <c r="I17" s="382"/>
      <c r="J17" s="81">
        <f t="shared" ref="J17" si="0">G17*H17</f>
        <v>720000</v>
      </c>
      <c r="M17" s="47"/>
    </row>
    <row r="18" spans="1:13" s="46" customFormat="1" ht="40.5" customHeight="1" x14ac:dyDescent="0.25">
      <c r="A18" s="53">
        <v>2</v>
      </c>
      <c r="B18" s="54">
        <v>44475</v>
      </c>
      <c r="C18" s="55">
        <v>402506</v>
      </c>
      <c r="D18" s="56" t="s">
        <v>44</v>
      </c>
      <c r="E18" s="57" t="s">
        <v>327</v>
      </c>
      <c r="F18" s="58">
        <v>4</v>
      </c>
      <c r="G18" s="82">
        <v>100</v>
      </c>
      <c r="H18" s="381">
        <v>9000</v>
      </c>
      <c r="I18" s="382"/>
      <c r="J18" s="81">
        <f t="shared" ref="J18:J19" si="1">G18*H18</f>
        <v>900000</v>
      </c>
      <c r="M18" s="47"/>
    </row>
    <row r="19" spans="1:13" s="46" customFormat="1" ht="40.5" customHeight="1" x14ac:dyDescent="0.25">
      <c r="A19" s="53">
        <v>3</v>
      </c>
      <c r="B19" s="54">
        <v>44475</v>
      </c>
      <c r="C19" s="55">
        <v>402505</v>
      </c>
      <c r="D19" s="56" t="s">
        <v>44</v>
      </c>
      <c r="E19" s="57" t="s">
        <v>346</v>
      </c>
      <c r="F19" s="58">
        <v>5</v>
      </c>
      <c r="G19" s="82">
        <v>100</v>
      </c>
      <c r="H19" s="381">
        <v>9000</v>
      </c>
      <c r="I19" s="382"/>
      <c r="J19" s="81">
        <f t="shared" si="1"/>
        <v>900000</v>
      </c>
      <c r="M19" s="47"/>
    </row>
    <row r="20" spans="1:13" ht="37.5" customHeight="1" thickBot="1" x14ac:dyDescent="0.3">
      <c r="A20" s="370" t="s">
        <v>20</v>
      </c>
      <c r="B20" s="371"/>
      <c r="C20" s="371"/>
      <c r="D20" s="371"/>
      <c r="E20" s="371"/>
      <c r="F20" s="371"/>
      <c r="G20" s="371"/>
      <c r="H20" s="371"/>
      <c r="I20" s="372"/>
      <c r="J20" s="59">
        <f>J17+J18+J19</f>
        <v>2520000</v>
      </c>
    </row>
    <row r="21" spans="1:13" ht="11.25" customHeight="1" x14ac:dyDescent="0.25">
      <c r="A21" s="373"/>
      <c r="B21" s="373"/>
      <c r="C21" s="373"/>
      <c r="D21" s="373"/>
      <c r="E21" s="60"/>
      <c r="H21" s="61"/>
      <c r="I21" s="61"/>
      <c r="J21" s="62"/>
    </row>
    <row r="22" spans="1:13" ht="22.5" customHeight="1" x14ac:dyDescent="0.25">
      <c r="A22" s="63"/>
      <c r="B22" s="63"/>
      <c r="D22" s="63"/>
      <c r="E22" s="63"/>
      <c r="H22" s="37" t="s">
        <v>33</v>
      </c>
      <c r="I22" s="37"/>
      <c r="J22" s="36">
        <v>0</v>
      </c>
    </row>
    <row r="23" spans="1:13" ht="22.5" customHeight="1" thickBot="1" x14ac:dyDescent="0.3">
      <c r="A23" s="189"/>
      <c r="B23" s="189"/>
      <c r="D23" s="189"/>
      <c r="E23" s="189"/>
      <c r="H23" s="64" t="s">
        <v>40</v>
      </c>
      <c r="I23" s="64"/>
      <c r="J23" s="65">
        <v>0</v>
      </c>
    </row>
    <row r="24" spans="1:13" ht="22.5" customHeight="1" x14ac:dyDescent="0.25">
      <c r="A24" s="44"/>
      <c r="B24" s="44"/>
      <c r="D24" s="44"/>
      <c r="E24" s="66"/>
      <c r="H24" s="67" t="s">
        <v>22</v>
      </c>
      <c r="I24" s="68"/>
      <c r="J24" s="69">
        <f>J20</f>
        <v>2520000</v>
      </c>
    </row>
    <row r="25" spans="1:13" ht="13.5" customHeight="1" x14ac:dyDescent="0.25">
      <c r="A25" s="44"/>
      <c r="B25" s="44"/>
      <c r="D25" s="44"/>
      <c r="E25" s="66"/>
      <c r="H25" s="68"/>
      <c r="I25" s="68"/>
      <c r="J25" s="70"/>
    </row>
    <row r="26" spans="1:13" ht="18.75" x14ac:dyDescent="0.25">
      <c r="A26" s="71" t="s">
        <v>344</v>
      </c>
      <c r="B26" s="66"/>
      <c r="D26" s="44"/>
      <c r="E26" s="66"/>
      <c r="H26" s="68"/>
      <c r="I26" s="68"/>
      <c r="J26" s="70"/>
    </row>
    <row r="27" spans="1:13" ht="15.75" x14ac:dyDescent="0.25">
      <c r="A27" s="44"/>
      <c r="B27" s="44"/>
      <c r="D27" s="44"/>
      <c r="E27" s="66"/>
      <c r="H27" s="68"/>
      <c r="I27" s="68"/>
      <c r="J27" s="70"/>
    </row>
    <row r="28" spans="1:13" ht="17.25" customHeight="1" x14ac:dyDescent="0.3">
      <c r="A28" s="72" t="s">
        <v>23</v>
      </c>
      <c r="B28" s="73"/>
      <c r="D28" s="73"/>
      <c r="E28" s="44"/>
      <c r="H28" s="45"/>
      <c r="I28" s="45"/>
      <c r="J28" s="44"/>
    </row>
    <row r="29" spans="1:13" ht="17.25" customHeight="1" x14ac:dyDescent="0.3">
      <c r="A29" s="83" t="s">
        <v>24</v>
      </c>
      <c r="B29" s="66"/>
      <c r="D29" s="66"/>
      <c r="E29" s="44"/>
      <c r="H29" s="45"/>
      <c r="I29" s="45"/>
      <c r="J29" s="44"/>
      <c r="M29" s="74"/>
    </row>
    <row r="30" spans="1:13" ht="17.25" customHeight="1" x14ac:dyDescent="0.3">
      <c r="A30" s="83" t="s">
        <v>25</v>
      </c>
      <c r="B30" s="66"/>
      <c r="D30" s="44"/>
      <c r="E30" s="44"/>
      <c r="H30" s="45"/>
      <c r="I30" s="45"/>
      <c r="J30" s="44"/>
    </row>
    <row r="31" spans="1:13" ht="17.25" customHeight="1" x14ac:dyDescent="0.3">
      <c r="A31" s="84" t="s">
        <v>26</v>
      </c>
      <c r="B31" s="75"/>
      <c r="D31" s="75"/>
      <c r="E31" s="44"/>
      <c r="H31" s="45"/>
      <c r="I31" s="45"/>
      <c r="J31" s="44"/>
    </row>
    <row r="32" spans="1:13" ht="17.25" customHeight="1" x14ac:dyDescent="0.3">
      <c r="A32" s="85" t="s">
        <v>27</v>
      </c>
      <c r="B32" s="76"/>
      <c r="D32" s="77"/>
      <c r="E32" s="44"/>
      <c r="H32" s="45"/>
      <c r="I32" s="45"/>
      <c r="J32" s="44"/>
    </row>
    <row r="33" spans="1:13" ht="15.75" x14ac:dyDescent="0.25">
      <c r="A33" s="76"/>
      <c r="B33" s="76"/>
      <c r="D33" s="78"/>
      <c r="E33" s="44"/>
      <c r="H33" s="45"/>
      <c r="I33" s="45"/>
      <c r="J33" s="44"/>
    </row>
    <row r="34" spans="1:13" ht="15.75" x14ac:dyDescent="0.25">
      <c r="A34" s="44"/>
      <c r="B34" s="44"/>
      <c r="D34" s="44"/>
      <c r="E34" s="44"/>
      <c r="H34" s="79" t="s">
        <v>41</v>
      </c>
      <c r="I34" s="374" t="str">
        <f>J13</f>
        <v xml:space="preserve"> 08 November 21</v>
      </c>
      <c r="J34" s="374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44"/>
      <c r="B39" s="44"/>
      <c r="D39" s="44"/>
      <c r="E39" s="44"/>
      <c r="H39" s="45"/>
      <c r="I39" s="45"/>
      <c r="J39" s="44"/>
    </row>
    <row r="40" spans="1:13" ht="15.75" x14ac:dyDescent="0.25">
      <c r="A40" s="44"/>
      <c r="B40" s="44"/>
      <c r="D40" s="44"/>
      <c r="E40" s="44"/>
      <c r="H40" s="45"/>
      <c r="I40" s="45"/>
      <c r="J40" s="44"/>
    </row>
    <row r="41" spans="1:13" ht="15.75" x14ac:dyDescent="0.25">
      <c r="A41" s="33"/>
      <c r="B41" s="33"/>
      <c r="D41" s="33"/>
      <c r="E41" s="33"/>
      <c r="H41" s="375" t="s">
        <v>42</v>
      </c>
      <c r="I41" s="375"/>
      <c r="J41" s="375"/>
    </row>
    <row r="42" spans="1:13" ht="15.75" x14ac:dyDescent="0.25">
      <c r="A42" s="33"/>
      <c r="B42" s="33"/>
      <c r="D42" s="33"/>
      <c r="E42" s="33"/>
      <c r="H42" s="35"/>
      <c r="I42" s="35"/>
      <c r="J42" s="33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  <c r="M44" s="80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  <row r="48" spans="1:13" ht="15.75" x14ac:dyDescent="0.25">
      <c r="A48" s="33"/>
      <c r="B48" s="33"/>
      <c r="D48" s="33"/>
      <c r="E48" s="33"/>
      <c r="H48" s="35"/>
      <c r="I48" s="35"/>
      <c r="J48" s="33"/>
    </row>
    <row r="49" spans="1:10" ht="15.75" x14ac:dyDescent="0.25">
      <c r="A49" s="33"/>
      <c r="B49" s="33"/>
      <c r="D49" s="33"/>
      <c r="E49" s="33"/>
      <c r="H49" s="35"/>
      <c r="I49" s="35"/>
      <c r="J49" s="33"/>
    </row>
  </sheetData>
  <autoFilter ref="A16:J20">
    <filterColumn colId="7" showButton="0"/>
  </autoFilter>
  <mergeCells count="9">
    <mergeCell ref="H41:J41"/>
    <mergeCell ref="H18:I18"/>
    <mergeCell ref="H19:I19"/>
    <mergeCell ref="A10:J10"/>
    <mergeCell ref="H16:I16"/>
    <mergeCell ref="H17:I17"/>
    <mergeCell ref="A20:I20"/>
    <mergeCell ref="A21:D21"/>
    <mergeCell ref="I34:J34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13" zoomScale="86" zoomScaleNormal="86" workbookViewId="0">
      <selection activeCell="G25" sqref="G25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3" ht="18.75" customHeight="1" x14ac:dyDescent="0.25">
      <c r="A12" s="44" t="s">
        <v>7</v>
      </c>
      <c r="B12" s="44" t="s">
        <v>105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103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96</v>
      </c>
    </row>
    <row r="14" spans="1:13" ht="18.75" customHeight="1" x14ac:dyDescent="0.25">
      <c r="A14" s="44" t="s">
        <v>12</v>
      </c>
      <c r="B14" s="44" t="s">
        <v>105</v>
      </c>
      <c r="C14" s="44"/>
      <c r="D14" s="44"/>
      <c r="E14" s="44"/>
      <c r="F14" s="44"/>
      <c r="G14" s="44"/>
      <c r="H14" s="3" t="s">
        <v>11</v>
      </c>
      <c r="I14" s="7" t="s">
        <v>9</v>
      </c>
      <c r="J14" s="9" t="s">
        <v>97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379" t="s">
        <v>18</v>
      </c>
      <c r="I16" s="380"/>
      <c r="J16" s="52" t="s">
        <v>19</v>
      </c>
      <c r="M16" s="39"/>
    </row>
    <row r="17" spans="1:13" s="46" customFormat="1" ht="50.25" customHeight="1" x14ac:dyDescent="0.25">
      <c r="A17" s="53">
        <v>1</v>
      </c>
      <c r="B17" s="54">
        <v>44497</v>
      </c>
      <c r="C17" s="55" t="s">
        <v>106</v>
      </c>
      <c r="D17" s="56" t="s">
        <v>107</v>
      </c>
      <c r="E17" s="57" t="s">
        <v>108</v>
      </c>
      <c r="F17" s="58">
        <v>1</v>
      </c>
      <c r="G17" s="82">
        <v>26</v>
      </c>
      <c r="H17" s="381">
        <v>3000000</v>
      </c>
      <c r="I17" s="382"/>
      <c r="J17" s="81">
        <f>H17</f>
        <v>3000000</v>
      </c>
      <c r="M17" s="47"/>
    </row>
    <row r="18" spans="1:13" ht="37.5" customHeight="1" thickBot="1" x14ac:dyDescent="0.3">
      <c r="A18" s="370" t="s">
        <v>20</v>
      </c>
      <c r="B18" s="371"/>
      <c r="C18" s="371"/>
      <c r="D18" s="371"/>
      <c r="E18" s="371"/>
      <c r="F18" s="371"/>
      <c r="G18" s="371"/>
      <c r="H18" s="371"/>
      <c r="I18" s="372"/>
      <c r="J18" s="59">
        <f>SUM(J17:J17)</f>
        <v>3000000</v>
      </c>
    </row>
    <row r="19" spans="1:13" ht="11.25" customHeight="1" x14ac:dyDescent="0.25">
      <c r="A19" s="373"/>
      <c r="B19" s="373"/>
      <c r="C19" s="373"/>
      <c r="D19" s="373"/>
      <c r="E19" s="60"/>
      <c r="H19" s="61"/>
      <c r="I19" s="61"/>
      <c r="J19" s="62"/>
    </row>
    <row r="20" spans="1:13" ht="22.5" customHeight="1" x14ac:dyDescent="0.25">
      <c r="A20" s="63"/>
      <c r="B20" s="63"/>
      <c r="D20" s="63"/>
      <c r="E20" s="63"/>
      <c r="H20" s="37" t="s">
        <v>33</v>
      </c>
      <c r="I20" s="37"/>
      <c r="J20" s="36">
        <v>0</v>
      </c>
    </row>
    <row r="21" spans="1:13" ht="22.5" customHeight="1" thickBot="1" x14ac:dyDescent="0.3">
      <c r="A21" s="116"/>
      <c r="B21" s="116"/>
      <c r="D21" s="116"/>
      <c r="E21" s="116"/>
      <c r="H21" s="64" t="s">
        <v>40</v>
      </c>
      <c r="I21" s="64"/>
      <c r="J21" s="65">
        <v>0</v>
      </c>
    </row>
    <row r="22" spans="1:13" ht="22.5" customHeight="1" x14ac:dyDescent="0.25">
      <c r="A22" s="44"/>
      <c r="B22" s="44"/>
      <c r="D22" s="44"/>
      <c r="E22" s="66"/>
      <c r="H22" s="67" t="s">
        <v>22</v>
      </c>
      <c r="I22" s="68"/>
      <c r="J22" s="69">
        <f>J18</f>
        <v>3000000</v>
      </c>
    </row>
    <row r="23" spans="1:13" ht="13.5" customHeight="1" x14ac:dyDescent="0.25">
      <c r="A23" s="44"/>
      <c r="B23" s="44"/>
      <c r="D23" s="44"/>
      <c r="E23" s="66"/>
      <c r="H23" s="68"/>
      <c r="I23" s="68"/>
      <c r="J23" s="70"/>
    </row>
    <row r="24" spans="1:13" ht="18.75" x14ac:dyDescent="0.25">
      <c r="A24" s="71" t="s">
        <v>109</v>
      </c>
      <c r="B24" s="66"/>
      <c r="D24" s="44"/>
      <c r="E24" s="66"/>
      <c r="H24" s="68"/>
      <c r="I24" s="68"/>
      <c r="J24" s="70"/>
    </row>
    <row r="25" spans="1:13" ht="15.75" x14ac:dyDescent="0.25">
      <c r="A25" s="44"/>
      <c r="B25" s="44"/>
      <c r="D25" s="44"/>
      <c r="E25" s="66"/>
      <c r="H25" s="68"/>
      <c r="I25" s="68"/>
      <c r="J25" s="70"/>
    </row>
    <row r="26" spans="1:13" ht="17.25" customHeight="1" x14ac:dyDescent="0.3">
      <c r="A26" s="72" t="s">
        <v>23</v>
      </c>
      <c r="B26" s="73"/>
      <c r="D26" s="73"/>
      <c r="E26" s="44"/>
      <c r="H26" s="45"/>
      <c r="I26" s="45"/>
      <c r="J26" s="44"/>
    </row>
    <row r="27" spans="1:13" ht="17.25" customHeight="1" x14ac:dyDescent="0.3">
      <c r="A27" s="83" t="s">
        <v>24</v>
      </c>
      <c r="B27" s="66"/>
      <c r="D27" s="66"/>
      <c r="E27" s="44"/>
      <c r="H27" s="45"/>
      <c r="I27" s="45"/>
      <c r="J27" s="44"/>
      <c r="M27" s="74"/>
    </row>
    <row r="28" spans="1:13" ht="17.25" customHeight="1" x14ac:dyDescent="0.3">
      <c r="A28" s="83" t="s">
        <v>25</v>
      </c>
      <c r="B28" s="66"/>
      <c r="D28" s="44"/>
      <c r="E28" s="44"/>
      <c r="H28" s="45"/>
      <c r="I28" s="45"/>
      <c r="J28" s="44"/>
    </row>
    <row r="29" spans="1:13" ht="17.25" customHeight="1" x14ac:dyDescent="0.3">
      <c r="A29" s="84" t="s">
        <v>26</v>
      </c>
      <c r="B29" s="75"/>
      <c r="D29" s="75"/>
      <c r="E29" s="44"/>
      <c r="H29" s="45"/>
      <c r="I29" s="45"/>
      <c r="J29" s="44"/>
    </row>
    <row r="30" spans="1:13" ht="17.25" customHeight="1" x14ac:dyDescent="0.3">
      <c r="A30" s="85" t="s">
        <v>27</v>
      </c>
      <c r="B30" s="76"/>
      <c r="D30" s="77"/>
      <c r="E30" s="44"/>
      <c r="H30" s="45"/>
      <c r="I30" s="45"/>
      <c r="J30" s="44"/>
    </row>
    <row r="31" spans="1:13" ht="15.75" x14ac:dyDescent="0.25">
      <c r="A31" s="76"/>
      <c r="B31" s="76"/>
      <c r="D31" s="78"/>
      <c r="E31" s="44"/>
      <c r="H31" s="45"/>
      <c r="I31" s="45"/>
      <c r="J31" s="44"/>
    </row>
    <row r="32" spans="1:13" ht="15.75" x14ac:dyDescent="0.25">
      <c r="A32" s="44"/>
      <c r="B32" s="44"/>
      <c r="D32" s="44"/>
      <c r="E32" s="44"/>
      <c r="H32" s="79" t="s">
        <v>41</v>
      </c>
      <c r="I32" s="374" t="str">
        <f>J13</f>
        <v xml:space="preserve"> 01 November 2021</v>
      </c>
      <c r="J32" s="374"/>
    </row>
    <row r="33" spans="1:13" ht="15.75" x14ac:dyDescent="0.25">
      <c r="A33" s="44"/>
      <c r="B33" s="44"/>
      <c r="D33" s="44"/>
      <c r="E33" s="44"/>
      <c r="H33" s="45"/>
      <c r="I33" s="45"/>
      <c r="J33" s="44"/>
    </row>
    <row r="34" spans="1:13" ht="15.75" x14ac:dyDescent="0.25">
      <c r="A34" s="44"/>
      <c r="B34" s="44"/>
      <c r="D34" s="44"/>
      <c r="E34" s="44"/>
      <c r="H34" s="45"/>
      <c r="I34" s="45"/>
      <c r="J34" s="44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33"/>
      <c r="B39" s="33"/>
      <c r="D39" s="33"/>
      <c r="E39" s="33"/>
      <c r="H39" s="375" t="s">
        <v>42</v>
      </c>
      <c r="I39" s="375"/>
      <c r="J39" s="375"/>
    </row>
    <row r="40" spans="1:13" ht="15.75" x14ac:dyDescent="0.25">
      <c r="A40" s="33"/>
      <c r="B40" s="33"/>
      <c r="D40" s="33"/>
      <c r="E40" s="33"/>
      <c r="H40" s="35"/>
      <c r="I40" s="35"/>
      <c r="J40" s="33"/>
    </row>
    <row r="41" spans="1:13" ht="15.75" x14ac:dyDescent="0.25">
      <c r="A41" s="33"/>
      <c r="B41" s="33"/>
      <c r="D41" s="33"/>
      <c r="E41" s="33"/>
      <c r="H41" s="35"/>
      <c r="I41" s="35"/>
      <c r="J41" s="33"/>
    </row>
    <row r="42" spans="1:13" ht="15.75" x14ac:dyDescent="0.25">
      <c r="A42" s="33"/>
      <c r="B42" s="33"/>
      <c r="D42" s="33"/>
      <c r="E42" s="33"/>
      <c r="H42" s="35"/>
      <c r="I42" s="35"/>
      <c r="J42" s="33"/>
      <c r="M42" s="80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</sheetData>
  <autoFilter ref="A16:J18">
    <filterColumn colId="7" showButton="0"/>
  </autoFilter>
  <mergeCells count="7">
    <mergeCell ref="H39:J39"/>
    <mergeCell ref="A10:J10"/>
    <mergeCell ref="H16:I16"/>
    <mergeCell ref="H17:I17"/>
    <mergeCell ref="A18:I18"/>
    <mergeCell ref="A19:D19"/>
    <mergeCell ref="I32:J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7" zoomScale="86" zoomScaleNormal="86" workbookViewId="0">
      <selection activeCell="I13" sqref="I1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5.28515625" customWidth="1"/>
    <col min="6" max="6" width="8.140625" customWidth="1"/>
    <col min="7" max="7" width="13.5703125" style="39" customWidth="1"/>
    <col min="8" max="8" width="2.140625" style="39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38" t="s">
        <v>0</v>
      </c>
      <c r="B2" s="34"/>
      <c r="C2" s="33"/>
    </row>
    <row r="3" spans="1:12" x14ac:dyDescent="0.25">
      <c r="A3" s="40" t="s">
        <v>1</v>
      </c>
      <c r="B3" s="41"/>
      <c r="C3" s="41"/>
    </row>
    <row r="4" spans="1:12" x14ac:dyDescent="0.25">
      <c r="A4" s="40" t="s">
        <v>2</v>
      </c>
      <c r="B4" s="41"/>
      <c r="C4" s="41"/>
    </row>
    <row r="5" spans="1:12" x14ac:dyDescent="0.25">
      <c r="A5" s="40" t="s">
        <v>3</v>
      </c>
      <c r="B5" s="41"/>
      <c r="C5" s="41"/>
    </row>
    <row r="6" spans="1:12" x14ac:dyDescent="0.25">
      <c r="A6" s="40" t="s">
        <v>4</v>
      </c>
      <c r="B6" s="41"/>
      <c r="C6" s="41"/>
    </row>
    <row r="7" spans="1:12" x14ac:dyDescent="0.25">
      <c r="A7" s="40" t="s">
        <v>5</v>
      </c>
      <c r="B7" s="41"/>
      <c r="C7" s="41"/>
    </row>
    <row r="8" spans="1:12" x14ac:dyDescent="0.25">
      <c r="A8" s="41"/>
      <c r="B8" s="41"/>
      <c r="C8" s="41"/>
    </row>
    <row r="9" spans="1:12" ht="15.75" thickBot="1" x14ac:dyDescent="0.3">
      <c r="A9" s="42"/>
      <c r="B9" s="42"/>
      <c r="C9" s="42"/>
      <c r="D9" s="42"/>
      <c r="E9" s="42"/>
      <c r="F9" s="42"/>
      <c r="G9" s="43"/>
      <c r="H9" s="43"/>
      <c r="I9" s="42"/>
    </row>
    <row r="10" spans="1:12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8"/>
    </row>
    <row r="12" spans="1:12" ht="18.75" customHeight="1" x14ac:dyDescent="0.25">
      <c r="A12" s="44" t="s">
        <v>7</v>
      </c>
      <c r="B12" s="44" t="s">
        <v>351</v>
      </c>
      <c r="C12" s="44"/>
      <c r="D12" s="44"/>
      <c r="E12" s="44"/>
      <c r="F12" s="44"/>
      <c r="G12" s="45" t="s">
        <v>8</v>
      </c>
      <c r="H12" s="45" t="s">
        <v>9</v>
      </c>
      <c r="I12" s="8" t="s">
        <v>348</v>
      </c>
    </row>
    <row r="13" spans="1:12" ht="18.75" customHeight="1" x14ac:dyDescent="0.25">
      <c r="A13" s="44"/>
      <c r="B13" s="44"/>
      <c r="C13" s="44"/>
      <c r="D13" s="44"/>
      <c r="E13" s="44"/>
      <c r="F13" s="44"/>
      <c r="G13" s="45" t="s">
        <v>10</v>
      </c>
      <c r="H13" s="45" t="s">
        <v>9</v>
      </c>
      <c r="I13" s="9" t="s">
        <v>158</v>
      </c>
    </row>
    <row r="14" spans="1:12" ht="18.75" customHeight="1" x14ac:dyDescent="0.25">
      <c r="A14" s="44" t="s">
        <v>12</v>
      </c>
      <c r="B14" s="44" t="s">
        <v>351</v>
      </c>
      <c r="C14" s="44"/>
      <c r="D14" s="44"/>
      <c r="E14" s="44"/>
      <c r="F14" s="44"/>
      <c r="G14" s="45" t="s">
        <v>349</v>
      </c>
      <c r="H14" s="45" t="s">
        <v>9</v>
      </c>
      <c r="I14" s="9" t="s">
        <v>350</v>
      </c>
    </row>
    <row r="15" spans="1:12" ht="11.25" customHeight="1" thickBot="1" x14ac:dyDescent="0.3">
      <c r="A15" s="46"/>
      <c r="B15" s="46"/>
      <c r="C15" s="46"/>
      <c r="D15" s="46"/>
      <c r="E15" s="46"/>
      <c r="F15" s="46"/>
      <c r="G15" s="47"/>
      <c r="H15" s="47"/>
      <c r="I15" s="46"/>
    </row>
    <row r="16" spans="1:12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43</v>
      </c>
      <c r="G16" s="379" t="s">
        <v>18</v>
      </c>
      <c r="H16" s="380"/>
      <c r="I16" s="52" t="s">
        <v>19</v>
      </c>
      <c r="L16" s="39"/>
    </row>
    <row r="17" spans="1:12" s="46" customFormat="1" ht="40.5" customHeight="1" x14ac:dyDescent="0.25">
      <c r="A17" s="53">
        <v>1</v>
      </c>
      <c r="B17" s="457">
        <v>44510</v>
      </c>
      <c r="C17" s="460"/>
      <c r="D17" s="56" t="s">
        <v>352</v>
      </c>
      <c r="E17" s="463" t="s">
        <v>353</v>
      </c>
      <c r="F17" s="58">
        <v>1</v>
      </c>
      <c r="G17" s="381">
        <v>870000</v>
      </c>
      <c r="H17" s="382"/>
      <c r="I17" s="81">
        <f>G17</f>
        <v>870000</v>
      </c>
      <c r="L17" s="47"/>
    </row>
    <row r="18" spans="1:12" s="46" customFormat="1" ht="40.5" customHeight="1" x14ac:dyDescent="0.25">
      <c r="A18" s="53">
        <v>2</v>
      </c>
      <c r="B18" s="458"/>
      <c r="C18" s="461"/>
      <c r="D18" s="56" t="s">
        <v>376</v>
      </c>
      <c r="E18" s="464"/>
      <c r="F18" s="58">
        <v>100</v>
      </c>
      <c r="G18" s="381">
        <v>2500</v>
      </c>
      <c r="H18" s="382"/>
      <c r="I18" s="81">
        <f>F18*G18</f>
        <v>250000</v>
      </c>
      <c r="L18" s="47"/>
    </row>
    <row r="19" spans="1:12" s="46" customFormat="1" ht="40.5" customHeight="1" x14ac:dyDescent="0.25">
      <c r="A19" s="53">
        <v>3</v>
      </c>
      <c r="B19" s="459"/>
      <c r="C19" s="462"/>
      <c r="D19" s="56" t="s">
        <v>354</v>
      </c>
      <c r="E19" s="465"/>
      <c r="F19" s="58">
        <v>1</v>
      </c>
      <c r="G19" s="381">
        <v>200000</v>
      </c>
      <c r="H19" s="382"/>
      <c r="I19" s="81">
        <f t="shared" ref="I19" si="0">G19</f>
        <v>200000</v>
      </c>
      <c r="L19" s="47"/>
    </row>
    <row r="20" spans="1:12" ht="37.5" customHeight="1" thickBot="1" x14ac:dyDescent="0.3">
      <c r="A20" s="370" t="s">
        <v>20</v>
      </c>
      <c r="B20" s="371"/>
      <c r="C20" s="371"/>
      <c r="D20" s="371"/>
      <c r="E20" s="371"/>
      <c r="F20" s="371"/>
      <c r="G20" s="371"/>
      <c r="H20" s="372"/>
      <c r="I20" s="59">
        <f>SUM(I17:I19)</f>
        <v>1320000</v>
      </c>
    </row>
    <row r="21" spans="1:12" ht="11.25" customHeight="1" x14ac:dyDescent="0.25">
      <c r="A21" s="373"/>
      <c r="B21" s="373"/>
      <c r="C21" s="373"/>
      <c r="D21" s="373"/>
      <c r="E21" s="60"/>
      <c r="G21" s="61"/>
      <c r="H21" s="61"/>
      <c r="I21" s="62"/>
    </row>
    <row r="22" spans="1:12" ht="22.5" customHeight="1" x14ac:dyDescent="0.25">
      <c r="A22" s="63"/>
      <c r="B22" s="63"/>
      <c r="D22" s="63"/>
      <c r="E22" s="63"/>
      <c r="G22" s="37" t="s">
        <v>33</v>
      </c>
      <c r="H22" s="37"/>
      <c r="I22" s="36">
        <v>0</v>
      </c>
    </row>
    <row r="23" spans="1:12" ht="22.5" customHeight="1" thickBot="1" x14ac:dyDescent="0.3">
      <c r="A23" s="197"/>
      <c r="B23" s="197"/>
      <c r="D23" s="197"/>
      <c r="E23" s="197"/>
      <c r="G23" s="64" t="s">
        <v>40</v>
      </c>
      <c r="H23" s="64"/>
      <c r="I23" s="65">
        <v>0</v>
      </c>
    </row>
    <row r="24" spans="1:12" ht="22.5" customHeight="1" x14ac:dyDescent="0.25">
      <c r="A24" s="44"/>
      <c r="B24" s="44"/>
      <c r="D24" s="44"/>
      <c r="E24" s="66"/>
      <c r="G24" s="67" t="s">
        <v>22</v>
      </c>
      <c r="H24" s="68"/>
      <c r="I24" s="69">
        <f>I20</f>
        <v>1320000</v>
      </c>
    </row>
    <row r="25" spans="1:12" ht="13.5" customHeight="1" x14ac:dyDescent="0.25">
      <c r="A25" s="44"/>
      <c r="B25" s="44"/>
      <c r="D25" s="44"/>
      <c r="E25" s="66"/>
      <c r="G25" s="68"/>
      <c r="H25" s="68"/>
      <c r="I25" s="70"/>
    </row>
    <row r="26" spans="1:12" ht="18.75" x14ac:dyDescent="0.25">
      <c r="A26" s="71" t="s">
        <v>377</v>
      </c>
      <c r="B26" s="66"/>
      <c r="D26" s="44"/>
      <c r="E26" s="66"/>
      <c r="G26" s="68"/>
      <c r="H26" s="68"/>
      <c r="I26" s="70"/>
    </row>
    <row r="27" spans="1:12" ht="15.75" x14ac:dyDescent="0.25">
      <c r="A27" s="44"/>
      <c r="B27" s="44"/>
      <c r="D27" s="44"/>
      <c r="E27" s="66"/>
      <c r="G27" s="68"/>
      <c r="H27" s="68"/>
      <c r="I27" s="70"/>
    </row>
    <row r="28" spans="1:12" ht="17.25" customHeight="1" x14ac:dyDescent="0.3">
      <c r="A28" s="72" t="s">
        <v>23</v>
      </c>
      <c r="B28" s="73"/>
      <c r="D28" s="73"/>
      <c r="E28" s="44"/>
      <c r="G28" s="45"/>
      <c r="H28" s="45"/>
      <c r="I28" s="44"/>
    </row>
    <row r="29" spans="1:12" ht="17.25" customHeight="1" x14ac:dyDescent="0.3">
      <c r="A29" s="83" t="s">
        <v>24</v>
      </c>
      <c r="B29" s="66"/>
      <c r="D29" s="66"/>
      <c r="E29" s="44"/>
      <c r="G29" s="45"/>
      <c r="H29" s="45"/>
      <c r="I29" s="44"/>
      <c r="L29" s="74"/>
    </row>
    <row r="30" spans="1:12" ht="17.25" customHeight="1" x14ac:dyDescent="0.3">
      <c r="A30" s="83" t="s">
        <v>25</v>
      </c>
      <c r="B30" s="66"/>
      <c r="D30" s="44"/>
      <c r="E30" s="44"/>
      <c r="G30" s="45"/>
      <c r="H30" s="45"/>
      <c r="I30" s="44"/>
    </row>
    <row r="31" spans="1:12" ht="17.25" customHeight="1" x14ac:dyDescent="0.3">
      <c r="A31" s="84" t="s">
        <v>26</v>
      </c>
      <c r="B31" s="75"/>
      <c r="D31" s="75"/>
      <c r="E31" s="44"/>
      <c r="G31" s="45"/>
      <c r="H31" s="45"/>
      <c r="I31" s="44"/>
    </row>
    <row r="32" spans="1:12" ht="17.25" customHeight="1" x14ac:dyDescent="0.3">
      <c r="A32" s="85" t="s">
        <v>27</v>
      </c>
      <c r="B32" s="76"/>
      <c r="D32" s="77"/>
      <c r="E32" s="44"/>
      <c r="G32" s="45"/>
      <c r="H32" s="45"/>
      <c r="I32" s="44"/>
    </row>
    <row r="33" spans="1:12" ht="15.75" x14ac:dyDescent="0.25">
      <c r="A33" s="76"/>
      <c r="B33" s="76"/>
      <c r="D33" s="78"/>
      <c r="E33" s="44"/>
      <c r="G33" s="45"/>
      <c r="H33" s="45"/>
      <c r="I33" s="44"/>
    </row>
    <row r="34" spans="1:12" ht="15.75" x14ac:dyDescent="0.25">
      <c r="A34" s="44"/>
      <c r="B34" s="44"/>
      <c r="D34" s="44"/>
      <c r="E34" s="44"/>
      <c r="G34" s="79" t="s">
        <v>41</v>
      </c>
      <c r="H34" s="374" t="str">
        <f>I13</f>
        <v xml:space="preserve"> 09 November 21</v>
      </c>
      <c r="I34" s="374"/>
    </row>
    <row r="35" spans="1:12" ht="15.75" x14ac:dyDescent="0.25">
      <c r="A35" s="44"/>
      <c r="B35" s="44"/>
      <c r="D35" s="44"/>
      <c r="E35" s="44"/>
      <c r="G35" s="45"/>
      <c r="H35" s="45"/>
      <c r="I35" s="44"/>
    </row>
    <row r="36" spans="1:12" ht="15.75" x14ac:dyDescent="0.25">
      <c r="A36" s="44"/>
      <c r="B36" s="44"/>
      <c r="D36" s="44"/>
      <c r="E36" s="44"/>
      <c r="G36" s="45"/>
      <c r="H36" s="45"/>
      <c r="I36" s="44"/>
    </row>
    <row r="37" spans="1:12" ht="15.75" x14ac:dyDescent="0.25">
      <c r="A37" s="44"/>
      <c r="B37" s="44"/>
      <c r="D37" s="44"/>
      <c r="E37" s="44"/>
      <c r="G37" s="45"/>
      <c r="H37" s="45"/>
      <c r="I37" s="44"/>
    </row>
    <row r="38" spans="1:12" ht="15.75" x14ac:dyDescent="0.25">
      <c r="A38" s="44"/>
      <c r="B38" s="44"/>
      <c r="D38" s="44"/>
      <c r="E38" s="44"/>
      <c r="G38" s="45"/>
      <c r="H38" s="45"/>
      <c r="I38" s="44"/>
    </row>
    <row r="39" spans="1:12" ht="15.75" x14ac:dyDescent="0.25">
      <c r="A39" s="44"/>
      <c r="B39" s="44"/>
      <c r="D39" s="44"/>
      <c r="E39" s="44"/>
      <c r="G39" s="45"/>
      <c r="H39" s="45"/>
      <c r="I39" s="44"/>
    </row>
    <row r="40" spans="1:12" ht="15.75" x14ac:dyDescent="0.25">
      <c r="A40" s="44"/>
      <c r="B40" s="44"/>
      <c r="D40" s="44"/>
      <c r="E40" s="44"/>
      <c r="G40" s="45"/>
      <c r="H40" s="45"/>
      <c r="I40" s="44"/>
    </row>
    <row r="41" spans="1:12" ht="15.75" x14ac:dyDescent="0.25">
      <c r="A41" s="33"/>
      <c r="B41" s="33"/>
      <c r="D41" s="33"/>
      <c r="E41" s="33"/>
      <c r="G41" s="375" t="s">
        <v>42</v>
      </c>
      <c r="H41" s="375"/>
      <c r="I41" s="375"/>
    </row>
    <row r="42" spans="1:12" ht="15.75" x14ac:dyDescent="0.25">
      <c r="A42" s="33"/>
      <c r="B42" s="33"/>
      <c r="D42" s="33"/>
      <c r="E42" s="33"/>
      <c r="G42" s="35"/>
      <c r="H42" s="35"/>
      <c r="I42" s="33"/>
    </row>
    <row r="43" spans="1:12" ht="15.75" x14ac:dyDescent="0.25">
      <c r="A43" s="33"/>
      <c r="B43" s="33"/>
      <c r="D43" s="33"/>
      <c r="E43" s="33"/>
      <c r="G43" s="35"/>
      <c r="H43" s="35"/>
      <c r="I43" s="33"/>
    </row>
    <row r="44" spans="1:12" ht="15.75" x14ac:dyDescent="0.25">
      <c r="A44" s="33"/>
      <c r="B44" s="33"/>
      <c r="D44" s="33"/>
      <c r="E44" s="33"/>
      <c r="G44" s="35"/>
      <c r="H44" s="35"/>
      <c r="I44" s="33"/>
      <c r="L44" s="80"/>
    </row>
    <row r="45" spans="1:12" ht="15.75" x14ac:dyDescent="0.25">
      <c r="A45" s="33"/>
      <c r="B45" s="33"/>
      <c r="D45" s="33"/>
      <c r="E45" s="33"/>
      <c r="G45" s="35"/>
      <c r="H45" s="35"/>
      <c r="I45" s="33"/>
    </row>
    <row r="46" spans="1:12" ht="15.75" x14ac:dyDescent="0.25">
      <c r="A46" s="33"/>
      <c r="B46" s="33"/>
      <c r="D46" s="33"/>
      <c r="E46" s="33"/>
      <c r="G46" s="35"/>
      <c r="H46" s="35"/>
      <c r="I46" s="33"/>
    </row>
    <row r="47" spans="1:12" ht="15.75" x14ac:dyDescent="0.25">
      <c r="A47" s="33"/>
      <c r="B47" s="33"/>
      <c r="D47" s="33"/>
      <c r="E47" s="33"/>
      <c r="G47" s="35"/>
      <c r="H47" s="35"/>
      <c r="I47" s="33"/>
    </row>
    <row r="48" spans="1:12" ht="15.75" x14ac:dyDescent="0.25">
      <c r="A48" s="33"/>
      <c r="B48" s="33"/>
      <c r="D48" s="33"/>
      <c r="E48" s="33"/>
      <c r="G48" s="35"/>
      <c r="H48" s="35"/>
      <c r="I48" s="33"/>
    </row>
    <row r="49" spans="1:9" ht="15.75" x14ac:dyDescent="0.25">
      <c r="A49" s="33"/>
      <c r="B49" s="33"/>
      <c r="D49" s="33"/>
      <c r="E49" s="33"/>
      <c r="G49" s="35"/>
      <c r="H49" s="35"/>
      <c r="I49" s="33"/>
    </row>
  </sheetData>
  <autoFilter ref="A16:I20">
    <filterColumn colId="6" showButton="0"/>
  </autoFilter>
  <mergeCells count="12">
    <mergeCell ref="A10:I10"/>
    <mergeCell ref="G16:H16"/>
    <mergeCell ref="G17:H17"/>
    <mergeCell ref="G19:H19"/>
    <mergeCell ref="A20:H20"/>
    <mergeCell ref="A21:D21"/>
    <mergeCell ref="H34:I34"/>
    <mergeCell ref="G41:I41"/>
    <mergeCell ref="B17:B19"/>
    <mergeCell ref="C17:C19"/>
    <mergeCell ref="E17:E19"/>
    <mergeCell ref="G18:H18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opLeftCell="A13" zoomScale="86" zoomScaleNormal="86" workbookViewId="0">
      <selection activeCell="F25" sqref="F25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3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357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158</v>
      </c>
    </row>
    <row r="14" spans="1:13" ht="18.75" customHeight="1" x14ac:dyDescent="0.25">
      <c r="A14" s="44" t="s">
        <v>12</v>
      </c>
      <c r="B14" s="44" t="s">
        <v>36</v>
      </c>
      <c r="C14" s="44"/>
      <c r="D14" s="44"/>
      <c r="E14" s="44"/>
      <c r="F14" s="44"/>
      <c r="G14" s="44"/>
      <c r="H14" s="45" t="s">
        <v>37</v>
      </c>
      <c r="I14" s="45" t="s">
        <v>9</v>
      </c>
      <c r="J14" s="44" t="s">
        <v>356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379" t="s">
        <v>18</v>
      </c>
      <c r="I16" s="380"/>
      <c r="J16" s="52" t="s">
        <v>19</v>
      </c>
      <c r="M16" s="39"/>
    </row>
    <row r="17" spans="1:13" s="46" customFormat="1" ht="40.5" customHeight="1" x14ac:dyDescent="0.25">
      <c r="A17" s="53">
        <v>1</v>
      </c>
      <c r="B17" s="54">
        <v>44499</v>
      </c>
      <c r="C17" s="55" t="s">
        <v>359</v>
      </c>
      <c r="D17" s="56" t="s">
        <v>358</v>
      </c>
      <c r="E17" s="57" t="s">
        <v>355</v>
      </c>
      <c r="F17" s="58">
        <v>1</v>
      </c>
      <c r="G17" s="82">
        <v>36</v>
      </c>
      <c r="H17" s="381">
        <v>20000</v>
      </c>
      <c r="I17" s="382"/>
      <c r="J17" s="81">
        <f>G17*H17</f>
        <v>720000</v>
      </c>
      <c r="M17" s="47"/>
    </row>
    <row r="18" spans="1:13" s="46" customFormat="1" ht="40.5" customHeight="1" x14ac:dyDescent="0.25">
      <c r="A18" s="53">
        <v>2</v>
      </c>
      <c r="B18" s="54">
        <v>44499</v>
      </c>
      <c r="C18" s="55" t="s">
        <v>360</v>
      </c>
      <c r="D18" s="56" t="s">
        <v>361</v>
      </c>
      <c r="E18" s="57" t="s">
        <v>362</v>
      </c>
      <c r="F18" s="58">
        <v>1</v>
      </c>
      <c r="G18" s="82">
        <v>16</v>
      </c>
      <c r="H18" s="381">
        <v>20000</v>
      </c>
      <c r="I18" s="382"/>
      <c r="J18" s="81">
        <f t="shared" ref="J18:J21" si="0">G18*H18</f>
        <v>320000</v>
      </c>
      <c r="M18" s="47"/>
    </row>
    <row r="19" spans="1:13" s="46" customFormat="1" ht="40.5" customHeight="1" x14ac:dyDescent="0.25">
      <c r="A19" s="53">
        <v>3</v>
      </c>
      <c r="B19" s="54">
        <v>44496</v>
      </c>
      <c r="C19" s="55" t="s">
        <v>365</v>
      </c>
      <c r="D19" s="56" t="s">
        <v>363</v>
      </c>
      <c r="E19" s="57" t="s">
        <v>364</v>
      </c>
      <c r="F19" s="58">
        <v>2</v>
      </c>
      <c r="G19" s="82">
        <v>15</v>
      </c>
      <c r="H19" s="381">
        <v>20000</v>
      </c>
      <c r="I19" s="382"/>
      <c r="J19" s="81">
        <f t="shared" si="0"/>
        <v>300000</v>
      </c>
      <c r="M19" s="47"/>
    </row>
    <row r="20" spans="1:13" s="46" customFormat="1" ht="40.5" customHeight="1" x14ac:dyDescent="0.25">
      <c r="A20" s="53">
        <v>4</v>
      </c>
      <c r="B20" s="54">
        <v>44496</v>
      </c>
      <c r="C20" s="55" t="s">
        <v>368</v>
      </c>
      <c r="D20" s="56" t="s">
        <v>367</v>
      </c>
      <c r="E20" s="57" t="s">
        <v>366</v>
      </c>
      <c r="F20" s="58">
        <v>2</v>
      </c>
      <c r="G20" s="82">
        <v>27</v>
      </c>
      <c r="H20" s="381">
        <v>20000</v>
      </c>
      <c r="I20" s="382"/>
      <c r="J20" s="81">
        <f t="shared" si="0"/>
        <v>540000</v>
      </c>
      <c r="M20" s="47"/>
    </row>
    <row r="21" spans="1:13" s="46" customFormat="1" ht="40.5" customHeight="1" x14ac:dyDescent="0.25">
      <c r="A21" s="53">
        <v>5</v>
      </c>
      <c r="B21" s="54">
        <v>44496</v>
      </c>
      <c r="C21" s="55" t="s">
        <v>369</v>
      </c>
      <c r="D21" s="56" t="s">
        <v>370</v>
      </c>
      <c r="E21" s="57" t="s">
        <v>371</v>
      </c>
      <c r="F21" s="58">
        <v>2</v>
      </c>
      <c r="G21" s="82">
        <v>34</v>
      </c>
      <c r="H21" s="381">
        <v>15000</v>
      </c>
      <c r="I21" s="382"/>
      <c r="J21" s="81">
        <f t="shared" si="0"/>
        <v>510000</v>
      </c>
      <c r="M21" s="47"/>
    </row>
    <row r="22" spans="1:13" ht="37.5" customHeight="1" thickBot="1" x14ac:dyDescent="0.3">
      <c r="A22" s="370" t="s">
        <v>20</v>
      </c>
      <c r="B22" s="371"/>
      <c r="C22" s="371"/>
      <c r="D22" s="371"/>
      <c r="E22" s="371"/>
      <c r="F22" s="371"/>
      <c r="G22" s="371"/>
      <c r="H22" s="371"/>
      <c r="I22" s="372"/>
      <c r="J22" s="59">
        <f>SUM(J17:J21)</f>
        <v>2390000</v>
      </c>
    </row>
    <row r="23" spans="1:13" ht="11.25" customHeight="1" x14ac:dyDescent="0.25">
      <c r="A23" s="373"/>
      <c r="B23" s="373"/>
      <c r="C23" s="373"/>
      <c r="D23" s="373"/>
      <c r="E23" s="60"/>
      <c r="H23" s="61"/>
      <c r="I23" s="61"/>
      <c r="J23" s="62"/>
    </row>
    <row r="24" spans="1:13" ht="22.5" customHeight="1" x14ac:dyDescent="0.25">
      <c r="A24" s="63"/>
      <c r="B24" s="63"/>
      <c r="D24" s="63"/>
      <c r="E24" s="63"/>
      <c r="H24" s="37" t="s">
        <v>33</v>
      </c>
      <c r="I24" s="37"/>
      <c r="J24" s="36">
        <v>0</v>
      </c>
    </row>
    <row r="25" spans="1:13" ht="22.5" customHeight="1" thickBot="1" x14ac:dyDescent="0.3">
      <c r="A25" s="197"/>
      <c r="B25" s="197"/>
      <c r="D25" s="197"/>
      <c r="E25" s="197"/>
      <c r="H25" s="64" t="s">
        <v>40</v>
      </c>
      <c r="I25" s="64"/>
      <c r="J25" s="65">
        <v>0</v>
      </c>
    </row>
    <row r="26" spans="1:13" ht="22.5" customHeight="1" x14ac:dyDescent="0.25">
      <c r="A26" s="44"/>
      <c r="B26" s="44"/>
      <c r="D26" s="44"/>
      <c r="E26" s="66"/>
      <c r="H26" s="67" t="s">
        <v>22</v>
      </c>
      <c r="I26" s="68"/>
      <c r="J26" s="69">
        <f>J22</f>
        <v>2390000</v>
      </c>
    </row>
    <row r="27" spans="1:13" ht="13.5" customHeight="1" x14ac:dyDescent="0.25">
      <c r="A27" s="44"/>
      <c r="B27" s="44"/>
      <c r="D27" s="44"/>
      <c r="E27" s="66"/>
      <c r="H27" s="68"/>
      <c r="I27" s="68"/>
      <c r="J27" s="70"/>
    </row>
    <row r="28" spans="1:13" ht="18.75" x14ac:dyDescent="0.25">
      <c r="A28" s="71" t="s">
        <v>372</v>
      </c>
      <c r="B28" s="66"/>
      <c r="D28" s="44"/>
      <c r="E28" s="66"/>
      <c r="H28" s="68"/>
      <c r="I28" s="68"/>
      <c r="J28" s="70"/>
    </row>
    <row r="29" spans="1:13" ht="15.75" x14ac:dyDescent="0.25">
      <c r="A29" s="44"/>
      <c r="B29" s="44"/>
      <c r="D29" s="44"/>
      <c r="E29" s="66"/>
      <c r="H29" s="68"/>
      <c r="I29" s="68"/>
      <c r="J29" s="70"/>
    </row>
    <row r="30" spans="1:13" ht="17.25" customHeight="1" x14ac:dyDescent="0.3">
      <c r="A30" s="72" t="s">
        <v>23</v>
      </c>
      <c r="B30" s="73"/>
      <c r="D30" s="73"/>
      <c r="E30" s="44"/>
      <c r="H30" s="45"/>
      <c r="I30" s="45"/>
      <c r="J30" s="44"/>
    </row>
    <row r="31" spans="1:13" ht="17.25" customHeight="1" x14ac:dyDescent="0.3">
      <c r="A31" s="83" t="s">
        <v>24</v>
      </c>
      <c r="B31" s="66"/>
      <c r="D31" s="66"/>
      <c r="E31" s="44"/>
      <c r="H31" s="45"/>
      <c r="I31" s="45"/>
      <c r="J31" s="44"/>
      <c r="M31" s="74"/>
    </row>
    <row r="32" spans="1:13" ht="17.25" customHeight="1" x14ac:dyDescent="0.3">
      <c r="A32" s="83" t="s">
        <v>25</v>
      </c>
      <c r="B32" s="66"/>
      <c r="D32" s="44"/>
      <c r="E32" s="44"/>
      <c r="H32" s="45"/>
      <c r="I32" s="45"/>
      <c r="J32" s="44"/>
    </row>
    <row r="33" spans="1:13" ht="17.25" customHeight="1" x14ac:dyDescent="0.3">
      <c r="A33" s="84" t="s">
        <v>26</v>
      </c>
      <c r="B33" s="75"/>
      <c r="D33" s="75"/>
      <c r="E33" s="44"/>
      <c r="H33" s="45"/>
      <c r="I33" s="45"/>
      <c r="J33" s="44"/>
    </row>
    <row r="34" spans="1:13" ht="17.25" customHeight="1" x14ac:dyDescent="0.3">
      <c r="A34" s="85" t="s">
        <v>27</v>
      </c>
      <c r="B34" s="76"/>
      <c r="D34" s="77"/>
      <c r="E34" s="44"/>
      <c r="H34" s="45"/>
      <c r="I34" s="45"/>
      <c r="J34" s="44"/>
    </row>
    <row r="35" spans="1:13" ht="15.75" x14ac:dyDescent="0.25">
      <c r="A35" s="76"/>
      <c r="B35" s="76"/>
      <c r="D35" s="78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79" t="s">
        <v>41</v>
      </c>
      <c r="I36" s="374" t="str">
        <f>J13</f>
        <v xml:space="preserve"> 09 November 21</v>
      </c>
      <c r="J36" s="37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44"/>
      <c r="B39" s="44"/>
      <c r="D39" s="44"/>
      <c r="E39" s="44"/>
      <c r="H39" s="45"/>
      <c r="I39" s="45"/>
      <c r="J39" s="44"/>
    </row>
    <row r="40" spans="1:13" ht="15.75" x14ac:dyDescent="0.25">
      <c r="A40" s="44"/>
      <c r="B40" s="44"/>
      <c r="D40" s="44"/>
      <c r="E40" s="44"/>
      <c r="H40" s="45"/>
      <c r="I40" s="45"/>
      <c r="J40" s="44"/>
    </row>
    <row r="41" spans="1:13" ht="15.75" x14ac:dyDescent="0.25">
      <c r="A41" s="44"/>
      <c r="B41" s="44"/>
      <c r="D41" s="44"/>
      <c r="E41" s="44"/>
      <c r="H41" s="45"/>
      <c r="I41" s="45"/>
      <c r="J41" s="44"/>
    </row>
    <row r="42" spans="1:13" ht="15.75" x14ac:dyDescent="0.25">
      <c r="A42" s="44"/>
      <c r="B42" s="44"/>
      <c r="D42" s="44"/>
      <c r="E42" s="44"/>
      <c r="H42" s="45"/>
      <c r="I42" s="45"/>
      <c r="J42" s="44"/>
    </row>
    <row r="43" spans="1:13" ht="15.75" x14ac:dyDescent="0.25">
      <c r="A43" s="33"/>
      <c r="B43" s="33"/>
      <c r="D43" s="33"/>
      <c r="E43" s="33"/>
      <c r="H43" s="375" t="s">
        <v>42</v>
      </c>
      <c r="I43" s="375"/>
      <c r="J43" s="375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  <c r="M46" s="80"/>
    </row>
    <row r="47" spans="1:13" ht="15.75" x14ac:dyDescent="0.25">
      <c r="A47" s="33"/>
      <c r="B47" s="33"/>
      <c r="D47" s="33"/>
      <c r="E47" s="33"/>
      <c r="H47" s="35"/>
      <c r="I47" s="35"/>
      <c r="J47" s="33"/>
    </row>
    <row r="48" spans="1:13" ht="15.75" x14ac:dyDescent="0.25">
      <c r="A48" s="33"/>
      <c r="B48" s="33"/>
      <c r="D48" s="33"/>
      <c r="E48" s="33"/>
      <c r="H48" s="35"/>
      <c r="I48" s="35"/>
      <c r="J48" s="33"/>
    </row>
    <row r="49" spans="1:10" ht="15.75" x14ac:dyDescent="0.25">
      <c r="A49" s="33"/>
      <c r="B49" s="33"/>
      <c r="D49" s="33"/>
      <c r="E49" s="33"/>
      <c r="H49" s="35"/>
      <c r="I49" s="35"/>
      <c r="J49" s="33"/>
    </row>
    <row r="50" spans="1:10" ht="15.75" x14ac:dyDescent="0.25">
      <c r="A50" s="33"/>
      <c r="B50" s="33"/>
      <c r="D50" s="33"/>
      <c r="E50" s="33"/>
      <c r="H50" s="35"/>
      <c r="I50" s="35"/>
      <c r="J50" s="33"/>
    </row>
    <row r="51" spans="1:10" ht="15.75" x14ac:dyDescent="0.25">
      <c r="A51" s="33"/>
      <c r="B51" s="33"/>
      <c r="D51" s="33"/>
      <c r="E51" s="33"/>
      <c r="H51" s="35"/>
      <c r="I51" s="35"/>
      <c r="J51" s="33"/>
    </row>
  </sheetData>
  <autoFilter ref="A16:J22">
    <filterColumn colId="7" showButton="0"/>
  </autoFilter>
  <mergeCells count="11">
    <mergeCell ref="A10:J10"/>
    <mergeCell ref="H16:I16"/>
    <mergeCell ref="H17:I17"/>
    <mergeCell ref="H18:I18"/>
    <mergeCell ref="H19:I19"/>
    <mergeCell ref="A23:D23"/>
    <mergeCell ref="I36:J36"/>
    <mergeCell ref="H43:J43"/>
    <mergeCell ref="H20:I20"/>
    <mergeCell ref="H21:I21"/>
    <mergeCell ref="A22:I2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13" workbookViewId="0">
      <selection activeCell="E28" sqref="E28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9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7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8"/>
    </row>
    <row r="12" spans="1:9" x14ac:dyDescent="0.25">
      <c r="A12" s="2" t="s">
        <v>7</v>
      </c>
      <c r="B12" s="2" t="s">
        <v>119</v>
      </c>
      <c r="G12" s="3" t="s">
        <v>8</v>
      </c>
      <c r="H12" s="7" t="s">
        <v>9</v>
      </c>
      <c r="I12" s="8" t="s">
        <v>374</v>
      </c>
    </row>
    <row r="13" spans="1:9" x14ac:dyDescent="0.25">
      <c r="B13" s="2" t="s">
        <v>120</v>
      </c>
      <c r="G13" s="3" t="s">
        <v>10</v>
      </c>
      <c r="H13" s="7" t="s">
        <v>9</v>
      </c>
      <c r="I13" s="9" t="s">
        <v>158</v>
      </c>
    </row>
    <row r="14" spans="1:9" x14ac:dyDescent="0.25">
      <c r="B14" s="2" t="s">
        <v>121</v>
      </c>
      <c r="G14" s="3" t="s">
        <v>11</v>
      </c>
      <c r="H14" s="7" t="s">
        <v>9</v>
      </c>
      <c r="I14" s="9" t="s">
        <v>350</v>
      </c>
    </row>
    <row r="15" spans="1:9" x14ac:dyDescent="0.25">
      <c r="H15" s="7"/>
    </row>
    <row r="16" spans="1:9" x14ac:dyDescent="0.25">
      <c r="A16" s="2" t="s">
        <v>12</v>
      </c>
      <c r="B16" s="33" t="s">
        <v>31</v>
      </c>
    </row>
    <row r="17" spans="1:10" ht="16.5" thickBot="1" x14ac:dyDescent="0.3">
      <c r="F17" s="10"/>
    </row>
    <row r="18" spans="1:10" ht="24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0" t="s">
        <v>43</v>
      </c>
      <c r="G18" s="406" t="s">
        <v>18</v>
      </c>
      <c r="H18" s="407"/>
      <c r="I18" s="31" t="s">
        <v>19</v>
      </c>
    </row>
    <row r="19" spans="1:10" ht="48.75" customHeight="1" x14ac:dyDescent="0.25">
      <c r="A19" s="86">
        <v>1</v>
      </c>
      <c r="B19" s="129">
        <v>44504</v>
      </c>
      <c r="C19" s="195"/>
      <c r="D19" s="32" t="s">
        <v>373</v>
      </c>
      <c r="E19" s="198" t="s">
        <v>122</v>
      </c>
      <c r="F19" s="199">
        <v>1</v>
      </c>
      <c r="G19" s="396">
        <v>2900000</v>
      </c>
      <c r="H19" s="397"/>
      <c r="I19" s="196">
        <f t="shared" ref="I19" si="0">G19</f>
        <v>2900000</v>
      </c>
    </row>
    <row r="20" spans="1:10" ht="25.5" customHeight="1" thickBot="1" x14ac:dyDescent="0.3">
      <c r="A20" s="398" t="s">
        <v>20</v>
      </c>
      <c r="B20" s="399"/>
      <c r="C20" s="399"/>
      <c r="D20" s="399"/>
      <c r="E20" s="399"/>
      <c r="F20" s="399"/>
      <c r="G20" s="399"/>
      <c r="H20" s="400"/>
      <c r="I20" s="88">
        <f>I19</f>
        <v>2900000</v>
      </c>
    </row>
    <row r="21" spans="1:10" x14ac:dyDescent="0.25">
      <c r="A21" s="383"/>
      <c r="B21" s="383"/>
      <c r="C21" s="194"/>
      <c r="D21" s="194"/>
      <c r="E21" s="194"/>
      <c r="F21" s="194"/>
      <c r="G21" s="11"/>
      <c r="H21" s="11"/>
      <c r="I21" s="12"/>
    </row>
    <row r="22" spans="1:10" x14ac:dyDescent="0.25">
      <c r="A22" s="194"/>
      <c r="B22" s="194"/>
      <c r="C22" s="194"/>
      <c r="D22" s="194"/>
      <c r="E22" s="194"/>
      <c r="F22" s="194"/>
      <c r="G22" s="89" t="s">
        <v>64</v>
      </c>
      <c r="H22" s="89"/>
      <c r="I22" s="90">
        <v>0</v>
      </c>
    </row>
    <row r="23" spans="1:10" ht="16.5" thickBot="1" x14ac:dyDescent="0.3">
      <c r="D23" s="1"/>
      <c r="E23" s="1"/>
      <c r="F23" s="1"/>
      <c r="G23" s="15" t="s">
        <v>30</v>
      </c>
      <c r="H23" s="15"/>
      <c r="I23" s="16">
        <v>0</v>
      </c>
      <c r="J23" s="14"/>
    </row>
    <row r="24" spans="1:10" x14ac:dyDescent="0.25">
      <c r="D24" s="1"/>
      <c r="E24" s="1"/>
      <c r="F24" s="1"/>
      <c r="G24" s="17" t="s">
        <v>65</v>
      </c>
      <c r="H24" s="17"/>
      <c r="I24" s="18">
        <f>I20</f>
        <v>2900000</v>
      </c>
    </row>
    <row r="25" spans="1:10" x14ac:dyDescent="0.25">
      <c r="A25" s="1" t="s">
        <v>375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D27" s="1"/>
      <c r="E27" s="1"/>
      <c r="F27" s="1"/>
      <c r="G27" s="17"/>
      <c r="H27" s="17"/>
      <c r="I27" s="18"/>
    </row>
    <row r="28" spans="1:10" x14ac:dyDescent="0.25">
      <c r="A28" s="20" t="s">
        <v>23</v>
      </c>
    </row>
    <row r="29" spans="1:10" x14ac:dyDescent="0.25">
      <c r="A29" s="21" t="s">
        <v>24</v>
      </c>
      <c r="B29" s="21"/>
      <c r="C29" s="21"/>
      <c r="D29" s="10"/>
      <c r="E29" s="10"/>
    </row>
    <row r="30" spans="1:10" x14ac:dyDescent="0.25">
      <c r="A30" s="21" t="s">
        <v>25</v>
      </c>
      <c r="B30" s="21"/>
      <c r="C30" s="21"/>
      <c r="D30" s="10"/>
      <c r="E30" s="10"/>
    </row>
    <row r="31" spans="1:10" x14ac:dyDescent="0.25">
      <c r="A31" s="22" t="s">
        <v>26</v>
      </c>
      <c r="B31" s="23"/>
      <c r="C31" s="23"/>
      <c r="D31" s="10"/>
      <c r="E31" s="10"/>
    </row>
    <row r="32" spans="1:10" x14ac:dyDescent="0.25">
      <c r="A32" s="24" t="s">
        <v>27</v>
      </c>
      <c r="B32" s="24"/>
      <c r="C32" s="24"/>
      <c r="D32" s="10"/>
      <c r="E32" s="10"/>
    </row>
    <row r="33" spans="1:9" x14ac:dyDescent="0.25">
      <c r="A33" s="25"/>
      <c r="B33" s="25"/>
      <c r="C33" s="25"/>
    </row>
    <row r="34" spans="1:9" x14ac:dyDescent="0.25">
      <c r="A34" s="26"/>
      <c r="B34" s="26"/>
      <c r="C34" s="26"/>
    </row>
    <row r="35" spans="1:9" x14ac:dyDescent="0.25">
      <c r="G35" s="27" t="s">
        <v>41</v>
      </c>
      <c r="H35" s="401" t="str">
        <f>I13</f>
        <v xml:space="preserve"> 09 November 21</v>
      </c>
      <c r="I35" s="401"/>
    </row>
    <row r="39" spans="1:9" ht="24.75" customHeight="1" x14ac:dyDescent="0.25"/>
    <row r="41" spans="1:9" x14ac:dyDescent="0.25">
      <c r="G41" s="402" t="s">
        <v>28</v>
      </c>
      <c r="H41" s="402"/>
      <c r="I41" s="402"/>
    </row>
    <row r="46" spans="1:9" ht="16.5" thickBot="1" x14ac:dyDescent="0.3"/>
    <row r="47" spans="1:9" x14ac:dyDescent="0.25">
      <c r="D47" s="91"/>
      <c r="E47" s="92"/>
      <c r="F47" s="92"/>
    </row>
    <row r="48" spans="1:9" ht="18" x14ac:dyDescent="0.25">
      <c r="D48" s="93" t="s">
        <v>66</v>
      </c>
      <c r="E48" s="10"/>
      <c r="F48" s="10"/>
      <c r="G48" s="2"/>
      <c r="H48" s="2"/>
    </row>
    <row r="49" spans="4:8" ht="18" x14ac:dyDescent="0.25">
      <c r="D49" s="93" t="s">
        <v>67</v>
      </c>
      <c r="E49" s="10"/>
      <c r="F49" s="10"/>
      <c r="G49" s="2"/>
      <c r="H49" s="2"/>
    </row>
    <row r="50" spans="4:8" ht="18" x14ac:dyDescent="0.25">
      <c r="D50" s="93" t="s">
        <v>68</v>
      </c>
      <c r="E50" s="10"/>
      <c r="F50" s="10"/>
      <c r="G50" s="2"/>
      <c r="H50" s="2"/>
    </row>
    <row r="51" spans="4:8" ht="18" x14ac:dyDescent="0.25">
      <c r="D51" s="93" t="s">
        <v>69</v>
      </c>
      <c r="E51" s="10"/>
      <c r="F51" s="10"/>
      <c r="G51" s="2"/>
      <c r="H51" s="2"/>
    </row>
    <row r="52" spans="4:8" ht="18" x14ac:dyDescent="0.25">
      <c r="D52" s="93" t="s">
        <v>70</v>
      </c>
      <c r="E52" s="10"/>
      <c r="F52" s="10"/>
      <c r="G52" s="2"/>
      <c r="H52" s="2"/>
    </row>
    <row r="53" spans="4:8" ht="16.5" thickBot="1" x14ac:dyDescent="0.3">
      <c r="D53" s="94"/>
      <c r="E53" s="5"/>
      <c r="F53" s="5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91"/>
      <c r="E57" s="92"/>
      <c r="F57" s="95"/>
      <c r="G57" s="2"/>
      <c r="H57" s="2"/>
    </row>
    <row r="58" spans="4:8" ht="18" x14ac:dyDescent="0.25">
      <c r="D58" s="93" t="s">
        <v>71</v>
      </c>
      <c r="E58" s="10"/>
      <c r="F58" s="96"/>
      <c r="G58" s="2"/>
      <c r="H58" s="2"/>
    </row>
    <row r="59" spans="4:8" ht="18" x14ac:dyDescent="0.25">
      <c r="D59" s="93" t="s">
        <v>72</v>
      </c>
      <c r="E59" s="10"/>
      <c r="F59" s="96"/>
      <c r="G59" s="2"/>
      <c r="H59" s="2"/>
    </row>
    <row r="60" spans="4:8" ht="18" x14ac:dyDescent="0.25">
      <c r="D60" s="93" t="s">
        <v>73</v>
      </c>
      <c r="E60" s="10"/>
      <c r="F60" s="96"/>
      <c r="G60" s="2"/>
      <c r="H60" s="2"/>
    </row>
    <row r="61" spans="4:8" ht="18" x14ac:dyDescent="0.25">
      <c r="D61" s="93" t="s">
        <v>74</v>
      </c>
      <c r="E61" s="10"/>
      <c r="F61" s="96"/>
      <c r="G61" s="2"/>
      <c r="H61" s="2"/>
    </row>
    <row r="62" spans="4:8" ht="18" x14ac:dyDescent="0.25">
      <c r="D62" s="97" t="s">
        <v>75</v>
      </c>
      <c r="E62" s="10"/>
      <c r="F62" s="96"/>
      <c r="G62" s="2"/>
      <c r="H62" s="2"/>
    </row>
    <row r="63" spans="4:8" ht="16.5" thickBot="1" x14ac:dyDescent="0.3">
      <c r="D63" s="94"/>
      <c r="E63" s="5"/>
      <c r="F63" s="98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91"/>
      <c r="E68" s="92"/>
      <c r="F68" s="92"/>
      <c r="G68" s="2"/>
      <c r="H68" s="2"/>
    </row>
    <row r="69" spans="4:8" ht="18" x14ac:dyDescent="0.25">
      <c r="D69" s="93" t="s">
        <v>66</v>
      </c>
      <c r="E69" s="10"/>
      <c r="F69" s="10"/>
      <c r="G69" s="2"/>
      <c r="H69" s="2"/>
    </row>
    <row r="70" spans="4:8" ht="18" x14ac:dyDescent="0.25">
      <c r="D70" s="93" t="s">
        <v>76</v>
      </c>
      <c r="E70" s="10"/>
      <c r="F70" s="10"/>
      <c r="G70" s="2"/>
      <c r="H70" s="2"/>
    </row>
    <row r="71" spans="4:8" ht="18" x14ac:dyDescent="0.25">
      <c r="D71" s="93" t="s">
        <v>77</v>
      </c>
      <c r="E71" s="10"/>
      <c r="F71" s="10"/>
      <c r="G71" s="2"/>
      <c r="H71" s="2"/>
    </row>
    <row r="72" spans="4:8" ht="18" x14ac:dyDescent="0.25">
      <c r="D72" s="93" t="s">
        <v>78</v>
      </c>
      <c r="E72" s="10"/>
      <c r="F72" s="10"/>
      <c r="G72" s="2"/>
      <c r="H72" s="2"/>
    </row>
    <row r="73" spans="4:8" ht="18" x14ac:dyDescent="0.25">
      <c r="D73" s="93" t="s">
        <v>79</v>
      </c>
      <c r="E73" s="10"/>
      <c r="F73" s="10"/>
      <c r="G73" s="2"/>
      <c r="H73" s="2"/>
    </row>
    <row r="74" spans="4:8" ht="16.5" thickBot="1" x14ac:dyDescent="0.3">
      <c r="D74" s="94"/>
      <c r="E74" s="5"/>
      <c r="F74" s="5"/>
      <c r="G74" s="2"/>
      <c r="H74" s="2"/>
    </row>
    <row r="75" spans="4:8" ht="16.5" thickBot="1" x14ac:dyDescent="0.3">
      <c r="G75" s="2"/>
      <c r="H75" s="2"/>
    </row>
    <row r="76" spans="4:8" x14ac:dyDescent="0.25">
      <c r="D76" s="91"/>
      <c r="E76" s="92"/>
      <c r="F76" s="92"/>
      <c r="G76" s="2"/>
      <c r="H76" s="2"/>
    </row>
    <row r="77" spans="4:8" ht="18" x14ac:dyDescent="0.25">
      <c r="D77" s="99" t="s">
        <v>80</v>
      </c>
      <c r="E77" s="10"/>
      <c r="F77" s="10"/>
    </row>
    <row r="78" spans="4:8" ht="18" x14ac:dyDescent="0.25">
      <c r="D78" s="99" t="s">
        <v>81</v>
      </c>
      <c r="E78" s="10"/>
      <c r="F78" s="10"/>
    </row>
    <row r="79" spans="4:8" ht="18" x14ac:dyDescent="0.25">
      <c r="D79" s="99" t="s">
        <v>82</v>
      </c>
      <c r="E79" s="10"/>
      <c r="F79" s="10"/>
    </row>
    <row r="80" spans="4:8" ht="18" x14ac:dyDescent="0.25">
      <c r="D80" s="99" t="s">
        <v>83</v>
      </c>
      <c r="E80" s="10"/>
      <c r="F80" s="10"/>
    </row>
    <row r="81" spans="4:8" ht="18" x14ac:dyDescent="0.25">
      <c r="D81" s="100" t="s">
        <v>84</v>
      </c>
      <c r="E81" s="10"/>
      <c r="F81" s="10"/>
    </row>
    <row r="82" spans="4:8" ht="16.5" thickBot="1" x14ac:dyDescent="0.3">
      <c r="D82" s="94"/>
      <c r="E82" s="5"/>
      <c r="F82" s="5"/>
      <c r="G82" s="2"/>
      <c r="H82" s="2"/>
    </row>
    <row r="83" spans="4:8" ht="16.5" thickBot="1" x14ac:dyDescent="0.3"/>
    <row r="84" spans="4:8" x14ac:dyDescent="0.25">
      <c r="D84" s="91"/>
      <c r="E84" s="92"/>
      <c r="F84" s="95"/>
    </row>
    <row r="85" spans="4:8" ht="18" x14ac:dyDescent="0.25">
      <c r="D85" s="93" t="s">
        <v>71</v>
      </c>
      <c r="E85" s="10"/>
      <c r="F85" s="96"/>
    </row>
    <row r="86" spans="4:8" ht="18" x14ac:dyDescent="0.25">
      <c r="D86" s="93" t="s">
        <v>72</v>
      </c>
      <c r="E86" s="10"/>
      <c r="F86" s="96"/>
    </row>
    <row r="87" spans="4:8" ht="18" x14ac:dyDescent="0.25">
      <c r="D87" s="93" t="s">
        <v>73</v>
      </c>
      <c r="E87" s="10"/>
      <c r="F87" s="96"/>
    </row>
    <row r="88" spans="4:8" ht="18" x14ac:dyDescent="0.25">
      <c r="D88" s="93" t="s">
        <v>74</v>
      </c>
      <c r="E88" s="10"/>
      <c r="F88" s="96"/>
    </row>
    <row r="89" spans="4:8" ht="18" x14ac:dyDescent="0.25">
      <c r="D89" s="97" t="s">
        <v>75</v>
      </c>
      <c r="E89" s="10"/>
      <c r="F89" s="96"/>
    </row>
    <row r="90" spans="4:8" ht="16.5" thickBot="1" x14ac:dyDescent="0.3">
      <c r="D90" s="94"/>
      <c r="E90" s="5"/>
      <c r="F90" s="98"/>
    </row>
    <row r="91" spans="4:8" ht="16.5" thickBot="1" x14ac:dyDescent="0.3"/>
    <row r="92" spans="4:8" x14ac:dyDescent="0.25">
      <c r="D92" s="91"/>
      <c r="E92" s="92"/>
      <c r="F92" s="95"/>
    </row>
    <row r="93" spans="4:8" ht="18" x14ac:dyDescent="0.25">
      <c r="D93" s="93" t="s">
        <v>71</v>
      </c>
      <c r="E93" s="10"/>
      <c r="F93" s="96"/>
    </row>
    <row r="94" spans="4:8" ht="18" x14ac:dyDescent="0.25">
      <c r="D94" s="93" t="s">
        <v>72</v>
      </c>
      <c r="E94" s="10"/>
      <c r="F94" s="96"/>
    </row>
    <row r="95" spans="4:8" ht="18" x14ac:dyDescent="0.25">
      <c r="D95" s="93" t="s">
        <v>73</v>
      </c>
      <c r="E95" s="10"/>
      <c r="F95" s="96"/>
    </row>
    <row r="96" spans="4:8" ht="18" x14ac:dyDescent="0.25">
      <c r="D96" s="93" t="s">
        <v>74</v>
      </c>
      <c r="E96" s="10"/>
      <c r="F96" s="96"/>
    </row>
    <row r="97" spans="1:11" s="3" customFormat="1" ht="18" x14ac:dyDescent="0.25">
      <c r="A97" s="2"/>
      <c r="B97" s="2"/>
      <c r="C97" s="2"/>
      <c r="D97" s="97" t="s">
        <v>75</v>
      </c>
      <c r="E97" s="10"/>
      <c r="F97" s="96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94"/>
      <c r="E98" s="5"/>
      <c r="F98" s="98"/>
      <c r="I98" s="2"/>
      <c r="J98" s="2"/>
      <c r="K98" s="2"/>
    </row>
  </sheetData>
  <mergeCells count="7">
    <mergeCell ref="G41:I41"/>
    <mergeCell ref="A10:I10"/>
    <mergeCell ref="G18:H18"/>
    <mergeCell ref="G19:H19"/>
    <mergeCell ref="A20:H20"/>
    <mergeCell ref="A21:B21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topLeftCell="A10" zoomScale="86" zoomScaleNormal="86" workbookViewId="0">
      <selection activeCell="J21" sqref="J21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3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378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379</v>
      </c>
    </row>
    <row r="14" spans="1:13" ht="18.75" customHeight="1" x14ac:dyDescent="0.25">
      <c r="A14" s="44" t="s">
        <v>12</v>
      </c>
      <c r="B14" s="44" t="s">
        <v>36</v>
      </c>
      <c r="C14" s="44"/>
      <c r="D14" s="44"/>
      <c r="E14" s="44"/>
      <c r="F14" s="44"/>
      <c r="G14" s="44"/>
      <c r="H14" s="45" t="s">
        <v>37</v>
      </c>
      <c r="I14" s="45" t="s">
        <v>9</v>
      </c>
      <c r="J14" s="44" t="s">
        <v>356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379" t="s">
        <v>18</v>
      </c>
      <c r="I16" s="380"/>
      <c r="J16" s="52" t="s">
        <v>19</v>
      </c>
      <c r="M16" s="39"/>
    </row>
    <row r="17" spans="1:13" s="46" customFormat="1" ht="40.5" customHeight="1" x14ac:dyDescent="0.25">
      <c r="A17" s="53">
        <v>1</v>
      </c>
      <c r="B17" s="54">
        <v>44496</v>
      </c>
      <c r="C17" s="55" t="s">
        <v>380</v>
      </c>
      <c r="D17" s="56" t="s">
        <v>44</v>
      </c>
      <c r="E17" s="57" t="s">
        <v>384</v>
      </c>
      <c r="F17" s="58">
        <v>2</v>
      </c>
      <c r="G17" s="82">
        <v>24</v>
      </c>
      <c r="H17" s="381">
        <v>52000</v>
      </c>
      <c r="I17" s="382"/>
      <c r="J17" s="81">
        <f>G17*H17</f>
        <v>1248000</v>
      </c>
      <c r="M17" s="47"/>
    </row>
    <row r="18" spans="1:13" s="46" customFormat="1" ht="40.5" customHeight="1" x14ac:dyDescent="0.25">
      <c r="A18" s="53">
        <v>2</v>
      </c>
      <c r="B18" s="54">
        <v>44496</v>
      </c>
      <c r="C18" s="55" t="s">
        <v>381</v>
      </c>
      <c r="D18" s="56" t="s">
        <v>44</v>
      </c>
      <c r="E18" s="57" t="s">
        <v>385</v>
      </c>
      <c r="F18" s="58">
        <v>2</v>
      </c>
      <c r="G18" s="82">
        <v>18</v>
      </c>
      <c r="H18" s="381">
        <v>74100</v>
      </c>
      <c r="I18" s="382"/>
      <c r="J18" s="81">
        <f t="shared" ref="J18:J20" si="0">G18*H18</f>
        <v>1333800</v>
      </c>
      <c r="M18" s="47"/>
    </row>
    <row r="19" spans="1:13" s="46" customFormat="1" ht="40.5" customHeight="1" x14ac:dyDescent="0.25">
      <c r="A19" s="53">
        <v>3</v>
      </c>
      <c r="B19" s="54">
        <v>44496</v>
      </c>
      <c r="C19" s="55" t="s">
        <v>382</v>
      </c>
      <c r="D19" s="56" t="s">
        <v>44</v>
      </c>
      <c r="E19" s="57" t="s">
        <v>386</v>
      </c>
      <c r="F19" s="58">
        <v>2</v>
      </c>
      <c r="G19" s="82">
        <v>24</v>
      </c>
      <c r="H19" s="381">
        <v>44200</v>
      </c>
      <c r="I19" s="382"/>
      <c r="J19" s="81">
        <f t="shared" si="0"/>
        <v>1060800</v>
      </c>
      <c r="M19" s="47"/>
    </row>
    <row r="20" spans="1:13" s="46" customFormat="1" ht="40.5" customHeight="1" x14ac:dyDescent="0.25">
      <c r="A20" s="53">
        <v>4</v>
      </c>
      <c r="B20" s="54">
        <v>44496</v>
      </c>
      <c r="C20" s="55" t="s">
        <v>383</v>
      </c>
      <c r="D20" s="56" t="s">
        <v>44</v>
      </c>
      <c r="E20" s="57" t="s">
        <v>387</v>
      </c>
      <c r="F20" s="58">
        <v>2</v>
      </c>
      <c r="G20" s="82">
        <v>9</v>
      </c>
      <c r="H20" s="381">
        <v>28500</v>
      </c>
      <c r="I20" s="382"/>
      <c r="J20" s="81">
        <f t="shared" si="0"/>
        <v>256500</v>
      </c>
      <c r="M20" s="47"/>
    </row>
    <row r="21" spans="1:13" ht="37.5" customHeight="1" thickBot="1" x14ac:dyDescent="0.3">
      <c r="A21" s="370" t="s">
        <v>20</v>
      </c>
      <c r="B21" s="371"/>
      <c r="C21" s="371"/>
      <c r="D21" s="371"/>
      <c r="E21" s="371"/>
      <c r="F21" s="371"/>
      <c r="G21" s="371"/>
      <c r="H21" s="371"/>
      <c r="I21" s="372"/>
      <c r="J21" s="59">
        <f>SUM(J17:J20)</f>
        <v>3899100</v>
      </c>
    </row>
    <row r="22" spans="1:13" ht="11.25" customHeight="1" x14ac:dyDescent="0.25">
      <c r="A22" s="373"/>
      <c r="B22" s="373"/>
      <c r="C22" s="373"/>
      <c r="D22" s="373"/>
      <c r="E22" s="60"/>
      <c r="H22" s="61"/>
      <c r="I22" s="61"/>
      <c r="J22" s="62"/>
    </row>
    <row r="23" spans="1:13" ht="22.5" customHeight="1" x14ac:dyDescent="0.25">
      <c r="A23" s="63"/>
      <c r="B23" s="63"/>
      <c r="D23" s="63"/>
      <c r="E23" s="63"/>
      <c r="H23" s="37" t="s">
        <v>33</v>
      </c>
      <c r="I23" s="37"/>
      <c r="J23" s="36">
        <v>0</v>
      </c>
    </row>
    <row r="24" spans="1:13" ht="22.5" customHeight="1" thickBot="1" x14ac:dyDescent="0.3">
      <c r="A24" s="201"/>
      <c r="B24" s="201"/>
      <c r="D24" s="201"/>
      <c r="E24" s="201"/>
      <c r="H24" s="64" t="s">
        <v>40</v>
      </c>
      <c r="I24" s="64"/>
      <c r="J24" s="65">
        <v>0</v>
      </c>
    </row>
    <row r="25" spans="1:13" ht="22.5" customHeight="1" x14ac:dyDescent="0.25">
      <c r="A25" s="44"/>
      <c r="B25" s="44"/>
      <c r="D25" s="44"/>
      <c r="E25" s="66"/>
      <c r="H25" s="67" t="s">
        <v>22</v>
      </c>
      <c r="I25" s="68"/>
      <c r="J25" s="69">
        <f>J21</f>
        <v>3899100</v>
      </c>
    </row>
    <row r="26" spans="1:13" ht="13.5" customHeight="1" x14ac:dyDescent="0.25">
      <c r="A26" s="44"/>
      <c r="B26" s="44"/>
      <c r="D26" s="44"/>
      <c r="E26" s="66"/>
      <c r="H26" s="68"/>
      <c r="I26" s="68"/>
      <c r="J26" s="70"/>
    </row>
    <row r="27" spans="1:13" ht="18.75" x14ac:dyDescent="0.25">
      <c r="A27" s="71" t="s">
        <v>388</v>
      </c>
      <c r="B27" s="66"/>
      <c r="D27" s="44"/>
      <c r="E27" s="66"/>
      <c r="H27" s="68"/>
      <c r="I27" s="68"/>
      <c r="J27" s="70"/>
    </row>
    <row r="28" spans="1:13" ht="15.75" x14ac:dyDescent="0.25">
      <c r="A28" s="44"/>
      <c r="B28" s="44"/>
      <c r="D28" s="44"/>
      <c r="E28" s="66"/>
      <c r="H28" s="68"/>
      <c r="I28" s="68"/>
      <c r="J28" s="70"/>
    </row>
    <row r="29" spans="1:13" ht="17.25" customHeight="1" x14ac:dyDescent="0.3">
      <c r="A29" s="72" t="s">
        <v>23</v>
      </c>
      <c r="B29" s="73"/>
      <c r="D29" s="73"/>
      <c r="E29" s="44"/>
      <c r="H29" s="45"/>
      <c r="I29" s="45"/>
      <c r="J29" s="44"/>
    </row>
    <row r="30" spans="1:13" ht="17.25" customHeight="1" x14ac:dyDescent="0.3">
      <c r="A30" s="83" t="s">
        <v>24</v>
      </c>
      <c r="B30" s="66"/>
      <c r="D30" s="66"/>
      <c r="E30" s="44"/>
      <c r="H30" s="45"/>
      <c r="I30" s="45"/>
      <c r="J30" s="44"/>
      <c r="M30" s="74"/>
    </row>
    <row r="31" spans="1:13" ht="17.25" customHeight="1" x14ac:dyDescent="0.3">
      <c r="A31" s="83" t="s">
        <v>25</v>
      </c>
      <c r="B31" s="66"/>
      <c r="D31" s="44"/>
      <c r="E31" s="44"/>
      <c r="H31" s="45"/>
      <c r="I31" s="45"/>
      <c r="J31" s="44"/>
    </row>
    <row r="32" spans="1:13" ht="17.25" customHeight="1" x14ac:dyDescent="0.3">
      <c r="A32" s="84" t="s">
        <v>26</v>
      </c>
      <c r="B32" s="75"/>
      <c r="D32" s="75"/>
      <c r="E32" s="44"/>
      <c r="H32" s="45"/>
      <c r="I32" s="45"/>
      <c r="J32" s="44"/>
    </row>
    <row r="33" spans="1:13" ht="17.25" customHeight="1" x14ac:dyDescent="0.3">
      <c r="A33" s="85" t="s">
        <v>27</v>
      </c>
      <c r="B33" s="76"/>
      <c r="D33" s="77"/>
      <c r="E33" s="44"/>
      <c r="H33" s="45"/>
      <c r="I33" s="45"/>
      <c r="J33" s="44"/>
    </row>
    <row r="34" spans="1:13" ht="15.75" x14ac:dyDescent="0.25">
      <c r="A34" s="76"/>
      <c r="B34" s="76"/>
      <c r="D34" s="78"/>
      <c r="E34" s="44"/>
      <c r="H34" s="45"/>
      <c r="I34" s="45"/>
      <c r="J34" s="44"/>
    </row>
    <row r="35" spans="1:13" ht="15.75" x14ac:dyDescent="0.25">
      <c r="A35" s="44"/>
      <c r="B35" s="44"/>
      <c r="D35" s="44"/>
      <c r="E35" s="44"/>
      <c r="H35" s="79" t="s">
        <v>41</v>
      </c>
      <c r="I35" s="374" t="str">
        <f>J13</f>
        <v xml:space="preserve"> 12 November 21</v>
      </c>
      <c r="J35" s="37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44"/>
      <c r="B39" s="44"/>
      <c r="D39" s="44"/>
      <c r="E39" s="44"/>
      <c r="H39" s="45"/>
      <c r="I39" s="45"/>
      <c r="J39" s="44"/>
    </row>
    <row r="40" spans="1:13" ht="15.75" x14ac:dyDescent="0.25">
      <c r="A40" s="44"/>
      <c r="B40" s="44"/>
      <c r="D40" s="44"/>
      <c r="E40" s="44"/>
      <c r="H40" s="45"/>
      <c r="I40" s="45"/>
      <c r="J40" s="44"/>
    </row>
    <row r="41" spans="1:13" ht="15.75" x14ac:dyDescent="0.25">
      <c r="A41" s="44"/>
      <c r="B41" s="44"/>
      <c r="D41" s="44"/>
      <c r="E41" s="44"/>
      <c r="H41" s="45"/>
      <c r="I41" s="45"/>
      <c r="J41" s="44"/>
    </row>
    <row r="42" spans="1:13" ht="15.75" x14ac:dyDescent="0.25">
      <c r="A42" s="33"/>
      <c r="B42" s="33"/>
      <c r="D42" s="33"/>
      <c r="E42" s="33"/>
      <c r="H42" s="375" t="s">
        <v>42</v>
      </c>
      <c r="I42" s="375"/>
      <c r="J42" s="375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  <c r="M45" s="80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  <row r="48" spans="1:13" ht="15.75" x14ac:dyDescent="0.25">
      <c r="A48" s="33"/>
      <c r="B48" s="33"/>
      <c r="D48" s="33"/>
      <c r="E48" s="33"/>
      <c r="H48" s="35"/>
      <c r="I48" s="35"/>
      <c r="J48" s="33"/>
    </row>
    <row r="49" spans="1:10" ht="15.75" x14ac:dyDescent="0.25">
      <c r="A49" s="33"/>
      <c r="B49" s="33"/>
      <c r="D49" s="33"/>
      <c r="E49" s="33"/>
      <c r="H49" s="35"/>
      <c r="I49" s="35"/>
      <c r="J49" s="33"/>
    </row>
    <row r="50" spans="1:10" ht="15.75" x14ac:dyDescent="0.25">
      <c r="A50" s="33"/>
      <c r="B50" s="33"/>
      <c r="D50" s="33"/>
      <c r="E50" s="33"/>
      <c r="H50" s="35"/>
      <c r="I50" s="35"/>
      <c r="J50" s="33"/>
    </row>
  </sheetData>
  <autoFilter ref="A16:J21">
    <filterColumn colId="7" showButton="0"/>
  </autoFilter>
  <mergeCells count="10">
    <mergeCell ref="A21:I21"/>
    <mergeCell ref="A22:D22"/>
    <mergeCell ref="I35:J35"/>
    <mergeCell ref="H42:J42"/>
    <mergeCell ref="A10:J10"/>
    <mergeCell ref="H16:I16"/>
    <mergeCell ref="H17:I17"/>
    <mergeCell ref="H18:I18"/>
    <mergeCell ref="H19:I19"/>
    <mergeCell ref="H20:I20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opLeftCell="A10" zoomScale="86" zoomScaleNormal="86" workbookViewId="0">
      <selection activeCell="E18" sqref="E1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3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395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379</v>
      </c>
    </row>
    <row r="14" spans="1:13" ht="18.75" customHeight="1" x14ac:dyDescent="0.25">
      <c r="A14" s="44" t="s">
        <v>12</v>
      </c>
      <c r="B14" s="44" t="s">
        <v>36</v>
      </c>
      <c r="C14" s="44"/>
      <c r="D14" s="44"/>
      <c r="E14" s="44"/>
      <c r="F14" s="44"/>
      <c r="G14" s="44"/>
      <c r="H14" s="45" t="s">
        <v>37</v>
      </c>
      <c r="I14" s="45" t="s">
        <v>9</v>
      </c>
      <c r="J14" s="44" t="s">
        <v>391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379" t="s">
        <v>18</v>
      </c>
      <c r="I16" s="380"/>
      <c r="J16" s="52" t="s">
        <v>19</v>
      </c>
      <c r="M16" s="39"/>
    </row>
    <row r="17" spans="1:13" s="46" customFormat="1" ht="40.5" customHeight="1" x14ac:dyDescent="0.25">
      <c r="A17" s="53">
        <v>1</v>
      </c>
      <c r="B17" s="54">
        <v>44504</v>
      </c>
      <c r="C17" s="55">
        <v>402457</v>
      </c>
      <c r="D17" s="56" t="s">
        <v>389</v>
      </c>
      <c r="E17" s="57" t="s">
        <v>392</v>
      </c>
      <c r="F17" s="58">
        <v>1</v>
      </c>
      <c r="G17" s="82">
        <v>50</v>
      </c>
      <c r="H17" s="381">
        <v>3000</v>
      </c>
      <c r="I17" s="382"/>
      <c r="J17" s="81">
        <f>G17*H17</f>
        <v>150000</v>
      </c>
      <c r="M17" s="47"/>
    </row>
    <row r="18" spans="1:13" s="46" customFormat="1" ht="40.5" customHeight="1" x14ac:dyDescent="0.25">
      <c r="A18" s="53">
        <v>2</v>
      </c>
      <c r="B18" s="54">
        <v>44505</v>
      </c>
      <c r="C18" s="55">
        <v>402460</v>
      </c>
      <c r="D18" s="56" t="s">
        <v>390</v>
      </c>
      <c r="E18" s="57" t="s">
        <v>393</v>
      </c>
      <c r="F18" s="58">
        <v>2</v>
      </c>
      <c r="G18" s="82">
        <v>10</v>
      </c>
      <c r="H18" s="381">
        <v>38000</v>
      </c>
      <c r="I18" s="382"/>
      <c r="J18" s="81">
        <f t="shared" ref="J18" si="0">G18*H18</f>
        <v>380000</v>
      </c>
      <c r="M18" s="47"/>
    </row>
    <row r="19" spans="1:13" ht="37.5" customHeight="1" thickBot="1" x14ac:dyDescent="0.3">
      <c r="A19" s="370" t="s">
        <v>20</v>
      </c>
      <c r="B19" s="371"/>
      <c r="C19" s="371"/>
      <c r="D19" s="371"/>
      <c r="E19" s="371"/>
      <c r="F19" s="371"/>
      <c r="G19" s="371"/>
      <c r="H19" s="371"/>
      <c r="I19" s="372"/>
      <c r="J19" s="59">
        <f>SUM(J17:J18)</f>
        <v>530000</v>
      </c>
    </row>
    <row r="20" spans="1:13" ht="11.25" customHeight="1" x14ac:dyDescent="0.25">
      <c r="A20" s="373"/>
      <c r="B20" s="373"/>
      <c r="C20" s="373"/>
      <c r="D20" s="373"/>
      <c r="E20" s="60"/>
      <c r="H20" s="61"/>
      <c r="I20" s="61"/>
      <c r="J20" s="62"/>
    </row>
    <row r="21" spans="1:13" ht="22.5" customHeight="1" x14ac:dyDescent="0.25">
      <c r="A21" s="63"/>
      <c r="B21" s="63"/>
      <c r="D21" s="63"/>
      <c r="E21" s="63"/>
      <c r="H21" s="37" t="s">
        <v>33</v>
      </c>
      <c r="I21" s="37"/>
      <c r="J21" s="36">
        <v>0</v>
      </c>
    </row>
    <row r="22" spans="1:13" ht="22.5" customHeight="1" thickBot="1" x14ac:dyDescent="0.3">
      <c r="A22" s="202"/>
      <c r="B22" s="202"/>
      <c r="D22" s="202"/>
      <c r="E22" s="202"/>
      <c r="H22" s="64" t="s">
        <v>40</v>
      </c>
      <c r="I22" s="64"/>
      <c r="J22" s="65">
        <v>0</v>
      </c>
    </row>
    <row r="23" spans="1:13" ht="22.5" customHeight="1" x14ac:dyDescent="0.25">
      <c r="A23" s="44"/>
      <c r="B23" s="44"/>
      <c r="D23" s="44"/>
      <c r="E23" s="66"/>
      <c r="H23" s="67" t="s">
        <v>22</v>
      </c>
      <c r="I23" s="68"/>
      <c r="J23" s="69">
        <f>J19</f>
        <v>530000</v>
      </c>
    </row>
    <row r="24" spans="1:13" ht="13.5" customHeight="1" x14ac:dyDescent="0.25">
      <c r="A24" s="44"/>
      <c r="B24" s="44"/>
      <c r="D24" s="44"/>
      <c r="E24" s="66"/>
      <c r="H24" s="68"/>
      <c r="I24" s="68"/>
      <c r="J24" s="70"/>
    </row>
    <row r="25" spans="1:13" ht="18.75" x14ac:dyDescent="0.25">
      <c r="A25" s="71" t="s">
        <v>394</v>
      </c>
      <c r="B25" s="66"/>
      <c r="D25" s="44"/>
      <c r="E25" s="66"/>
      <c r="H25" s="68"/>
      <c r="I25" s="68"/>
      <c r="J25" s="70"/>
    </row>
    <row r="26" spans="1:13" ht="15.75" x14ac:dyDescent="0.25">
      <c r="A26" s="44"/>
      <c r="B26" s="44"/>
      <c r="D26" s="44"/>
      <c r="E26" s="66"/>
      <c r="H26" s="68"/>
      <c r="I26" s="68"/>
      <c r="J26" s="70"/>
    </row>
    <row r="27" spans="1:13" ht="17.25" customHeight="1" x14ac:dyDescent="0.3">
      <c r="A27" s="72" t="s">
        <v>23</v>
      </c>
      <c r="B27" s="73"/>
      <c r="D27" s="73"/>
      <c r="E27" s="44"/>
      <c r="H27" s="45"/>
      <c r="I27" s="45"/>
      <c r="J27" s="44"/>
    </row>
    <row r="28" spans="1:13" ht="17.25" customHeight="1" x14ac:dyDescent="0.3">
      <c r="A28" s="83" t="s">
        <v>24</v>
      </c>
      <c r="B28" s="66"/>
      <c r="D28" s="66"/>
      <c r="E28" s="44"/>
      <c r="H28" s="45"/>
      <c r="I28" s="45"/>
      <c r="J28" s="44"/>
      <c r="M28" s="74"/>
    </row>
    <row r="29" spans="1:13" ht="17.25" customHeight="1" x14ac:dyDescent="0.3">
      <c r="A29" s="83" t="s">
        <v>25</v>
      </c>
      <c r="B29" s="66"/>
      <c r="D29" s="44"/>
      <c r="E29" s="44"/>
      <c r="H29" s="45"/>
      <c r="I29" s="45"/>
      <c r="J29" s="44"/>
    </row>
    <row r="30" spans="1:13" ht="17.25" customHeight="1" x14ac:dyDescent="0.3">
      <c r="A30" s="84" t="s">
        <v>26</v>
      </c>
      <c r="B30" s="75"/>
      <c r="D30" s="75"/>
      <c r="E30" s="44"/>
      <c r="H30" s="45"/>
      <c r="I30" s="45"/>
      <c r="J30" s="44"/>
    </row>
    <row r="31" spans="1:13" ht="17.25" customHeight="1" x14ac:dyDescent="0.3">
      <c r="A31" s="85" t="s">
        <v>27</v>
      </c>
      <c r="B31" s="76"/>
      <c r="D31" s="77"/>
      <c r="E31" s="44"/>
      <c r="H31" s="45"/>
      <c r="I31" s="45"/>
      <c r="J31" s="44"/>
    </row>
    <row r="32" spans="1:13" ht="15.75" x14ac:dyDescent="0.25">
      <c r="A32" s="76"/>
      <c r="B32" s="76"/>
      <c r="D32" s="78"/>
      <c r="E32" s="44"/>
      <c r="H32" s="45"/>
      <c r="I32" s="45"/>
      <c r="J32" s="44"/>
    </row>
    <row r="33" spans="1:13" ht="15.75" x14ac:dyDescent="0.25">
      <c r="A33" s="44"/>
      <c r="B33" s="44"/>
      <c r="D33" s="44"/>
      <c r="E33" s="44"/>
      <c r="H33" s="79" t="s">
        <v>41</v>
      </c>
      <c r="I33" s="374" t="str">
        <f>J13</f>
        <v xml:space="preserve"> 12 November 21</v>
      </c>
      <c r="J33" s="374"/>
    </row>
    <row r="34" spans="1:13" ht="15.75" x14ac:dyDescent="0.25">
      <c r="A34" s="44"/>
      <c r="B34" s="44"/>
      <c r="D34" s="44"/>
      <c r="E34" s="44"/>
      <c r="H34" s="45"/>
      <c r="I34" s="45"/>
      <c r="J34" s="44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44"/>
      <c r="B39" s="44"/>
      <c r="D39" s="44"/>
      <c r="E39" s="44"/>
      <c r="H39" s="45"/>
      <c r="I39" s="45"/>
      <c r="J39" s="44"/>
    </row>
    <row r="40" spans="1:13" ht="15.75" x14ac:dyDescent="0.25">
      <c r="A40" s="33"/>
      <c r="B40" s="33"/>
      <c r="D40" s="33"/>
      <c r="E40" s="33"/>
      <c r="H40" s="375" t="s">
        <v>42</v>
      </c>
      <c r="I40" s="375"/>
      <c r="J40" s="375"/>
    </row>
    <row r="41" spans="1:13" ht="15.75" x14ac:dyDescent="0.25">
      <c r="A41" s="33"/>
      <c r="B41" s="33"/>
      <c r="D41" s="33"/>
      <c r="E41" s="33"/>
      <c r="H41" s="35"/>
      <c r="I41" s="35"/>
      <c r="J41" s="33"/>
    </row>
    <row r="42" spans="1:13" ht="15.75" x14ac:dyDescent="0.25">
      <c r="A42" s="33"/>
      <c r="B42" s="33"/>
      <c r="D42" s="33"/>
      <c r="E42" s="33"/>
      <c r="H42" s="35"/>
      <c r="I42" s="35"/>
      <c r="J42" s="33"/>
    </row>
    <row r="43" spans="1:13" ht="15.75" x14ac:dyDescent="0.25">
      <c r="A43" s="33"/>
      <c r="B43" s="33"/>
      <c r="D43" s="33"/>
      <c r="E43" s="33"/>
      <c r="H43" s="35"/>
      <c r="I43" s="35"/>
      <c r="J43" s="33"/>
      <c r="M43" s="80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  <row r="48" spans="1:13" ht="15.75" x14ac:dyDescent="0.25">
      <c r="A48" s="33"/>
      <c r="B48" s="33"/>
      <c r="D48" s="33"/>
      <c r="E48" s="33"/>
      <c r="H48" s="35"/>
      <c r="I48" s="35"/>
      <c r="J48" s="33"/>
    </row>
  </sheetData>
  <autoFilter ref="A16:J19">
    <filterColumn colId="7" showButton="0"/>
  </autoFilter>
  <mergeCells count="8">
    <mergeCell ref="A19:I19"/>
    <mergeCell ref="A20:D20"/>
    <mergeCell ref="I33:J33"/>
    <mergeCell ref="H40:J40"/>
    <mergeCell ref="A10:J10"/>
    <mergeCell ref="H16:I16"/>
    <mergeCell ref="H17:I17"/>
    <mergeCell ref="H18:I18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9"/>
  <sheetViews>
    <sheetView topLeftCell="A19" workbookViewId="0">
      <selection activeCell="E33" sqref="E33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9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7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8"/>
    </row>
    <row r="12" spans="1:9" x14ac:dyDescent="0.25">
      <c r="A12" s="2" t="s">
        <v>7</v>
      </c>
      <c r="B12" s="2" t="s">
        <v>396</v>
      </c>
      <c r="G12" s="3" t="s">
        <v>8</v>
      </c>
      <c r="H12" s="7" t="s">
        <v>9</v>
      </c>
      <c r="I12" s="8" t="s">
        <v>397</v>
      </c>
    </row>
    <row r="13" spans="1:9" x14ac:dyDescent="0.25">
      <c r="G13" s="3" t="s">
        <v>10</v>
      </c>
      <c r="H13" s="7" t="s">
        <v>9</v>
      </c>
      <c r="I13" s="9" t="s">
        <v>398</v>
      </c>
    </row>
    <row r="14" spans="1:9" x14ac:dyDescent="0.25">
      <c r="G14" s="3" t="s">
        <v>11</v>
      </c>
      <c r="H14" s="7" t="s">
        <v>9</v>
      </c>
      <c r="I14" s="9" t="s">
        <v>398</v>
      </c>
    </row>
    <row r="15" spans="1:9" x14ac:dyDescent="0.25">
      <c r="H15" s="7"/>
    </row>
    <row r="16" spans="1:9" x14ac:dyDescent="0.25">
      <c r="A16" s="2" t="s">
        <v>12</v>
      </c>
      <c r="B16" s="33" t="s">
        <v>31</v>
      </c>
    </row>
    <row r="17" spans="1:10" ht="16.5" thickBot="1" x14ac:dyDescent="0.3">
      <c r="F17" s="10"/>
    </row>
    <row r="18" spans="1:10" ht="24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0" t="s">
        <v>400</v>
      </c>
      <c r="G18" s="406" t="s">
        <v>18</v>
      </c>
      <c r="H18" s="407"/>
      <c r="I18" s="31" t="s">
        <v>19</v>
      </c>
    </row>
    <row r="19" spans="1:10" ht="48.75" customHeight="1" x14ac:dyDescent="0.25">
      <c r="A19" s="86">
        <v>1</v>
      </c>
      <c r="B19" s="129">
        <v>44512</v>
      </c>
      <c r="C19" s="207"/>
      <c r="D19" s="32" t="s">
        <v>399</v>
      </c>
      <c r="E19" s="210" t="s">
        <v>284</v>
      </c>
      <c r="F19" s="211">
        <v>8</v>
      </c>
      <c r="G19" s="396">
        <v>500000</v>
      </c>
      <c r="H19" s="397"/>
      <c r="I19" s="208">
        <f>F19*G19</f>
        <v>4000000</v>
      </c>
    </row>
    <row r="20" spans="1:10" ht="48.75" customHeight="1" x14ac:dyDescent="0.25">
      <c r="A20" s="86">
        <v>2</v>
      </c>
      <c r="B20" s="129">
        <v>44512</v>
      </c>
      <c r="C20" s="207"/>
      <c r="D20" s="32" t="s">
        <v>401</v>
      </c>
      <c r="E20" s="210" t="s">
        <v>284</v>
      </c>
      <c r="F20" s="211">
        <v>8</v>
      </c>
      <c r="G20" s="396">
        <v>75000</v>
      </c>
      <c r="H20" s="397"/>
      <c r="I20" s="208">
        <f>F20*G20</f>
        <v>600000</v>
      </c>
    </row>
    <row r="21" spans="1:10" ht="25.5" customHeight="1" thickBot="1" x14ac:dyDescent="0.3">
      <c r="A21" s="398" t="s">
        <v>20</v>
      </c>
      <c r="B21" s="399"/>
      <c r="C21" s="399"/>
      <c r="D21" s="399"/>
      <c r="E21" s="399"/>
      <c r="F21" s="399"/>
      <c r="G21" s="399"/>
      <c r="H21" s="400"/>
      <c r="I21" s="88">
        <f>I19+I20</f>
        <v>4600000</v>
      </c>
    </row>
    <row r="22" spans="1:10" x14ac:dyDescent="0.25">
      <c r="A22" s="383"/>
      <c r="B22" s="383"/>
      <c r="C22" s="205"/>
      <c r="D22" s="205"/>
      <c r="E22" s="205"/>
      <c r="F22" s="205"/>
      <c r="G22" s="11"/>
      <c r="H22" s="11"/>
      <c r="I22" s="12"/>
    </row>
    <row r="23" spans="1:10" x14ac:dyDescent="0.25">
      <c r="A23" s="205"/>
      <c r="B23" s="205"/>
      <c r="C23" s="205"/>
      <c r="D23" s="205"/>
      <c r="E23" s="205"/>
      <c r="F23" s="205"/>
      <c r="G23" s="89" t="s">
        <v>64</v>
      </c>
      <c r="H23" s="89"/>
      <c r="I23" s="90">
        <v>0</v>
      </c>
    </row>
    <row r="24" spans="1:10" ht="16.5" thickBot="1" x14ac:dyDescent="0.3">
      <c r="D24" s="1"/>
      <c r="E24" s="1"/>
      <c r="F24" s="1"/>
      <c r="G24" s="15" t="s">
        <v>30</v>
      </c>
      <c r="H24" s="15"/>
      <c r="I24" s="16">
        <v>0</v>
      </c>
      <c r="J24" s="14"/>
    </row>
    <row r="25" spans="1:10" x14ac:dyDescent="0.25">
      <c r="D25" s="1"/>
      <c r="E25" s="1"/>
      <c r="F25" s="1"/>
      <c r="G25" s="17" t="s">
        <v>65</v>
      </c>
      <c r="H25" s="17"/>
      <c r="I25" s="18">
        <f>I21</f>
        <v>4600000</v>
      </c>
    </row>
    <row r="26" spans="1:10" x14ac:dyDescent="0.25">
      <c r="A26" s="1" t="s">
        <v>402</v>
      </c>
      <c r="D26" s="1"/>
      <c r="E26" s="1"/>
      <c r="F26" s="1"/>
      <c r="G26" s="17"/>
      <c r="H26" s="17"/>
      <c r="I26" s="18"/>
    </row>
    <row r="27" spans="1:10" x14ac:dyDescent="0.25">
      <c r="A27" s="19"/>
      <c r="D27" s="1"/>
      <c r="E27" s="1"/>
      <c r="F27" s="1"/>
      <c r="G27" s="17"/>
      <c r="H27" s="17"/>
      <c r="I27" s="18"/>
    </row>
    <row r="28" spans="1:10" x14ac:dyDescent="0.25">
      <c r="D28" s="1"/>
      <c r="E28" s="1"/>
      <c r="F28" s="1"/>
      <c r="G28" s="17"/>
      <c r="H28" s="17"/>
      <c r="I28" s="18"/>
    </row>
    <row r="29" spans="1:10" x14ac:dyDescent="0.25">
      <c r="A29" s="20" t="s">
        <v>23</v>
      </c>
    </row>
    <row r="30" spans="1:10" x14ac:dyDescent="0.25">
      <c r="A30" s="21" t="s">
        <v>24</v>
      </c>
      <c r="B30" s="21"/>
      <c r="C30" s="21"/>
      <c r="D30" s="10"/>
      <c r="E30" s="10"/>
    </row>
    <row r="31" spans="1:10" x14ac:dyDescent="0.25">
      <c r="A31" s="21" t="s">
        <v>25</v>
      </c>
      <c r="B31" s="21"/>
      <c r="C31" s="21"/>
      <c r="D31" s="10"/>
      <c r="E31" s="10"/>
    </row>
    <row r="32" spans="1:10" x14ac:dyDescent="0.25">
      <c r="A32" s="22" t="s">
        <v>26</v>
      </c>
      <c r="B32" s="23"/>
      <c r="C32" s="23"/>
      <c r="D32" s="10"/>
      <c r="E32" s="10"/>
    </row>
    <row r="33" spans="1:9" x14ac:dyDescent="0.25">
      <c r="A33" s="24" t="s">
        <v>27</v>
      </c>
      <c r="B33" s="24"/>
      <c r="C33" s="24"/>
      <c r="D33" s="10"/>
      <c r="E33" s="10"/>
    </row>
    <row r="34" spans="1:9" x14ac:dyDescent="0.25">
      <c r="A34" s="25"/>
      <c r="B34" s="25"/>
      <c r="C34" s="25"/>
    </row>
    <row r="35" spans="1:9" x14ac:dyDescent="0.25">
      <c r="A35" s="26"/>
      <c r="B35" s="26"/>
      <c r="C35" s="26"/>
    </row>
    <row r="36" spans="1:9" x14ac:dyDescent="0.25">
      <c r="G36" s="27" t="s">
        <v>41</v>
      </c>
      <c r="H36" s="401" t="str">
        <f>I13</f>
        <v xml:space="preserve"> 15 November 21</v>
      </c>
      <c r="I36" s="401"/>
    </row>
    <row r="40" spans="1:9" ht="24.75" customHeight="1" x14ac:dyDescent="0.25"/>
    <row r="42" spans="1:9" x14ac:dyDescent="0.25">
      <c r="G42" s="402" t="s">
        <v>28</v>
      </c>
      <c r="H42" s="402"/>
      <c r="I42" s="402"/>
    </row>
    <row r="47" spans="1:9" ht="16.5" thickBot="1" x14ac:dyDescent="0.3"/>
    <row r="48" spans="1:9" x14ac:dyDescent="0.25">
      <c r="D48" s="91"/>
      <c r="E48" s="92"/>
      <c r="F48" s="92"/>
    </row>
    <row r="49" spans="4:8" ht="18" x14ac:dyDescent="0.25">
      <c r="D49" s="93" t="s">
        <v>66</v>
      </c>
      <c r="E49" s="10"/>
      <c r="F49" s="10"/>
      <c r="G49" s="2"/>
      <c r="H49" s="2"/>
    </row>
    <row r="50" spans="4:8" ht="18" x14ac:dyDescent="0.25">
      <c r="D50" s="93" t="s">
        <v>67</v>
      </c>
      <c r="E50" s="10"/>
      <c r="F50" s="10"/>
      <c r="G50" s="2"/>
      <c r="H50" s="2"/>
    </row>
    <row r="51" spans="4:8" ht="18" x14ac:dyDescent="0.25">
      <c r="D51" s="93" t="s">
        <v>68</v>
      </c>
      <c r="E51" s="10"/>
      <c r="F51" s="10"/>
      <c r="G51" s="2"/>
      <c r="H51" s="2"/>
    </row>
    <row r="52" spans="4:8" ht="18" x14ac:dyDescent="0.25">
      <c r="D52" s="93" t="s">
        <v>69</v>
      </c>
      <c r="E52" s="10"/>
      <c r="F52" s="10"/>
      <c r="G52" s="2"/>
      <c r="H52" s="2"/>
    </row>
    <row r="53" spans="4:8" ht="18" x14ac:dyDescent="0.25">
      <c r="D53" s="93" t="s">
        <v>70</v>
      </c>
      <c r="E53" s="10"/>
      <c r="F53" s="10"/>
      <c r="G53" s="2"/>
      <c r="H53" s="2"/>
    </row>
    <row r="54" spans="4:8" ht="16.5" thickBot="1" x14ac:dyDescent="0.3">
      <c r="D54" s="94"/>
      <c r="E54" s="5"/>
      <c r="F54" s="5"/>
      <c r="G54" s="2"/>
      <c r="H54" s="2"/>
    </row>
    <row r="55" spans="4:8" x14ac:dyDescent="0.25">
      <c r="G55" s="2"/>
      <c r="H55" s="2"/>
    </row>
    <row r="56" spans="4:8" x14ac:dyDescent="0.25">
      <c r="G56" s="2"/>
      <c r="H56" s="2"/>
    </row>
    <row r="57" spans="4:8" ht="16.5" thickBot="1" x14ac:dyDescent="0.3">
      <c r="G57" s="2"/>
      <c r="H57" s="2"/>
    </row>
    <row r="58" spans="4:8" x14ac:dyDescent="0.25">
      <c r="D58" s="91"/>
      <c r="E58" s="92"/>
      <c r="F58" s="95"/>
      <c r="G58" s="2"/>
      <c r="H58" s="2"/>
    </row>
    <row r="59" spans="4:8" ht="18" x14ac:dyDescent="0.25">
      <c r="D59" s="93" t="s">
        <v>71</v>
      </c>
      <c r="E59" s="10"/>
      <c r="F59" s="96"/>
      <c r="G59" s="2"/>
      <c r="H59" s="2"/>
    </row>
    <row r="60" spans="4:8" ht="18" x14ac:dyDescent="0.25">
      <c r="D60" s="93" t="s">
        <v>72</v>
      </c>
      <c r="E60" s="10"/>
      <c r="F60" s="96"/>
      <c r="G60" s="2"/>
      <c r="H60" s="2"/>
    </row>
    <row r="61" spans="4:8" ht="18" x14ac:dyDescent="0.25">
      <c r="D61" s="93" t="s">
        <v>73</v>
      </c>
      <c r="E61" s="10"/>
      <c r="F61" s="96"/>
      <c r="G61" s="2"/>
      <c r="H61" s="2"/>
    </row>
    <row r="62" spans="4:8" ht="18" x14ac:dyDescent="0.25">
      <c r="D62" s="93" t="s">
        <v>74</v>
      </c>
      <c r="E62" s="10"/>
      <c r="F62" s="96"/>
      <c r="G62" s="2"/>
      <c r="H62" s="2"/>
    </row>
    <row r="63" spans="4:8" ht="18" x14ac:dyDescent="0.25">
      <c r="D63" s="97" t="s">
        <v>75</v>
      </c>
      <c r="E63" s="10"/>
      <c r="F63" s="96"/>
      <c r="G63" s="2"/>
      <c r="H63" s="2"/>
    </row>
    <row r="64" spans="4:8" ht="16.5" thickBot="1" x14ac:dyDescent="0.3">
      <c r="D64" s="94"/>
      <c r="E64" s="5"/>
      <c r="F64" s="98"/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ht="16.5" thickBot="1" x14ac:dyDescent="0.3">
      <c r="G68" s="2"/>
      <c r="H68" s="2"/>
    </row>
    <row r="69" spans="4:8" x14ac:dyDescent="0.25">
      <c r="D69" s="91"/>
      <c r="E69" s="92"/>
      <c r="F69" s="92"/>
      <c r="G69" s="2"/>
      <c r="H69" s="2"/>
    </row>
    <row r="70" spans="4:8" ht="18" x14ac:dyDescent="0.25">
      <c r="D70" s="93" t="s">
        <v>66</v>
      </c>
      <c r="E70" s="10"/>
      <c r="F70" s="10"/>
      <c r="G70" s="2"/>
      <c r="H70" s="2"/>
    </row>
    <row r="71" spans="4:8" ht="18" x14ac:dyDescent="0.25">
      <c r="D71" s="93" t="s">
        <v>76</v>
      </c>
      <c r="E71" s="10"/>
      <c r="F71" s="10"/>
      <c r="G71" s="2"/>
      <c r="H71" s="2"/>
    </row>
    <row r="72" spans="4:8" ht="18" x14ac:dyDescent="0.25">
      <c r="D72" s="93" t="s">
        <v>77</v>
      </c>
      <c r="E72" s="10"/>
      <c r="F72" s="10"/>
      <c r="G72" s="2"/>
      <c r="H72" s="2"/>
    </row>
    <row r="73" spans="4:8" ht="18" x14ac:dyDescent="0.25">
      <c r="D73" s="93" t="s">
        <v>78</v>
      </c>
      <c r="E73" s="10"/>
      <c r="F73" s="10"/>
      <c r="G73" s="2"/>
      <c r="H73" s="2"/>
    </row>
    <row r="74" spans="4:8" ht="18" x14ac:dyDescent="0.25">
      <c r="D74" s="93" t="s">
        <v>79</v>
      </c>
      <c r="E74" s="10"/>
      <c r="F74" s="10"/>
      <c r="G74" s="2"/>
      <c r="H74" s="2"/>
    </row>
    <row r="75" spans="4:8" ht="16.5" thickBot="1" x14ac:dyDescent="0.3">
      <c r="D75" s="94"/>
      <c r="E75" s="5"/>
      <c r="F75" s="5"/>
      <c r="G75" s="2"/>
      <c r="H75" s="2"/>
    </row>
    <row r="76" spans="4:8" ht="16.5" thickBot="1" x14ac:dyDescent="0.3">
      <c r="G76" s="2"/>
      <c r="H76" s="2"/>
    </row>
    <row r="77" spans="4:8" x14ac:dyDescent="0.25">
      <c r="D77" s="91"/>
      <c r="E77" s="92"/>
      <c r="F77" s="92"/>
      <c r="G77" s="2"/>
      <c r="H77" s="2"/>
    </row>
    <row r="78" spans="4:8" ht="18" x14ac:dyDescent="0.25">
      <c r="D78" s="99" t="s">
        <v>80</v>
      </c>
      <c r="E78" s="10"/>
      <c r="F78" s="10"/>
    </row>
    <row r="79" spans="4:8" ht="18" x14ac:dyDescent="0.25">
      <c r="D79" s="99" t="s">
        <v>81</v>
      </c>
      <c r="E79" s="10"/>
      <c r="F79" s="10"/>
    </row>
    <row r="80" spans="4:8" ht="18" x14ac:dyDescent="0.25">
      <c r="D80" s="99" t="s">
        <v>82</v>
      </c>
      <c r="E80" s="10"/>
      <c r="F80" s="10"/>
    </row>
    <row r="81" spans="4:8" ht="18" x14ac:dyDescent="0.25">
      <c r="D81" s="99" t="s">
        <v>83</v>
      </c>
      <c r="E81" s="10"/>
      <c r="F81" s="10"/>
    </row>
    <row r="82" spans="4:8" ht="18" x14ac:dyDescent="0.25">
      <c r="D82" s="100" t="s">
        <v>84</v>
      </c>
      <c r="E82" s="10"/>
      <c r="F82" s="10"/>
    </row>
    <row r="83" spans="4:8" ht="16.5" thickBot="1" x14ac:dyDescent="0.3">
      <c r="D83" s="94"/>
      <c r="E83" s="5"/>
      <c r="F83" s="5"/>
      <c r="G83" s="2"/>
      <c r="H83" s="2"/>
    </row>
    <row r="84" spans="4:8" ht="16.5" thickBot="1" x14ac:dyDescent="0.3"/>
    <row r="85" spans="4:8" x14ac:dyDescent="0.25">
      <c r="D85" s="91"/>
      <c r="E85" s="92"/>
      <c r="F85" s="95"/>
    </row>
    <row r="86" spans="4:8" ht="18" x14ac:dyDescent="0.25">
      <c r="D86" s="93" t="s">
        <v>71</v>
      </c>
      <c r="E86" s="10"/>
      <c r="F86" s="96"/>
    </row>
    <row r="87" spans="4:8" ht="18" x14ac:dyDescent="0.25">
      <c r="D87" s="93" t="s">
        <v>72</v>
      </c>
      <c r="E87" s="10"/>
      <c r="F87" s="96"/>
    </row>
    <row r="88" spans="4:8" ht="18" x14ac:dyDescent="0.25">
      <c r="D88" s="93" t="s">
        <v>73</v>
      </c>
      <c r="E88" s="10"/>
      <c r="F88" s="96"/>
    </row>
    <row r="89" spans="4:8" ht="18" x14ac:dyDescent="0.25">
      <c r="D89" s="93" t="s">
        <v>74</v>
      </c>
      <c r="E89" s="10"/>
      <c r="F89" s="96"/>
    </row>
    <row r="90" spans="4:8" ht="18" x14ac:dyDescent="0.25">
      <c r="D90" s="97" t="s">
        <v>75</v>
      </c>
      <c r="E90" s="10"/>
      <c r="F90" s="96"/>
    </row>
    <row r="91" spans="4:8" ht="16.5" thickBot="1" x14ac:dyDescent="0.3">
      <c r="D91" s="94"/>
      <c r="E91" s="5"/>
      <c r="F91" s="98"/>
    </row>
    <row r="92" spans="4:8" ht="16.5" thickBot="1" x14ac:dyDescent="0.3"/>
    <row r="93" spans="4:8" x14ac:dyDescent="0.25">
      <c r="D93" s="91"/>
      <c r="E93" s="92"/>
      <c r="F93" s="95"/>
    </row>
    <row r="94" spans="4:8" ht="18" x14ac:dyDescent="0.25">
      <c r="D94" s="93" t="s">
        <v>71</v>
      </c>
      <c r="E94" s="10"/>
      <c r="F94" s="96"/>
    </row>
    <row r="95" spans="4:8" ht="18" x14ac:dyDescent="0.25">
      <c r="D95" s="93" t="s">
        <v>72</v>
      </c>
      <c r="E95" s="10"/>
      <c r="F95" s="96"/>
    </row>
    <row r="96" spans="4:8" ht="18" x14ac:dyDescent="0.25">
      <c r="D96" s="93" t="s">
        <v>73</v>
      </c>
      <c r="E96" s="10"/>
      <c r="F96" s="96"/>
    </row>
    <row r="97" spans="1:11" ht="18" x14ac:dyDescent="0.25">
      <c r="D97" s="93" t="s">
        <v>74</v>
      </c>
      <c r="E97" s="10"/>
      <c r="F97" s="96"/>
    </row>
    <row r="98" spans="1:11" s="3" customFormat="1" ht="18" x14ac:dyDescent="0.25">
      <c r="A98" s="2"/>
      <c r="B98" s="2"/>
      <c r="C98" s="2"/>
      <c r="D98" s="97" t="s">
        <v>75</v>
      </c>
      <c r="E98" s="10"/>
      <c r="F98" s="96"/>
      <c r="I98" s="2"/>
      <c r="J98" s="2"/>
      <c r="K98" s="2"/>
    </row>
    <row r="99" spans="1:11" s="3" customFormat="1" ht="16.5" thickBot="1" x14ac:dyDescent="0.3">
      <c r="A99" s="2"/>
      <c r="B99" s="2"/>
      <c r="C99" s="2"/>
      <c r="D99" s="94"/>
      <c r="E99" s="5"/>
      <c r="F99" s="98"/>
      <c r="I99" s="2"/>
      <c r="J99" s="2"/>
      <c r="K99" s="2"/>
    </row>
  </sheetData>
  <mergeCells count="8">
    <mergeCell ref="G42:I42"/>
    <mergeCell ref="G20:H20"/>
    <mergeCell ref="A10:I10"/>
    <mergeCell ref="G18:H18"/>
    <mergeCell ref="G19:H19"/>
    <mergeCell ref="A21:H21"/>
    <mergeCell ref="A22:B22"/>
    <mergeCell ref="H36:I36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98"/>
  <sheetViews>
    <sheetView topLeftCell="A10" workbookViewId="0">
      <selection activeCell="I13" sqref="I13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9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7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8"/>
    </row>
    <row r="12" spans="1:9" x14ac:dyDescent="0.25">
      <c r="A12" s="2" t="s">
        <v>7</v>
      </c>
      <c r="B12" s="2" t="s">
        <v>406</v>
      </c>
      <c r="G12" s="3" t="s">
        <v>8</v>
      </c>
      <c r="H12" s="7" t="s">
        <v>9</v>
      </c>
      <c r="I12" s="8" t="s">
        <v>405</v>
      </c>
    </row>
    <row r="13" spans="1:9" x14ac:dyDescent="0.25">
      <c r="G13" s="3" t="s">
        <v>10</v>
      </c>
      <c r="H13" s="7" t="s">
        <v>9</v>
      </c>
      <c r="I13" s="9" t="s">
        <v>398</v>
      </c>
    </row>
    <row r="14" spans="1:9" x14ac:dyDescent="0.25">
      <c r="G14" s="3" t="s">
        <v>11</v>
      </c>
      <c r="H14" s="7" t="s">
        <v>9</v>
      </c>
      <c r="I14" s="9" t="s">
        <v>398</v>
      </c>
    </row>
    <row r="15" spans="1:9" x14ac:dyDescent="0.25">
      <c r="H15" s="7"/>
    </row>
    <row r="16" spans="1:9" x14ac:dyDescent="0.25">
      <c r="A16" s="2" t="s">
        <v>12</v>
      </c>
      <c r="B16" s="2" t="s">
        <v>406</v>
      </c>
    </row>
    <row r="17" spans="1:11" ht="16.5" thickBot="1" x14ac:dyDescent="0.3">
      <c r="F17" s="10"/>
    </row>
    <row r="18" spans="1:11" ht="24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0" t="s">
        <v>43</v>
      </c>
      <c r="G18" s="406" t="s">
        <v>18</v>
      </c>
      <c r="H18" s="407"/>
      <c r="I18" s="31" t="s">
        <v>19</v>
      </c>
    </row>
    <row r="19" spans="1:11" ht="48.75" customHeight="1" x14ac:dyDescent="0.25">
      <c r="A19" s="86">
        <v>1</v>
      </c>
      <c r="B19" s="129">
        <v>44515</v>
      </c>
      <c r="C19" s="207"/>
      <c r="D19" s="32" t="s">
        <v>407</v>
      </c>
      <c r="E19" s="210" t="s">
        <v>132</v>
      </c>
      <c r="F19" s="211">
        <v>2</v>
      </c>
      <c r="G19" s="396">
        <v>500000</v>
      </c>
      <c r="H19" s="397"/>
      <c r="I19" s="208">
        <f>G19</f>
        <v>500000</v>
      </c>
      <c r="K19" s="2" t="s">
        <v>478</v>
      </c>
    </row>
    <row r="20" spans="1:11" ht="25.5" customHeight="1" thickBot="1" x14ac:dyDescent="0.3">
      <c r="A20" s="398" t="s">
        <v>20</v>
      </c>
      <c r="B20" s="399"/>
      <c r="C20" s="399"/>
      <c r="D20" s="399"/>
      <c r="E20" s="399"/>
      <c r="F20" s="399"/>
      <c r="G20" s="399"/>
      <c r="H20" s="400"/>
      <c r="I20" s="88">
        <f>I19</f>
        <v>500000</v>
      </c>
    </row>
    <row r="21" spans="1:11" x14ac:dyDescent="0.25">
      <c r="A21" s="383"/>
      <c r="B21" s="383"/>
      <c r="C21" s="205"/>
      <c r="D21" s="205"/>
      <c r="E21" s="205"/>
      <c r="F21" s="205"/>
      <c r="G21" s="11"/>
      <c r="H21" s="11"/>
      <c r="I21" s="12"/>
    </row>
    <row r="22" spans="1:11" x14ac:dyDescent="0.25">
      <c r="A22" s="205"/>
      <c r="B22" s="205"/>
      <c r="C22" s="205"/>
      <c r="D22" s="205"/>
      <c r="E22" s="205"/>
      <c r="F22" s="205"/>
      <c r="G22" s="89" t="s">
        <v>64</v>
      </c>
      <c r="H22" s="89"/>
      <c r="I22" s="90">
        <v>0</v>
      </c>
    </row>
    <row r="23" spans="1:11" ht="16.5" thickBot="1" x14ac:dyDescent="0.3">
      <c r="D23" s="1"/>
      <c r="E23" s="1"/>
      <c r="F23" s="1"/>
      <c r="G23" s="15" t="s">
        <v>30</v>
      </c>
      <c r="H23" s="15"/>
      <c r="I23" s="16">
        <v>0</v>
      </c>
      <c r="J23" s="14"/>
    </row>
    <row r="24" spans="1:11" x14ac:dyDescent="0.25">
      <c r="D24" s="1"/>
      <c r="E24" s="1"/>
      <c r="F24" s="1"/>
      <c r="G24" s="17" t="s">
        <v>65</v>
      </c>
      <c r="H24" s="17"/>
      <c r="I24" s="18">
        <f>I20</f>
        <v>500000</v>
      </c>
    </row>
    <row r="25" spans="1:11" x14ac:dyDescent="0.25">
      <c r="A25" s="1" t="s">
        <v>408</v>
      </c>
      <c r="D25" s="1"/>
      <c r="E25" s="1"/>
      <c r="F25" s="1"/>
      <c r="G25" s="17"/>
      <c r="H25" s="17"/>
      <c r="I25" s="18"/>
    </row>
    <row r="26" spans="1:11" x14ac:dyDescent="0.25">
      <c r="A26" s="19"/>
      <c r="D26" s="1"/>
      <c r="E26" s="1"/>
      <c r="F26" s="1"/>
      <c r="G26" s="17"/>
      <c r="H26" s="17"/>
      <c r="I26" s="18"/>
    </row>
    <row r="27" spans="1:11" x14ac:dyDescent="0.25">
      <c r="D27" s="1"/>
      <c r="E27" s="1"/>
      <c r="F27" s="1"/>
      <c r="G27" s="17"/>
      <c r="H27" s="17"/>
      <c r="I27" s="18"/>
    </row>
    <row r="28" spans="1:11" x14ac:dyDescent="0.25">
      <c r="A28" s="20" t="s">
        <v>23</v>
      </c>
    </row>
    <row r="29" spans="1:11" x14ac:dyDescent="0.25">
      <c r="A29" s="21" t="s">
        <v>24</v>
      </c>
      <c r="B29" s="21"/>
      <c r="C29" s="21"/>
      <c r="D29" s="10"/>
      <c r="E29" s="10"/>
    </row>
    <row r="30" spans="1:11" x14ac:dyDescent="0.25">
      <c r="A30" s="21" t="s">
        <v>25</v>
      </c>
      <c r="B30" s="21"/>
      <c r="C30" s="21"/>
      <c r="D30" s="10"/>
      <c r="E30" s="10"/>
    </row>
    <row r="31" spans="1:11" x14ac:dyDescent="0.25">
      <c r="A31" s="22" t="s">
        <v>26</v>
      </c>
      <c r="B31" s="23"/>
      <c r="C31" s="23"/>
      <c r="D31" s="10"/>
      <c r="E31" s="10"/>
    </row>
    <row r="32" spans="1:11" x14ac:dyDescent="0.25">
      <c r="A32" s="24" t="s">
        <v>27</v>
      </c>
      <c r="B32" s="24"/>
      <c r="C32" s="24"/>
      <c r="D32" s="10"/>
      <c r="E32" s="10"/>
    </row>
    <row r="33" spans="1:9" x14ac:dyDescent="0.25">
      <c r="A33" s="25"/>
      <c r="B33" s="25"/>
      <c r="C33" s="25"/>
    </row>
    <row r="34" spans="1:9" x14ac:dyDescent="0.25">
      <c r="A34" s="26"/>
      <c r="B34" s="26"/>
      <c r="C34" s="26"/>
    </row>
    <row r="35" spans="1:9" x14ac:dyDescent="0.25">
      <c r="G35" s="27" t="s">
        <v>41</v>
      </c>
      <c r="H35" s="401" t="str">
        <f>I13</f>
        <v xml:space="preserve"> 15 November 21</v>
      </c>
      <c r="I35" s="401"/>
    </row>
    <row r="39" spans="1:9" ht="24.75" customHeight="1" x14ac:dyDescent="0.25"/>
    <row r="41" spans="1:9" x14ac:dyDescent="0.25">
      <c r="G41" s="402" t="s">
        <v>28</v>
      </c>
      <c r="H41" s="402"/>
      <c r="I41" s="402"/>
    </row>
    <row r="46" spans="1:9" ht="16.5" thickBot="1" x14ac:dyDescent="0.3"/>
    <row r="47" spans="1:9" x14ac:dyDescent="0.25">
      <c r="D47" s="91"/>
      <c r="E47" s="92"/>
      <c r="F47" s="92"/>
    </row>
    <row r="48" spans="1:9" ht="18" x14ac:dyDescent="0.25">
      <c r="D48" s="93" t="s">
        <v>66</v>
      </c>
      <c r="E48" s="10"/>
      <c r="F48" s="10"/>
      <c r="G48" s="2"/>
      <c r="H48" s="2"/>
    </row>
    <row r="49" spans="4:8" ht="18" x14ac:dyDescent="0.25">
      <c r="D49" s="93" t="s">
        <v>67</v>
      </c>
      <c r="E49" s="10"/>
      <c r="F49" s="10"/>
      <c r="G49" s="2"/>
      <c r="H49" s="2"/>
    </row>
    <row r="50" spans="4:8" ht="18" x14ac:dyDescent="0.25">
      <c r="D50" s="93" t="s">
        <v>68</v>
      </c>
      <c r="E50" s="10"/>
      <c r="F50" s="10"/>
      <c r="G50" s="2"/>
      <c r="H50" s="2"/>
    </row>
    <row r="51" spans="4:8" ht="18" x14ac:dyDescent="0.25">
      <c r="D51" s="93" t="s">
        <v>69</v>
      </c>
      <c r="E51" s="10"/>
      <c r="F51" s="10"/>
      <c r="G51" s="2"/>
      <c r="H51" s="2"/>
    </row>
    <row r="52" spans="4:8" ht="18" x14ac:dyDescent="0.25">
      <c r="D52" s="93" t="s">
        <v>70</v>
      </c>
      <c r="E52" s="10"/>
      <c r="F52" s="10"/>
      <c r="G52" s="2"/>
      <c r="H52" s="2"/>
    </row>
    <row r="53" spans="4:8" ht="16.5" thickBot="1" x14ac:dyDescent="0.3">
      <c r="D53" s="94"/>
      <c r="E53" s="5"/>
      <c r="F53" s="5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91"/>
      <c r="E57" s="92"/>
      <c r="F57" s="95"/>
      <c r="G57" s="2"/>
      <c r="H57" s="2"/>
    </row>
    <row r="58" spans="4:8" ht="18" x14ac:dyDescent="0.25">
      <c r="D58" s="93" t="s">
        <v>71</v>
      </c>
      <c r="E58" s="10"/>
      <c r="F58" s="96"/>
      <c r="G58" s="2"/>
      <c r="H58" s="2"/>
    </row>
    <row r="59" spans="4:8" ht="18" x14ac:dyDescent="0.25">
      <c r="D59" s="93" t="s">
        <v>72</v>
      </c>
      <c r="E59" s="10"/>
      <c r="F59" s="96"/>
      <c r="G59" s="2"/>
      <c r="H59" s="2"/>
    </row>
    <row r="60" spans="4:8" ht="18" x14ac:dyDescent="0.25">
      <c r="D60" s="93" t="s">
        <v>73</v>
      </c>
      <c r="E60" s="10"/>
      <c r="F60" s="96"/>
      <c r="G60" s="2"/>
      <c r="H60" s="2"/>
    </row>
    <row r="61" spans="4:8" ht="18" x14ac:dyDescent="0.25">
      <c r="D61" s="93" t="s">
        <v>74</v>
      </c>
      <c r="E61" s="10"/>
      <c r="F61" s="96"/>
      <c r="G61" s="2"/>
      <c r="H61" s="2"/>
    </row>
    <row r="62" spans="4:8" ht="18" x14ac:dyDescent="0.25">
      <c r="D62" s="97" t="s">
        <v>75</v>
      </c>
      <c r="E62" s="10"/>
      <c r="F62" s="96"/>
      <c r="G62" s="2"/>
      <c r="H62" s="2"/>
    </row>
    <row r="63" spans="4:8" ht="16.5" thickBot="1" x14ac:dyDescent="0.3">
      <c r="D63" s="94"/>
      <c r="E63" s="5"/>
      <c r="F63" s="98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91"/>
      <c r="E68" s="92"/>
      <c r="F68" s="92"/>
      <c r="G68" s="2"/>
      <c r="H68" s="2"/>
    </row>
    <row r="69" spans="4:8" ht="18" x14ac:dyDescent="0.25">
      <c r="D69" s="93" t="s">
        <v>66</v>
      </c>
      <c r="E69" s="10"/>
      <c r="F69" s="10"/>
      <c r="G69" s="2"/>
      <c r="H69" s="2"/>
    </row>
    <row r="70" spans="4:8" ht="18" x14ac:dyDescent="0.25">
      <c r="D70" s="93" t="s">
        <v>76</v>
      </c>
      <c r="E70" s="10"/>
      <c r="F70" s="10"/>
      <c r="G70" s="2"/>
      <c r="H70" s="2"/>
    </row>
    <row r="71" spans="4:8" ht="18" x14ac:dyDescent="0.25">
      <c r="D71" s="93" t="s">
        <v>77</v>
      </c>
      <c r="E71" s="10"/>
      <c r="F71" s="10"/>
      <c r="G71" s="2"/>
      <c r="H71" s="2"/>
    </row>
    <row r="72" spans="4:8" ht="18" x14ac:dyDescent="0.25">
      <c r="D72" s="93" t="s">
        <v>78</v>
      </c>
      <c r="E72" s="10"/>
      <c r="F72" s="10"/>
      <c r="G72" s="2"/>
      <c r="H72" s="2"/>
    </row>
    <row r="73" spans="4:8" ht="18" x14ac:dyDescent="0.25">
      <c r="D73" s="93" t="s">
        <v>79</v>
      </c>
      <c r="E73" s="10"/>
      <c r="F73" s="10"/>
      <c r="G73" s="2"/>
      <c r="H73" s="2"/>
    </row>
    <row r="74" spans="4:8" ht="16.5" thickBot="1" x14ac:dyDescent="0.3">
      <c r="D74" s="94"/>
      <c r="E74" s="5"/>
      <c r="F74" s="5"/>
      <c r="G74" s="2"/>
      <c r="H74" s="2"/>
    </row>
    <row r="75" spans="4:8" ht="16.5" thickBot="1" x14ac:dyDescent="0.3">
      <c r="G75" s="2"/>
      <c r="H75" s="2"/>
    </row>
    <row r="76" spans="4:8" x14ac:dyDescent="0.25">
      <c r="D76" s="91"/>
      <c r="E76" s="92"/>
      <c r="F76" s="92"/>
      <c r="G76" s="2"/>
      <c r="H76" s="2"/>
    </row>
    <row r="77" spans="4:8" ht="18" x14ac:dyDescent="0.25">
      <c r="D77" s="99" t="s">
        <v>80</v>
      </c>
      <c r="E77" s="10"/>
      <c r="F77" s="10"/>
    </row>
    <row r="78" spans="4:8" ht="18" x14ac:dyDescent="0.25">
      <c r="D78" s="99" t="s">
        <v>81</v>
      </c>
      <c r="E78" s="10"/>
      <c r="F78" s="10"/>
    </row>
    <row r="79" spans="4:8" ht="18" x14ac:dyDescent="0.25">
      <c r="D79" s="99" t="s">
        <v>82</v>
      </c>
      <c r="E79" s="10"/>
      <c r="F79" s="10"/>
    </row>
    <row r="80" spans="4:8" ht="18" x14ac:dyDescent="0.25">
      <c r="D80" s="99" t="s">
        <v>83</v>
      </c>
      <c r="E80" s="10"/>
      <c r="F80" s="10"/>
    </row>
    <row r="81" spans="4:8" ht="18" x14ac:dyDescent="0.25">
      <c r="D81" s="100" t="s">
        <v>84</v>
      </c>
      <c r="E81" s="10"/>
      <c r="F81" s="10"/>
    </row>
    <row r="82" spans="4:8" ht="16.5" thickBot="1" x14ac:dyDescent="0.3">
      <c r="D82" s="94"/>
      <c r="E82" s="5"/>
      <c r="F82" s="5"/>
      <c r="G82" s="2"/>
      <c r="H82" s="2"/>
    </row>
    <row r="83" spans="4:8" ht="16.5" thickBot="1" x14ac:dyDescent="0.3"/>
    <row r="84" spans="4:8" x14ac:dyDescent="0.25">
      <c r="D84" s="91"/>
      <c r="E84" s="92"/>
      <c r="F84" s="95"/>
    </row>
    <row r="85" spans="4:8" ht="18" x14ac:dyDescent="0.25">
      <c r="D85" s="93" t="s">
        <v>71</v>
      </c>
      <c r="E85" s="10"/>
      <c r="F85" s="96"/>
    </row>
    <row r="86" spans="4:8" ht="18" x14ac:dyDescent="0.25">
      <c r="D86" s="93" t="s">
        <v>72</v>
      </c>
      <c r="E86" s="10"/>
      <c r="F86" s="96"/>
    </row>
    <row r="87" spans="4:8" ht="18" x14ac:dyDescent="0.25">
      <c r="D87" s="93" t="s">
        <v>73</v>
      </c>
      <c r="E87" s="10"/>
      <c r="F87" s="96"/>
    </row>
    <row r="88" spans="4:8" ht="18" x14ac:dyDescent="0.25">
      <c r="D88" s="93" t="s">
        <v>74</v>
      </c>
      <c r="E88" s="10"/>
      <c r="F88" s="96"/>
    </row>
    <row r="89" spans="4:8" ht="18" x14ac:dyDescent="0.25">
      <c r="D89" s="97" t="s">
        <v>75</v>
      </c>
      <c r="E89" s="10"/>
      <c r="F89" s="96"/>
    </row>
    <row r="90" spans="4:8" ht="16.5" thickBot="1" x14ac:dyDescent="0.3">
      <c r="D90" s="94"/>
      <c r="E90" s="5"/>
      <c r="F90" s="98"/>
    </row>
    <row r="91" spans="4:8" ht="16.5" thickBot="1" x14ac:dyDescent="0.3"/>
    <row r="92" spans="4:8" x14ac:dyDescent="0.25">
      <c r="D92" s="91"/>
      <c r="E92" s="92"/>
      <c r="F92" s="95"/>
    </row>
    <row r="93" spans="4:8" ht="18" x14ac:dyDescent="0.25">
      <c r="D93" s="93" t="s">
        <v>71</v>
      </c>
      <c r="E93" s="10"/>
      <c r="F93" s="96"/>
    </row>
    <row r="94" spans="4:8" ht="18" x14ac:dyDescent="0.25">
      <c r="D94" s="93" t="s">
        <v>72</v>
      </c>
      <c r="E94" s="10"/>
      <c r="F94" s="96"/>
    </row>
    <row r="95" spans="4:8" ht="18" x14ac:dyDescent="0.25">
      <c r="D95" s="93" t="s">
        <v>73</v>
      </c>
      <c r="E95" s="10"/>
      <c r="F95" s="96"/>
    </row>
    <row r="96" spans="4:8" ht="18" x14ac:dyDescent="0.25">
      <c r="D96" s="93" t="s">
        <v>74</v>
      </c>
      <c r="E96" s="10"/>
      <c r="F96" s="96"/>
    </row>
    <row r="97" spans="1:11" s="3" customFormat="1" ht="18" x14ac:dyDescent="0.25">
      <c r="A97" s="2"/>
      <c r="B97" s="2"/>
      <c r="C97" s="2"/>
      <c r="D97" s="97" t="s">
        <v>75</v>
      </c>
      <c r="E97" s="10"/>
      <c r="F97" s="96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94"/>
      <c r="E98" s="5"/>
      <c r="F98" s="98"/>
      <c r="I98" s="2"/>
      <c r="J98" s="2"/>
      <c r="K98" s="2"/>
    </row>
  </sheetData>
  <mergeCells count="7">
    <mergeCell ref="H35:I35"/>
    <mergeCell ref="G41:I41"/>
    <mergeCell ref="A10:I10"/>
    <mergeCell ref="G18:H18"/>
    <mergeCell ref="G19:H19"/>
    <mergeCell ref="A20:H20"/>
    <mergeCell ref="A21:B21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8" workbookViewId="0">
      <selection activeCell="M20" sqref="M20"/>
    </sheetView>
  </sheetViews>
  <sheetFormatPr defaultColWidth="9.140625" defaultRowHeight="15.75" x14ac:dyDescent="0.25"/>
  <cols>
    <col min="1" max="1" width="4.85546875" style="33" customWidth="1"/>
    <col min="2" max="2" width="11.7109375" style="33" customWidth="1"/>
    <col min="3" max="3" width="10.42578125" style="33" customWidth="1"/>
    <col min="4" max="4" width="6.28515625" style="33" customWidth="1"/>
    <col min="5" max="5" width="25" style="33" customWidth="1"/>
    <col min="6" max="6" width="6" style="33" customWidth="1"/>
    <col min="7" max="7" width="15.42578125" style="35" customWidth="1"/>
    <col min="8" max="8" width="2.140625" style="35" customWidth="1"/>
    <col min="9" max="9" width="18.85546875" style="33" customWidth="1"/>
    <col min="10" max="16384" width="9.140625" style="33"/>
  </cols>
  <sheetData>
    <row r="2" spans="1:13" x14ac:dyDescent="0.25">
      <c r="A2" s="34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9" spans="1:13" ht="16.5" thickBot="1" x14ac:dyDescent="0.3">
      <c r="A9" s="149"/>
      <c r="B9" s="149"/>
      <c r="C9" s="149"/>
      <c r="D9" s="149"/>
      <c r="E9" s="149"/>
      <c r="F9" s="149"/>
      <c r="G9" s="150"/>
      <c r="H9" s="150"/>
      <c r="I9" s="149"/>
    </row>
    <row r="10" spans="1:13" ht="25.5" customHeight="1" thickBot="1" x14ac:dyDescent="0.4">
      <c r="A10" s="466" t="s">
        <v>6</v>
      </c>
      <c r="B10" s="467"/>
      <c r="C10" s="467"/>
      <c r="D10" s="467"/>
      <c r="E10" s="467"/>
      <c r="F10" s="467"/>
      <c r="G10" s="467"/>
      <c r="H10" s="467"/>
      <c r="I10" s="468"/>
    </row>
    <row r="12" spans="1:13" x14ac:dyDescent="0.25">
      <c r="A12" s="33" t="s">
        <v>7</v>
      </c>
      <c r="B12" s="33" t="s">
        <v>409</v>
      </c>
      <c r="G12" s="35" t="s">
        <v>8</v>
      </c>
      <c r="H12" s="35" t="s">
        <v>9</v>
      </c>
      <c r="I12" s="8" t="s">
        <v>415</v>
      </c>
    </row>
    <row r="13" spans="1:13" x14ac:dyDescent="0.25">
      <c r="B13" s="33" t="s">
        <v>410</v>
      </c>
      <c r="G13" s="35" t="s">
        <v>10</v>
      </c>
      <c r="H13" s="35" t="s">
        <v>9</v>
      </c>
      <c r="I13" s="9" t="s">
        <v>398</v>
      </c>
    </row>
    <row r="14" spans="1:13" x14ac:dyDescent="0.25">
      <c r="B14" s="33" t="s">
        <v>411</v>
      </c>
      <c r="G14" s="35" t="s">
        <v>11</v>
      </c>
      <c r="H14" s="35" t="s">
        <v>9</v>
      </c>
      <c r="I14" s="9" t="s">
        <v>416</v>
      </c>
      <c r="M14" s="33" t="s">
        <v>21</v>
      </c>
    </row>
    <row r="16" spans="1:13" x14ac:dyDescent="0.25">
      <c r="A16" s="33" t="s">
        <v>12</v>
      </c>
      <c r="B16" s="33" t="s">
        <v>31</v>
      </c>
    </row>
    <row r="17" spans="1:16" ht="16.5" thickBot="1" x14ac:dyDescent="0.3"/>
    <row r="18" spans="1:16" ht="31.5" x14ac:dyDescent="0.25">
      <c r="A18" s="214" t="s">
        <v>13</v>
      </c>
      <c r="B18" s="215" t="s">
        <v>14</v>
      </c>
      <c r="C18" s="216" t="s">
        <v>15</v>
      </c>
      <c r="D18" s="216" t="s">
        <v>412</v>
      </c>
      <c r="E18" s="217" t="s">
        <v>17</v>
      </c>
      <c r="F18" s="215" t="s">
        <v>32</v>
      </c>
      <c r="G18" s="469" t="s">
        <v>18</v>
      </c>
      <c r="H18" s="470"/>
      <c r="I18" s="218" t="s">
        <v>19</v>
      </c>
    </row>
    <row r="19" spans="1:16" ht="48" customHeight="1" x14ac:dyDescent="0.25">
      <c r="A19" s="219">
        <v>1</v>
      </c>
      <c r="B19" s="220">
        <v>44504</v>
      </c>
      <c r="C19" s="221"/>
      <c r="D19" s="222">
        <v>137</v>
      </c>
      <c r="E19" s="223" t="s">
        <v>413</v>
      </c>
      <c r="F19" s="224">
        <v>1</v>
      </c>
      <c r="G19" s="471">
        <v>2500000</v>
      </c>
      <c r="H19" s="472"/>
      <c r="I19" s="161">
        <f>+G19</f>
        <v>2500000</v>
      </c>
    </row>
    <row r="20" spans="1:16" ht="24" customHeight="1" thickBot="1" x14ac:dyDescent="0.3">
      <c r="A20" s="473" t="s">
        <v>20</v>
      </c>
      <c r="B20" s="474"/>
      <c r="C20" s="474"/>
      <c r="D20" s="474"/>
      <c r="E20" s="474"/>
      <c r="F20" s="474"/>
      <c r="G20" s="474"/>
      <c r="H20" s="475"/>
      <c r="I20" s="171">
        <f>+I19</f>
        <v>2500000</v>
      </c>
    </row>
    <row r="21" spans="1:16" x14ac:dyDescent="0.25">
      <c r="A21" s="443"/>
      <c r="B21" s="443"/>
      <c r="C21" s="443"/>
      <c r="D21" s="443"/>
      <c r="E21" s="443"/>
      <c r="F21" s="209"/>
      <c r="G21" s="204"/>
      <c r="H21" s="204"/>
      <c r="I21" s="36"/>
    </row>
    <row r="22" spans="1:16" x14ac:dyDescent="0.25">
      <c r="A22" s="209"/>
      <c r="B22" s="209"/>
      <c r="C22" s="209"/>
      <c r="D22" s="209"/>
      <c r="E22" s="209"/>
      <c r="F22" s="209"/>
      <c r="G22" s="37" t="s">
        <v>33</v>
      </c>
      <c r="H22" s="37"/>
      <c r="I22" s="36">
        <v>0</v>
      </c>
    </row>
    <row r="23" spans="1:16" ht="16.5" thickBot="1" x14ac:dyDescent="0.3">
      <c r="F23" s="34"/>
      <c r="G23" s="172" t="s">
        <v>34</v>
      </c>
      <c r="H23" s="172"/>
      <c r="I23" s="173">
        <v>0</v>
      </c>
      <c r="J23" s="225"/>
      <c r="P23" s="33" t="s">
        <v>21</v>
      </c>
    </row>
    <row r="24" spans="1:16" x14ac:dyDescent="0.25">
      <c r="F24" s="34"/>
      <c r="G24" s="174" t="s">
        <v>22</v>
      </c>
      <c r="H24" s="174"/>
      <c r="I24" s="175">
        <f>I20+I22-I23</f>
        <v>2500000</v>
      </c>
    </row>
    <row r="25" spans="1:16" x14ac:dyDescent="0.25">
      <c r="A25" s="34" t="s">
        <v>414</v>
      </c>
      <c r="F25" s="34"/>
      <c r="G25" s="174"/>
      <c r="H25" s="174"/>
      <c r="I25" s="175"/>
    </row>
    <row r="26" spans="1:16" x14ac:dyDescent="0.25">
      <c r="A26" s="2"/>
      <c r="F26" s="34"/>
      <c r="G26" s="174"/>
      <c r="H26" s="174"/>
      <c r="I26" s="175"/>
    </row>
    <row r="27" spans="1:16" x14ac:dyDescent="0.25">
      <c r="A27" s="20" t="s">
        <v>23</v>
      </c>
      <c r="B27" s="20"/>
      <c r="C27" s="20"/>
      <c r="D27" s="20"/>
      <c r="E27" s="20"/>
    </row>
    <row r="28" spans="1:16" x14ac:dyDescent="0.25">
      <c r="A28" s="1" t="s">
        <v>24</v>
      </c>
      <c r="B28" s="34"/>
      <c r="C28" s="34"/>
      <c r="D28" s="34"/>
      <c r="E28" s="34"/>
    </row>
    <row r="29" spans="1:16" x14ac:dyDescent="0.25">
      <c r="A29" s="1" t="s">
        <v>25</v>
      </c>
      <c r="B29" s="34"/>
      <c r="C29" s="34"/>
      <c r="D29" s="34"/>
    </row>
    <row r="30" spans="1:16" x14ac:dyDescent="0.25">
      <c r="A30" s="226" t="s">
        <v>26</v>
      </c>
      <c r="B30" s="177"/>
      <c r="C30" s="177"/>
      <c r="D30" s="177"/>
      <c r="E30" s="176"/>
    </row>
    <row r="31" spans="1:16" x14ac:dyDescent="0.25">
      <c r="A31" s="26" t="s">
        <v>27</v>
      </c>
      <c r="B31" s="178"/>
      <c r="C31" s="178"/>
      <c r="D31" s="178"/>
      <c r="E31" s="177"/>
    </row>
    <row r="32" spans="1:16" x14ac:dyDescent="0.25">
      <c r="A32" s="177"/>
      <c r="B32" s="177"/>
      <c r="C32" s="177"/>
      <c r="D32" s="177"/>
      <c r="E32" s="177"/>
    </row>
    <row r="33" spans="1:9" x14ac:dyDescent="0.25">
      <c r="A33" s="178"/>
      <c r="B33" s="178"/>
      <c r="C33" s="178"/>
      <c r="D33" s="178"/>
      <c r="E33" s="227"/>
    </row>
    <row r="34" spans="1:9" x14ac:dyDescent="0.25">
      <c r="G34" s="179" t="s">
        <v>266</v>
      </c>
      <c r="H34" s="476" t="str">
        <f>+I13</f>
        <v xml:space="preserve"> 15 November 21</v>
      </c>
      <c r="I34" s="477"/>
    </row>
    <row r="42" spans="1:9" x14ac:dyDescent="0.25">
      <c r="G42" s="375" t="s">
        <v>28</v>
      </c>
      <c r="H42" s="375"/>
      <c r="I42" s="375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10" workbookViewId="0">
      <selection activeCell="G25" sqref="G25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6" width="6.5703125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2" customHeight="1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8"/>
    </row>
    <row r="11" spans="1:9" ht="9.75" customHeight="1" x14ac:dyDescent="0.25"/>
    <row r="12" spans="1:9" x14ac:dyDescent="0.25">
      <c r="A12" s="2" t="s">
        <v>7</v>
      </c>
      <c r="B12" s="2" t="s">
        <v>168</v>
      </c>
      <c r="G12" s="3" t="s">
        <v>8</v>
      </c>
      <c r="H12" s="7" t="s">
        <v>9</v>
      </c>
      <c r="I12" s="8" t="s">
        <v>417</v>
      </c>
    </row>
    <row r="13" spans="1:9" x14ac:dyDescent="0.25">
      <c r="G13" s="3" t="s">
        <v>10</v>
      </c>
      <c r="H13" s="7" t="s">
        <v>9</v>
      </c>
      <c r="I13" s="9" t="s">
        <v>398</v>
      </c>
    </row>
    <row r="14" spans="1:9" x14ac:dyDescent="0.25">
      <c r="G14" s="3" t="s">
        <v>11</v>
      </c>
      <c r="H14" s="7" t="s">
        <v>9</v>
      </c>
      <c r="I14" s="9" t="s">
        <v>418</v>
      </c>
    </row>
    <row r="15" spans="1:9" x14ac:dyDescent="0.25">
      <c r="A15" s="2" t="s">
        <v>12</v>
      </c>
      <c r="B15" s="2" t="s">
        <v>169</v>
      </c>
    </row>
    <row r="16" spans="1:9" ht="10.5" customHeight="1" thickBot="1" x14ac:dyDescent="0.3">
      <c r="F16" s="5"/>
    </row>
    <row r="17" spans="1:18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43</v>
      </c>
      <c r="G17" s="389" t="s">
        <v>18</v>
      </c>
      <c r="H17" s="390"/>
      <c r="I17" s="103" t="s">
        <v>19</v>
      </c>
    </row>
    <row r="18" spans="1:18" ht="50.25" customHeight="1" x14ac:dyDescent="0.25">
      <c r="A18" s="86">
        <v>1</v>
      </c>
      <c r="B18" s="136">
        <v>44496</v>
      </c>
      <c r="C18" s="121" t="s">
        <v>419</v>
      </c>
      <c r="D18" s="104" t="s">
        <v>420</v>
      </c>
      <c r="E18" s="137" t="s">
        <v>421</v>
      </c>
      <c r="F18" s="105">
        <v>1</v>
      </c>
      <c r="G18" s="396">
        <v>500000</v>
      </c>
      <c r="H18" s="397"/>
      <c r="I18" s="208">
        <f>G18</f>
        <v>500000</v>
      </c>
    </row>
    <row r="19" spans="1:18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5"/>
      <c r="I19" s="141">
        <f>I18</f>
        <v>500000</v>
      </c>
      <c r="K19" s="138"/>
    </row>
    <row r="20" spans="1:18" x14ac:dyDescent="0.25">
      <c r="E20" s="1"/>
      <c r="F20" s="1"/>
      <c r="G20" s="13" t="s">
        <v>33</v>
      </c>
      <c r="H20" s="13"/>
      <c r="I20" s="28">
        <v>0</v>
      </c>
      <c r="J20" s="14"/>
      <c r="R20" s="2" t="s">
        <v>21</v>
      </c>
    </row>
    <row r="21" spans="1:18" ht="16.5" thickBot="1" x14ac:dyDescent="0.3">
      <c r="E21" s="1"/>
      <c r="F21" s="1"/>
      <c r="G21" s="15" t="s">
        <v>34</v>
      </c>
      <c r="H21" s="15"/>
      <c r="I21" s="16">
        <v>0</v>
      </c>
      <c r="J21" s="14"/>
    </row>
    <row r="22" spans="1:18" ht="16.5" customHeight="1" x14ac:dyDescent="0.25">
      <c r="E22" s="1"/>
      <c r="F22" s="1"/>
      <c r="G22" s="17" t="s">
        <v>22</v>
      </c>
      <c r="H22" s="17"/>
      <c r="I22" s="18">
        <f>I19</f>
        <v>500000</v>
      </c>
    </row>
    <row r="23" spans="1:18" x14ac:dyDescent="0.25">
      <c r="A23" s="1" t="s">
        <v>408</v>
      </c>
      <c r="E23" s="1"/>
      <c r="F23" s="1"/>
      <c r="G23" s="17"/>
      <c r="H23" s="17"/>
      <c r="I23" s="18"/>
    </row>
    <row r="24" spans="1:18" x14ac:dyDescent="0.25">
      <c r="A24" s="19"/>
      <c r="E24" s="1"/>
      <c r="F24" s="1"/>
      <c r="G24" s="17"/>
      <c r="H24" s="17"/>
      <c r="I24" s="18"/>
    </row>
    <row r="25" spans="1:18" x14ac:dyDescent="0.25">
      <c r="A25" s="20" t="s">
        <v>23</v>
      </c>
    </row>
    <row r="26" spans="1:18" x14ac:dyDescent="0.25">
      <c r="A26" s="21" t="s">
        <v>24</v>
      </c>
      <c r="B26" s="21"/>
      <c r="C26" s="21"/>
      <c r="D26" s="21"/>
      <c r="E26" s="10"/>
    </row>
    <row r="27" spans="1:18" x14ac:dyDescent="0.25">
      <c r="A27" s="21" t="s">
        <v>25</v>
      </c>
      <c r="B27" s="21"/>
      <c r="C27" s="21"/>
      <c r="D27" s="10"/>
      <c r="E27" s="10"/>
    </row>
    <row r="28" spans="1:18" x14ac:dyDescent="0.25">
      <c r="A28" s="22" t="s">
        <v>26</v>
      </c>
      <c r="B28" s="23"/>
      <c r="C28" s="23"/>
      <c r="D28" s="22"/>
      <c r="E28" s="10"/>
    </row>
    <row r="29" spans="1:18" x14ac:dyDescent="0.25">
      <c r="A29" s="24" t="s">
        <v>27</v>
      </c>
      <c r="B29" s="24"/>
      <c r="C29" s="24"/>
      <c r="D29" s="23"/>
      <c r="E29" s="10"/>
    </row>
    <row r="30" spans="1:18" ht="8.25" customHeight="1" x14ac:dyDescent="0.25">
      <c r="A30" s="25"/>
      <c r="B30" s="25"/>
      <c r="C30" s="25"/>
      <c r="D30" s="25"/>
    </row>
    <row r="31" spans="1:18" x14ac:dyDescent="0.25">
      <c r="G31" s="27" t="s">
        <v>41</v>
      </c>
      <c r="H31" s="384" t="str">
        <f>+I13</f>
        <v xml:space="preserve"> 15 November 21</v>
      </c>
      <c r="I31" s="385"/>
    </row>
    <row r="35" spans="7:9" x14ac:dyDescent="0.25">
      <c r="H35" s="3" t="s">
        <v>21</v>
      </c>
    </row>
    <row r="38" spans="7:9" x14ac:dyDescent="0.25">
      <c r="G38" s="375" t="s">
        <v>28</v>
      </c>
      <c r="H38" s="375"/>
      <c r="I38" s="375"/>
    </row>
  </sheetData>
  <mergeCells count="6">
    <mergeCell ref="G38:I38"/>
    <mergeCell ref="A10:I10"/>
    <mergeCell ref="G17:H17"/>
    <mergeCell ref="G18:H18"/>
    <mergeCell ref="A19:H19"/>
    <mergeCell ref="H31:I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7" workbookViewId="0">
      <selection activeCell="B18" sqref="B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6" width="6.5703125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2" customHeight="1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8"/>
    </row>
    <row r="11" spans="1:9" ht="9.75" customHeight="1" x14ac:dyDescent="0.25"/>
    <row r="12" spans="1:9" x14ac:dyDescent="0.25">
      <c r="A12" s="2" t="s">
        <v>7</v>
      </c>
      <c r="B12" s="2" t="s">
        <v>168</v>
      </c>
      <c r="G12" s="3" t="s">
        <v>8</v>
      </c>
      <c r="H12" s="7" t="s">
        <v>9</v>
      </c>
      <c r="I12" s="8" t="s">
        <v>422</v>
      </c>
    </row>
    <row r="13" spans="1:9" x14ac:dyDescent="0.25">
      <c r="G13" s="3" t="s">
        <v>10</v>
      </c>
      <c r="H13" s="7" t="s">
        <v>9</v>
      </c>
      <c r="I13" s="9" t="s">
        <v>398</v>
      </c>
    </row>
    <row r="14" spans="1:9" x14ac:dyDescent="0.25">
      <c r="G14" s="3" t="s">
        <v>11</v>
      </c>
      <c r="H14" s="7" t="s">
        <v>9</v>
      </c>
      <c r="I14" s="9" t="s">
        <v>418</v>
      </c>
    </row>
    <row r="15" spans="1:9" x14ac:dyDescent="0.25">
      <c r="A15" s="2" t="s">
        <v>12</v>
      </c>
      <c r="B15" s="2" t="s">
        <v>169</v>
      </c>
    </row>
    <row r="16" spans="1:9" ht="10.5" customHeight="1" thickBot="1" x14ac:dyDescent="0.3">
      <c r="F16" s="5"/>
    </row>
    <row r="17" spans="1:18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43</v>
      </c>
      <c r="G17" s="389" t="s">
        <v>18</v>
      </c>
      <c r="H17" s="390"/>
      <c r="I17" s="103" t="s">
        <v>19</v>
      </c>
    </row>
    <row r="18" spans="1:18" ht="50.25" customHeight="1" x14ac:dyDescent="0.25">
      <c r="A18" s="86">
        <v>1</v>
      </c>
      <c r="B18" s="136">
        <v>44496</v>
      </c>
      <c r="C18" s="121" t="s">
        <v>423</v>
      </c>
      <c r="D18" s="104" t="s">
        <v>424</v>
      </c>
      <c r="E18" s="137" t="s">
        <v>425</v>
      </c>
      <c r="F18" s="105">
        <v>1</v>
      </c>
      <c r="G18" s="396">
        <v>500000</v>
      </c>
      <c r="H18" s="397"/>
      <c r="I18" s="208">
        <f>G18</f>
        <v>500000</v>
      </c>
    </row>
    <row r="19" spans="1:18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5"/>
      <c r="I19" s="141">
        <f>I18</f>
        <v>500000</v>
      </c>
      <c r="K19" s="138"/>
    </row>
    <row r="20" spans="1:18" x14ac:dyDescent="0.25">
      <c r="E20" s="1"/>
      <c r="F20" s="1"/>
      <c r="G20" s="13" t="s">
        <v>33</v>
      </c>
      <c r="H20" s="13"/>
      <c r="I20" s="28">
        <v>0</v>
      </c>
      <c r="J20" s="14"/>
      <c r="R20" s="2" t="s">
        <v>21</v>
      </c>
    </row>
    <row r="21" spans="1:18" ht="16.5" thickBot="1" x14ac:dyDescent="0.3">
      <c r="E21" s="1"/>
      <c r="F21" s="1"/>
      <c r="G21" s="15" t="s">
        <v>34</v>
      </c>
      <c r="H21" s="15"/>
      <c r="I21" s="16">
        <v>0</v>
      </c>
      <c r="J21" s="14"/>
    </row>
    <row r="22" spans="1:18" ht="16.5" customHeight="1" x14ac:dyDescent="0.25">
      <c r="E22" s="1"/>
      <c r="F22" s="1"/>
      <c r="G22" s="17" t="s">
        <v>22</v>
      </c>
      <c r="H22" s="17"/>
      <c r="I22" s="18">
        <f>I19</f>
        <v>500000</v>
      </c>
    </row>
    <row r="23" spans="1:18" x14ac:dyDescent="0.25">
      <c r="A23" s="1" t="s">
        <v>408</v>
      </c>
      <c r="E23" s="1"/>
      <c r="F23" s="1"/>
      <c r="G23" s="17"/>
      <c r="H23" s="17"/>
      <c r="I23" s="18"/>
    </row>
    <row r="24" spans="1:18" x14ac:dyDescent="0.25">
      <c r="A24" s="19"/>
      <c r="E24" s="1"/>
      <c r="F24" s="1"/>
      <c r="G24" s="17"/>
      <c r="H24" s="17"/>
      <c r="I24" s="18"/>
    </row>
    <row r="25" spans="1:18" x14ac:dyDescent="0.25">
      <c r="A25" s="20" t="s">
        <v>23</v>
      </c>
    </row>
    <row r="26" spans="1:18" x14ac:dyDescent="0.25">
      <c r="A26" s="21" t="s">
        <v>24</v>
      </c>
      <c r="B26" s="21"/>
      <c r="C26" s="21"/>
      <c r="D26" s="21"/>
      <c r="E26" s="10"/>
    </row>
    <row r="27" spans="1:18" x14ac:dyDescent="0.25">
      <c r="A27" s="21" t="s">
        <v>25</v>
      </c>
      <c r="B27" s="21"/>
      <c r="C27" s="21"/>
      <c r="D27" s="10"/>
      <c r="E27" s="10"/>
    </row>
    <row r="28" spans="1:18" x14ac:dyDescent="0.25">
      <c r="A28" s="22" t="s">
        <v>26</v>
      </c>
      <c r="B28" s="23"/>
      <c r="C28" s="23"/>
      <c r="D28" s="22"/>
      <c r="E28" s="10"/>
    </row>
    <row r="29" spans="1:18" x14ac:dyDescent="0.25">
      <c r="A29" s="24" t="s">
        <v>27</v>
      </c>
      <c r="B29" s="24"/>
      <c r="C29" s="24"/>
      <c r="D29" s="23"/>
      <c r="E29" s="10"/>
    </row>
    <row r="30" spans="1:18" ht="8.25" customHeight="1" x14ac:dyDescent="0.25">
      <c r="A30" s="25"/>
      <c r="B30" s="25"/>
      <c r="C30" s="25"/>
      <c r="D30" s="25"/>
    </row>
    <row r="31" spans="1:18" x14ac:dyDescent="0.25">
      <c r="G31" s="27" t="s">
        <v>41</v>
      </c>
      <c r="H31" s="384" t="str">
        <f>+I13</f>
        <v xml:space="preserve"> 15 November 21</v>
      </c>
      <c r="I31" s="385"/>
    </row>
    <row r="35" spans="7:9" x14ac:dyDescent="0.25">
      <c r="H35" s="3" t="s">
        <v>21</v>
      </c>
    </row>
    <row r="38" spans="7:9" x14ac:dyDescent="0.25">
      <c r="G38" s="375" t="s">
        <v>28</v>
      </c>
      <c r="H38" s="375"/>
      <c r="I38" s="375"/>
    </row>
  </sheetData>
  <mergeCells count="6">
    <mergeCell ref="G38:I38"/>
    <mergeCell ref="A10:I10"/>
    <mergeCell ref="G17:H17"/>
    <mergeCell ref="G18:H18"/>
    <mergeCell ref="A19:H19"/>
    <mergeCell ref="H31:I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"/>
  <sheetViews>
    <sheetView topLeftCell="A7" workbookViewId="0">
      <selection activeCell="H21" sqref="H21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3.140625" style="2" customWidth="1"/>
    <col min="5" max="5" width="17.140625" style="2" customWidth="1"/>
    <col min="6" max="6" width="6.42578125" style="2" customWidth="1"/>
    <col min="7" max="7" width="6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86" t="s">
        <v>6</v>
      </c>
      <c r="B9" s="387"/>
      <c r="C9" s="387"/>
      <c r="D9" s="387"/>
      <c r="E9" s="387"/>
      <c r="F9" s="387"/>
      <c r="G9" s="387"/>
      <c r="H9" s="387"/>
      <c r="I9" s="387"/>
      <c r="J9" s="388"/>
    </row>
    <row r="10" spans="1:10" ht="11.25" customHeight="1" x14ac:dyDescent="0.25"/>
    <row r="11" spans="1:10" x14ac:dyDescent="0.25">
      <c r="A11" s="2" t="s">
        <v>7</v>
      </c>
      <c r="B11" s="2" t="s">
        <v>87</v>
      </c>
      <c r="H11" s="3" t="s">
        <v>8</v>
      </c>
      <c r="I11" s="7" t="s">
        <v>9</v>
      </c>
      <c r="J11" s="8" t="s">
        <v>104</v>
      </c>
    </row>
    <row r="12" spans="1:10" x14ac:dyDescent="0.25">
      <c r="H12" s="3" t="s">
        <v>10</v>
      </c>
      <c r="I12" s="7" t="s">
        <v>9</v>
      </c>
      <c r="J12" s="9" t="s">
        <v>110</v>
      </c>
    </row>
    <row r="13" spans="1:10" x14ac:dyDescent="0.25">
      <c r="H13" s="3" t="s">
        <v>11</v>
      </c>
      <c r="I13" s="7" t="s">
        <v>9</v>
      </c>
      <c r="J13" s="9" t="s">
        <v>111</v>
      </c>
    </row>
    <row r="14" spans="1:10" x14ac:dyDescent="0.25">
      <c r="A14" s="2" t="s">
        <v>12</v>
      </c>
      <c r="B14" s="2" t="s">
        <v>31</v>
      </c>
    </row>
    <row r="15" spans="1:10" ht="4.5" customHeight="1" thickBot="1" x14ac:dyDescent="0.3">
      <c r="F15" s="5"/>
      <c r="G15" s="10"/>
    </row>
    <row r="16" spans="1:10" ht="20.100000000000001" customHeight="1" x14ac:dyDescent="0.25">
      <c r="A16" s="101" t="s">
        <v>13</v>
      </c>
      <c r="B16" s="102" t="s">
        <v>14</v>
      </c>
      <c r="C16" s="102" t="s">
        <v>15</v>
      </c>
      <c r="D16" s="102" t="s">
        <v>16</v>
      </c>
      <c r="E16" s="102" t="s">
        <v>17</v>
      </c>
      <c r="F16" s="102" t="s">
        <v>32</v>
      </c>
      <c r="G16" s="125" t="s">
        <v>29</v>
      </c>
      <c r="H16" s="389" t="s">
        <v>18</v>
      </c>
      <c r="I16" s="390"/>
      <c r="J16" s="103" t="s">
        <v>19</v>
      </c>
    </row>
    <row r="17" spans="1:19" s="115" customFormat="1" ht="47.25" customHeight="1" x14ac:dyDescent="0.25">
      <c r="A17" s="86">
        <v>1</v>
      </c>
      <c r="B17" s="120">
        <v>44481</v>
      </c>
      <c r="C17" s="121" t="s">
        <v>112</v>
      </c>
      <c r="D17" s="110" t="s">
        <v>113</v>
      </c>
      <c r="E17" s="124" t="s">
        <v>86</v>
      </c>
      <c r="F17" s="118">
        <v>2</v>
      </c>
      <c r="G17" s="111">
        <v>1166</v>
      </c>
      <c r="H17" s="391">
        <v>3500</v>
      </c>
      <c r="I17" s="392"/>
      <c r="J17" s="109">
        <f t="shared" ref="J17" si="0">G17*H17</f>
        <v>4081000</v>
      </c>
    </row>
    <row r="18" spans="1:19" ht="18.75" customHeight="1" thickBot="1" x14ac:dyDescent="0.3">
      <c r="A18" s="393" t="s">
        <v>20</v>
      </c>
      <c r="B18" s="394"/>
      <c r="C18" s="394"/>
      <c r="D18" s="394"/>
      <c r="E18" s="394"/>
      <c r="F18" s="394"/>
      <c r="G18" s="394"/>
      <c r="H18" s="394"/>
      <c r="I18" s="395"/>
      <c r="J18" s="106">
        <f>SUM(J17:J17)</f>
        <v>4081000</v>
      </c>
    </row>
    <row r="19" spans="1:19" ht="8.25" customHeight="1" x14ac:dyDescent="0.25">
      <c r="A19" s="383"/>
      <c r="B19" s="383"/>
      <c r="C19" s="383"/>
      <c r="D19" s="383"/>
      <c r="E19" s="114"/>
      <c r="F19" s="114"/>
      <c r="G19" s="114"/>
      <c r="H19" s="11"/>
      <c r="I19" s="11"/>
      <c r="J19" s="12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J18</f>
        <v>4081000</v>
      </c>
    </row>
    <row r="23" spans="1:19" x14ac:dyDescent="0.25">
      <c r="A23" s="1" t="s">
        <v>114</v>
      </c>
      <c r="E23" s="1"/>
      <c r="F23" s="1"/>
      <c r="G23" s="1"/>
      <c r="H23" s="17"/>
      <c r="I23" s="17"/>
      <c r="J23" s="18"/>
    </row>
    <row r="24" spans="1:19" ht="6" customHeight="1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+J12</f>
        <v xml:space="preserve"> 01 November 21</v>
      </c>
      <c r="J31" s="385"/>
    </row>
    <row r="35" spans="8:10" x14ac:dyDescent="0.25">
      <c r="I35" s="3" t="s">
        <v>21</v>
      </c>
    </row>
    <row r="37" spans="8:10" x14ac:dyDescent="0.25">
      <c r="H37" s="375" t="s">
        <v>28</v>
      </c>
      <c r="I37" s="375"/>
      <c r="J37" s="375"/>
    </row>
  </sheetData>
  <mergeCells count="7">
    <mergeCell ref="A19:D19"/>
    <mergeCell ref="I31:J31"/>
    <mergeCell ref="H37:J37"/>
    <mergeCell ref="A9:J9"/>
    <mergeCell ref="H16:I16"/>
    <mergeCell ref="H17:I17"/>
    <mergeCell ref="A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38"/>
  <sheetViews>
    <sheetView topLeftCell="A7" workbookViewId="0">
      <selection activeCell="A18" sqref="A18:XFD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6" width="6.5703125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2" customHeight="1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8"/>
    </row>
    <row r="11" spans="1:9" ht="9.75" customHeight="1" x14ac:dyDescent="0.25"/>
    <row r="12" spans="1:9" x14ac:dyDescent="0.25">
      <c r="A12" s="2" t="s">
        <v>7</v>
      </c>
      <c r="B12" s="2" t="s">
        <v>168</v>
      </c>
      <c r="G12" s="3" t="s">
        <v>8</v>
      </c>
      <c r="H12" s="7" t="s">
        <v>9</v>
      </c>
      <c r="I12" s="8" t="s">
        <v>426</v>
      </c>
    </row>
    <row r="13" spans="1:9" x14ac:dyDescent="0.25">
      <c r="G13" s="3" t="s">
        <v>10</v>
      </c>
      <c r="H13" s="7" t="s">
        <v>9</v>
      </c>
      <c r="I13" s="9" t="s">
        <v>398</v>
      </c>
    </row>
    <row r="14" spans="1:9" x14ac:dyDescent="0.25">
      <c r="G14" s="3" t="s">
        <v>11</v>
      </c>
      <c r="H14" s="7" t="s">
        <v>9</v>
      </c>
      <c r="I14" s="9" t="s">
        <v>418</v>
      </c>
    </row>
    <row r="15" spans="1:9" x14ac:dyDescent="0.25">
      <c r="A15" s="2" t="s">
        <v>12</v>
      </c>
      <c r="B15" s="2" t="s">
        <v>169</v>
      </c>
    </row>
    <row r="16" spans="1:9" ht="10.5" customHeight="1" thickBot="1" x14ac:dyDescent="0.3">
      <c r="F16" s="5"/>
    </row>
    <row r="17" spans="1:18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43</v>
      </c>
      <c r="G17" s="389" t="s">
        <v>18</v>
      </c>
      <c r="H17" s="390"/>
      <c r="I17" s="103" t="s">
        <v>19</v>
      </c>
    </row>
    <row r="18" spans="1:18" ht="50.25" customHeight="1" x14ac:dyDescent="0.25">
      <c r="A18" s="86">
        <v>1</v>
      </c>
      <c r="B18" s="136">
        <v>44494</v>
      </c>
      <c r="C18" s="121" t="s">
        <v>427</v>
      </c>
      <c r="D18" s="104" t="s">
        <v>428</v>
      </c>
      <c r="E18" s="137" t="s">
        <v>429</v>
      </c>
      <c r="F18" s="105">
        <v>54</v>
      </c>
      <c r="G18" s="396">
        <v>5000000</v>
      </c>
      <c r="H18" s="397"/>
      <c r="I18" s="208">
        <f>G18</f>
        <v>5000000</v>
      </c>
      <c r="K18" s="2" t="s">
        <v>653</v>
      </c>
    </row>
    <row r="19" spans="1:18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5"/>
      <c r="I19" s="141">
        <f>I18</f>
        <v>5000000</v>
      </c>
      <c r="K19" s="138"/>
    </row>
    <row r="20" spans="1:18" x14ac:dyDescent="0.25">
      <c r="E20" s="1"/>
      <c r="F20" s="1"/>
      <c r="G20" s="13" t="s">
        <v>33</v>
      </c>
      <c r="H20" s="13"/>
      <c r="I20" s="28">
        <v>0</v>
      </c>
      <c r="J20" s="14"/>
      <c r="R20" s="2" t="s">
        <v>21</v>
      </c>
    </row>
    <row r="21" spans="1:18" ht="16.5" thickBot="1" x14ac:dyDescent="0.3">
      <c r="E21" s="1"/>
      <c r="F21" s="1"/>
      <c r="G21" s="15" t="s">
        <v>34</v>
      </c>
      <c r="H21" s="15"/>
      <c r="I21" s="16">
        <v>0</v>
      </c>
      <c r="J21" s="14"/>
    </row>
    <row r="22" spans="1:18" ht="16.5" customHeight="1" x14ac:dyDescent="0.25">
      <c r="E22" s="1"/>
      <c r="F22" s="1"/>
      <c r="G22" s="17" t="s">
        <v>22</v>
      </c>
      <c r="H22" s="17"/>
      <c r="I22" s="18">
        <f>I19</f>
        <v>5000000</v>
      </c>
    </row>
    <row r="23" spans="1:18" x14ac:dyDescent="0.25">
      <c r="A23" s="1" t="s">
        <v>430</v>
      </c>
      <c r="E23" s="1"/>
      <c r="F23" s="1"/>
      <c r="G23" s="17"/>
      <c r="H23" s="17"/>
      <c r="I23" s="18"/>
    </row>
    <row r="24" spans="1:18" x14ac:dyDescent="0.25">
      <c r="A24" s="19"/>
      <c r="E24" s="1"/>
      <c r="F24" s="1"/>
      <c r="G24" s="17"/>
      <c r="H24" s="17"/>
      <c r="I24" s="18"/>
    </row>
    <row r="25" spans="1:18" x14ac:dyDescent="0.25">
      <c r="A25" s="20" t="s">
        <v>23</v>
      </c>
    </row>
    <row r="26" spans="1:18" x14ac:dyDescent="0.25">
      <c r="A26" s="21" t="s">
        <v>24</v>
      </c>
      <c r="B26" s="21"/>
      <c r="C26" s="21"/>
      <c r="D26" s="21"/>
      <c r="E26" s="10"/>
    </row>
    <row r="27" spans="1:18" x14ac:dyDescent="0.25">
      <c r="A27" s="21" t="s">
        <v>25</v>
      </c>
      <c r="B27" s="21"/>
      <c r="C27" s="21"/>
      <c r="D27" s="10"/>
      <c r="E27" s="10"/>
    </row>
    <row r="28" spans="1:18" x14ac:dyDescent="0.25">
      <c r="A28" s="22" t="s">
        <v>26</v>
      </c>
      <c r="B28" s="23"/>
      <c r="C28" s="23"/>
      <c r="D28" s="22"/>
      <c r="E28" s="10"/>
    </row>
    <row r="29" spans="1:18" x14ac:dyDescent="0.25">
      <c r="A29" s="24" t="s">
        <v>27</v>
      </c>
      <c r="B29" s="24"/>
      <c r="C29" s="24"/>
      <c r="D29" s="23"/>
      <c r="E29" s="10"/>
    </row>
    <row r="30" spans="1:18" ht="8.25" customHeight="1" x14ac:dyDescent="0.25">
      <c r="A30" s="25"/>
      <c r="B30" s="25"/>
      <c r="C30" s="25"/>
      <c r="D30" s="25"/>
    </row>
    <row r="31" spans="1:18" x14ac:dyDescent="0.25">
      <c r="G31" s="27" t="s">
        <v>41</v>
      </c>
      <c r="H31" s="384" t="str">
        <f>+I13</f>
        <v xml:space="preserve"> 15 November 21</v>
      </c>
      <c r="I31" s="385"/>
    </row>
    <row r="35" spans="7:9" x14ac:dyDescent="0.25">
      <c r="H35" s="3" t="s">
        <v>21</v>
      </c>
    </row>
    <row r="38" spans="7:9" x14ac:dyDescent="0.25">
      <c r="G38" s="375" t="s">
        <v>28</v>
      </c>
      <c r="H38" s="375"/>
      <c r="I38" s="375"/>
    </row>
  </sheetData>
  <mergeCells count="6">
    <mergeCell ref="G38:I38"/>
    <mergeCell ref="A10:I10"/>
    <mergeCell ref="G17:H17"/>
    <mergeCell ref="G18:H18"/>
    <mergeCell ref="A19:H19"/>
    <mergeCell ref="H31:I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opLeftCell="A16" workbookViewId="0">
      <selection activeCell="E24" sqref="E24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431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27.75" customHeight="1" x14ac:dyDescent="0.25">
      <c r="A18" s="86">
        <v>1</v>
      </c>
      <c r="B18" s="136">
        <v>44496</v>
      </c>
      <c r="C18" s="228">
        <v>404051</v>
      </c>
      <c r="D18" s="104" t="s">
        <v>441</v>
      </c>
      <c r="E18" s="331" t="s">
        <v>443</v>
      </c>
      <c r="F18" s="229">
        <v>2</v>
      </c>
      <c r="G18" s="229">
        <v>321</v>
      </c>
      <c r="H18" s="396">
        <v>18000000</v>
      </c>
      <c r="I18" s="397"/>
      <c r="J18" s="419">
        <f t="shared" ref="J18" si="0">H18</f>
        <v>18000000</v>
      </c>
    </row>
    <row r="19" spans="1:19" ht="27.75" customHeight="1" x14ac:dyDescent="0.25">
      <c r="A19" s="86">
        <f>A18+1</f>
        <v>2</v>
      </c>
      <c r="B19" s="136">
        <v>44496</v>
      </c>
      <c r="C19" s="228">
        <v>404051</v>
      </c>
      <c r="D19" s="104" t="s">
        <v>442</v>
      </c>
      <c r="E19" s="331" t="s">
        <v>443</v>
      </c>
      <c r="F19" s="229">
        <v>2</v>
      </c>
      <c r="G19" s="229">
        <v>321</v>
      </c>
      <c r="H19" s="415"/>
      <c r="I19" s="416"/>
      <c r="J19" s="420"/>
    </row>
    <row r="20" spans="1:19" ht="27.75" customHeight="1" x14ac:dyDescent="0.25">
      <c r="A20" s="86">
        <f t="shared" ref="A20:A25" si="1">A19+1</f>
        <v>3</v>
      </c>
      <c r="B20" s="136">
        <v>44494</v>
      </c>
      <c r="C20" s="228">
        <v>403653</v>
      </c>
      <c r="D20" s="104" t="s">
        <v>432</v>
      </c>
      <c r="E20" s="331" t="s">
        <v>433</v>
      </c>
      <c r="F20" s="105">
        <v>12</v>
      </c>
      <c r="G20" s="105"/>
      <c r="H20" s="415"/>
      <c r="I20" s="416"/>
      <c r="J20" s="420"/>
    </row>
    <row r="21" spans="1:19" ht="27.75" customHeight="1" x14ac:dyDescent="0.25">
      <c r="A21" s="86">
        <f t="shared" si="1"/>
        <v>4</v>
      </c>
      <c r="B21" s="136">
        <v>44494</v>
      </c>
      <c r="C21" s="228">
        <v>403618</v>
      </c>
      <c r="D21" s="104" t="s">
        <v>434</v>
      </c>
      <c r="E21" s="331" t="s">
        <v>435</v>
      </c>
      <c r="F21" s="105">
        <v>9</v>
      </c>
      <c r="G21" s="105">
        <v>212</v>
      </c>
      <c r="H21" s="415"/>
      <c r="I21" s="416"/>
      <c r="J21" s="420"/>
    </row>
    <row r="22" spans="1:19" ht="27.75" customHeight="1" x14ac:dyDescent="0.25">
      <c r="A22" s="86">
        <f t="shared" si="1"/>
        <v>5</v>
      </c>
      <c r="B22" s="136">
        <v>44494</v>
      </c>
      <c r="C22" s="228">
        <v>403619</v>
      </c>
      <c r="D22" s="104" t="s">
        <v>434</v>
      </c>
      <c r="E22" s="331" t="s">
        <v>435</v>
      </c>
      <c r="F22" s="105">
        <v>3</v>
      </c>
      <c r="G22" s="105">
        <v>108</v>
      </c>
      <c r="H22" s="415"/>
      <c r="I22" s="416"/>
      <c r="J22" s="420"/>
    </row>
    <row r="23" spans="1:19" ht="27.75" customHeight="1" x14ac:dyDescent="0.25">
      <c r="A23" s="86">
        <f t="shared" si="1"/>
        <v>6</v>
      </c>
      <c r="B23" s="136">
        <v>44491</v>
      </c>
      <c r="C23" s="228">
        <v>403652</v>
      </c>
      <c r="D23" s="104" t="s">
        <v>436</v>
      </c>
      <c r="E23" s="331" t="s">
        <v>437</v>
      </c>
      <c r="F23" s="105">
        <v>9</v>
      </c>
      <c r="G23" s="105"/>
      <c r="H23" s="415"/>
      <c r="I23" s="416"/>
      <c r="J23" s="420"/>
    </row>
    <row r="24" spans="1:19" ht="27.75" customHeight="1" x14ac:dyDescent="0.25">
      <c r="A24" s="86">
        <f t="shared" si="1"/>
        <v>7</v>
      </c>
      <c r="B24" s="136">
        <v>44491</v>
      </c>
      <c r="C24" s="228">
        <v>403651</v>
      </c>
      <c r="D24" s="104" t="s">
        <v>438</v>
      </c>
      <c r="E24" s="331" t="s">
        <v>437</v>
      </c>
      <c r="F24" s="105">
        <v>9</v>
      </c>
      <c r="G24" s="105">
        <v>54</v>
      </c>
      <c r="H24" s="415"/>
      <c r="I24" s="416"/>
      <c r="J24" s="420"/>
    </row>
    <row r="25" spans="1:19" ht="27.75" customHeight="1" x14ac:dyDescent="0.25">
      <c r="A25" s="86">
        <f t="shared" si="1"/>
        <v>8</v>
      </c>
      <c r="B25" s="136">
        <v>44491</v>
      </c>
      <c r="C25" s="228">
        <v>404051</v>
      </c>
      <c r="D25" s="104" t="s">
        <v>439</v>
      </c>
      <c r="E25" s="331" t="s">
        <v>440</v>
      </c>
      <c r="F25" s="105">
        <v>36</v>
      </c>
      <c r="G25" s="105"/>
      <c r="H25" s="415"/>
      <c r="I25" s="416"/>
      <c r="J25" s="420"/>
    </row>
    <row r="26" spans="1:19" ht="43.5" customHeight="1" x14ac:dyDescent="0.25">
      <c r="A26" s="86">
        <v>9</v>
      </c>
      <c r="B26" s="136">
        <v>44494</v>
      </c>
      <c r="C26" s="121" t="s">
        <v>427</v>
      </c>
      <c r="D26" s="104" t="s">
        <v>428</v>
      </c>
      <c r="E26" s="331" t="s">
        <v>429</v>
      </c>
      <c r="F26" s="105">
        <v>54</v>
      </c>
      <c r="G26" s="330"/>
      <c r="H26" s="417"/>
      <c r="I26" s="418"/>
      <c r="J26" s="421"/>
    </row>
    <row r="27" spans="1:19" ht="25.5" customHeight="1" thickBot="1" x14ac:dyDescent="0.3">
      <c r="A27" s="393" t="s">
        <v>20</v>
      </c>
      <c r="B27" s="394"/>
      <c r="C27" s="394"/>
      <c r="D27" s="394"/>
      <c r="E27" s="394"/>
      <c r="F27" s="394"/>
      <c r="G27" s="394"/>
      <c r="H27" s="394"/>
      <c r="I27" s="395"/>
      <c r="J27" s="141">
        <f>J18</f>
        <v>18000000</v>
      </c>
      <c r="L27" s="138"/>
    </row>
    <row r="28" spans="1:19" x14ac:dyDescent="0.25">
      <c r="E28" s="1"/>
      <c r="F28" s="1"/>
      <c r="G28" s="1"/>
      <c r="H28" s="13" t="s">
        <v>33</v>
      </c>
      <c r="I28" s="13"/>
      <c r="J28" s="28">
        <v>0</v>
      </c>
      <c r="K28" s="14"/>
      <c r="S28" s="2" t="s">
        <v>21</v>
      </c>
    </row>
    <row r="29" spans="1:19" ht="16.5" thickBot="1" x14ac:dyDescent="0.3">
      <c r="E29" s="1"/>
      <c r="F29" s="1"/>
      <c r="G29" s="1"/>
      <c r="H29" s="15" t="s">
        <v>34</v>
      </c>
      <c r="I29" s="15"/>
      <c r="J29" s="16">
        <v>0</v>
      </c>
      <c r="K29" s="14"/>
    </row>
    <row r="30" spans="1:19" ht="16.5" customHeight="1" x14ac:dyDescent="0.25">
      <c r="E30" s="1"/>
      <c r="F30" s="1"/>
      <c r="G30" s="1"/>
      <c r="H30" s="17" t="s">
        <v>22</v>
      </c>
      <c r="I30" s="17"/>
      <c r="J30" s="18">
        <f>J27</f>
        <v>18000000</v>
      </c>
    </row>
    <row r="31" spans="1:19" x14ac:dyDescent="0.25">
      <c r="A31" s="1" t="s">
        <v>444</v>
      </c>
      <c r="E31" s="1"/>
      <c r="F31" s="1"/>
      <c r="G31" s="1"/>
      <c r="H31" s="17"/>
      <c r="I31" s="17"/>
      <c r="J31" s="18"/>
    </row>
    <row r="32" spans="1:19" x14ac:dyDescent="0.25">
      <c r="A32" s="19"/>
      <c r="E32" s="1"/>
      <c r="F32" s="1"/>
      <c r="G32" s="1"/>
      <c r="H32" s="17"/>
      <c r="I32" s="17"/>
      <c r="J32" s="18"/>
    </row>
    <row r="33" spans="1:10" x14ac:dyDescent="0.25">
      <c r="A33" s="20" t="s">
        <v>23</v>
      </c>
    </row>
    <row r="34" spans="1:10" x14ac:dyDescent="0.25">
      <c r="A34" s="21" t="s">
        <v>24</v>
      </c>
      <c r="B34" s="21"/>
      <c r="C34" s="21"/>
      <c r="D34" s="21"/>
      <c r="E34" s="10"/>
    </row>
    <row r="35" spans="1:10" x14ac:dyDescent="0.25">
      <c r="A35" s="21" t="s">
        <v>25</v>
      </c>
      <c r="B35" s="21"/>
      <c r="C35" s="21"/>
      <c r="D35" s="10"/>
      <c r="E35" s="10"/>
    </row>
    <row r="36" spans="1:10" x14ac:dyDescent="0.25">
      <c r="A36" s="22" t="s">
        <v>26</v>
      </c>
      <c r="B36" s="23"/>
      <c r="C36" s="23"/>
      <c r="D36" s="22"/>
      <c r="E36" s="10"/>
    </row>
    <row r="37" spans="1:10" x14ac:dyDescent="0.25">
      <c r="A37" s="24" t="s">
        <v>27</v>
      </c>
      <c r="B37" s="24"/>
      <c r="C37" s="24"/>
      <c r="D37" s="23"/>
      <c r="E37" s="10"/>
    </row>
    <row r="38" spans="1:10" ht="8.25" customHeight="1" x14ac:dyDescent="0.25">
      <c r="A38" s="25"/>
      <c r="B38" s="25"/>
      <c r="C38" s="25"/>
      <c r="D38" s="25"/>
    </row>
    <row r="39" spans="1:10" x14ac:dyDescent="0.25">
      <c r="H39" s="27" t="s">
        <v>41</v>
      </c>
      <c r="I39" s="384" t="str">
        <f>+J13</f>
        <v xml:space="preserve"> 15 November 21</v>
      </c>
      <c r="J39" s="385"/>
    </row>
    <row r="43" spans="1:10" x14ac:dyDescent="0.25">
      <c r="I43" s="3" t="s">
        <v>21</v>
      </c>
    </row>
    <row r="46" spans="1:10" x14ac:dyDescent="0.25">
      <c r="H46" s="375" t="s">
        <v>28</v>
      </c>
      <c r="I46" s="375"/>
      <c r="J46" s="375"/>
    </row>
  </sheetData>
  <mergeCells count="7">
    <mergeCell ref="I39:J39"/>
    <mergeCell ref="H46:J46"/>
    <mergeCell ref="A10:J10"/>
    <mergeCell ref="H17:I17"/>
    <mergeCell ref="A27:I27"/>
    <mergeCell ref="H18:I26"/>
    <mergeCell ref="J18:J2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6" workbookViewId="0">
      <selection activeCell="M22" sqref="M22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459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6.5" customHeight="1" x14ac:dyDescent="0.25">
      <c r="A18" s="86">
        <v>1</v>
      </c>
      <c r="B18" s="136">
        <v>44499</v>
      </c>
      <c r="C18" s="228" t="s">
        <v>447</v>
      </c>
      <c r="D18" s="104" t="s">
        <v>452</v>
      </c>
      <c r="E18" s="139" t="s">
        <v>456</v>
      </c>
      <c r="F18" s="105">
        <v>27</v>
      </c>
      <c r="G18" s="105">
        <v>1</v>
      </c>
      <c r="H18" s="396">
        <v>17000000</v>
      </c>
      <c r="I18" s="397"/>
      <c r="J18" s="419">
        <f>H18</f>
        <v>17000000</v>
      </c>
    </row>
    <row r="19" spans="1:19" ht="51.75" customHeight="1" x14ac:dyDescent="0.25">
      <c r="A19" s="86">
        <f>A18+1</f>
        <v>2</v>
      </c>
      <c r="B19" s="136">
        <v>44499</v>
      </c>
      <c r="C19" s="228" t="s">
        <v>448</v>
      </c>
      <c r="D19" s="104" t="s">
        <v>453</v>
      </c>
      <c r="E19" s="139" t="s">
        <v>456</v>
      </c>
      <c r="F19" s="105">
        <v>18</v>
      </c>
      <c r="G19" s="105">
        <v>1</v>
      </c>
      <c r="H19" s="415"/>
      <c r="I19" s="416"/>
      <c r="J19" s="420"/>
    </row>
    <row r="20" spans="1:19" ht="42" customHeight="1" x14ac:dyDescent="0.25">
      <c r="A20" s="86">
        <f>A19+1</f>
        <v>3</v>
      </c>
      <c r="B20" s="136">
        <v>44499</v>
      </c>
      <c r="C20" s="228" t="s">
        <v>449</v>
      </c>
      <c r="D20" s="104" t="s">
        <v>454</v>
      </c>
      <c r="E20" s="230" t="s">
        <v>457</v>
      </c>
      <c r="F20" s="105">
        <v>27</v>
      </c>
      <c r="G20" s="105">
        <v>1</v>
      </c>
      <c r="H20" s="415"/>
      <c r="I20" s="416"/>
      <c r="J20" s="420"/>
    </row>
    <row r="21" spans="1:19" ht="42" customHeight="1" x14ac:dyDescent="0.25">
      <c r="A21" s="86">
        <f>A20+1</f>
        <v>4</v>
      </c>
      <c r="B21" s="136">
        <v>44499</v>
      </c>
      <c r="C21" s="228" t="s">
        <v>450</v>
      </c>
      <c r="D21" s="104" t="s">
        <v>454</v>
      </c>
      <c r="E21" s="230" t="s">
        <v>457</v>
      </c>
      <c r="F21" s="105">
        <v>15</v>
      </c>
      <c r="G21" s="105">
        <v>1</v>
      </c>
      <c r="H21" s="415"/>
      <c r="I21" s="416"/>
      <c r="J21" s="420"/>
    </row>
    <row r="22" spans="1:19" ht="42" customHeight="1" x14ac:dyDescent="0.25">
      <c r="A22" s="86">
        <v>5</v>
      </c>
      <c r="B22" s="136">
        <v>44490</v>
      </c>
      <c r="C22" s="228">
        <v>803655</v>
      </c>
      <c r="D22" s="231" t="s">
        <v>474</v>
      </c>
      <c r="E22" s="232" t="s">
        <v>457</v>
      </c>
      <c r="F22" s="105">
        <v>144</v>
      </c>
      <c r="G22" s="105">
        <v>1</v>
      </c>
      <c r="H22" s="417"/>
      <c r="I22" s="418"/>
      <c r="J22" s="421"/>
    </row>
    <row r="23" spans="1:19" ht="25.5" customHeight="1" thickBot="1" x14ac:dyDescent="0.3">
      <c r="A23" s="393" t="s">
        <v>20</v>
      </c>
      <c r="B23" s="394"/>
      <c r="C23" s="394"/>
      <c r="D23" s="394"/>
      <c r="E23" s="394"/>
      <c r="F23" s="394"/>
      <c r="G23" s="394"/>
      <c r="H23" s="394"/>
      <c r="I23" s="395"/>
      <c r="J23" s="141">
        <f>J18</f>
        <v>17000000</v>
      </c>
      <c r="L23" s="138"/>
    </row>
    <row r="24" spans="1:19" x14ac:dyDescent="0.25">
      <c r="E24" s="1"/>
      <c r="F24" s="1"/>
      <c r="G24" s="1"/>
      <c r="H24" s="13" t="s">
        <v>33</v>
      </c>
      <c r="I24" s="13"/>
      <c r="J24" s="28">
        <v>0</v>
      </c>
      <c r="K24" s="14"/>
      <c r="S24" s="2" t="s">
        <v>21</v>
      </c>
    </row>
    <row r="25" spans="1:19" ht="16.5" thickBot="1" x14ac:dyDescent="0.3">
      <c r="E25" s="1"/>
      <c r="F25" s="1"/>
      <c r="G25" s="1"/>
      <c r="H25" s="15" t="s">
        <v>34</v>
      </c>
      <c r="I25" s="15"/>
      <c r="J25" s="16">
        <v>0</v>
      </c>
      <c r="K25" s="14"/>
    </row>
    <row r="26" spans="1:19" ht="16.5" customHeight="1" x14ac:dyDescent="0.25">
      <c r="E26" s="1"/>
      <c r="F26" s="1"/>
      <c r="G26" s="1"/>
      <c r="H26" s="17" t="s">
        <v>22</v>
      </c>
      <c r="I26" s="17"/>
      <c r="J26" s="18">
        <f>J23</f>
        <v>17000000</v>
      </c>
    </row>
    <row r="27" spans="1:19" x14ac:dyDescent="0.25">
      <c r="A27" s="1" t="s">
        <v>458</v>
      </c>
      <c r="E27" s="1"/>
      <c r="F27" s="1"/>
      <c r="G27" s="1"/>
      <c r="H27" s="17"/>
      <c r="I27" s="17"/>
      <c r="J27" s="18"/>
    </row>
    <row r="28" spans="1:19" x14ac:dyDescent="0.25">
      <c r="A28" s="19"/>
      <c r="E28" s="1"/>
      <c r="F28" s="1"/>
      <c r="G28" s="1"/>
      <c r="H28" s="17"/>
      <c r="I28" s="17"/>
      <c r="J28" s="18"/>
    </row>
    <row r="29" spans="1:19" x14ac:dyDescent="0.25">
      <c r="A29" s="20" t="s">
        <v>23</v>
      </c>
    </row>
    <row r="30" spans="1:19" x14ac:dyDescent="0.25">
      <c r="A30" s="21" t="s">
        <v>24</v>
      </c>
      <c r="B30" s="21"/>
      <c r="C30" s="21"/>
      <c r="D30" s="21"/>
      <c r="E30" s="10"/>
    </row>
    <row r="31" spans="1:19" x14ac:dyDescent="0.25">
      <c r="A31" s="21" t="s">
        <v>25</v>
      </c>
      <c r="B31" s="21"/>
      <c r="C31" s="21"/>
      <c r="D31" s="10"/>
      <c r="E31" s="10"/>
    </row>
    <row r="32" spans="1:19" x14ac:dyDescent="0.25">
      <c r="A32" s="22" t="s">
        <v>26</v>
      </c>
      <c r="B32" s="23"/>
      <c r="C32" s="23"/>
      <c r="D32" s="22"/>
      <c r="E32" s="10"/>
    </row>
    <row r="33" spans="1:10" x14ac:dyDescent="0.25">
      <c r="A33" s="24" t="s">
        <v>27</v>
      </c>
      <c r="B33" s="24"/>
      <c r="C33" s="24"/>
      <c r="D33" s="23"/>
      <c r="E33" s="10"/>
    </row>
    <row r="34" spans="1:10" ht="8.25" customHeight="1" x14ac:dyDescent="0.25">
      <c r="A34" s="25"/>
      <c r="B34" s="25"/>
      <c r="C34" s="25"/>
      <c r="D34" s="25"/>
    </row>
    <row r="35" spans="1:10" x14ac:dyDescent="0.25">
      <c r="H35" s="27" t="s">
        <v>41</v>
      </c>
      <c r="I35" s="384" t="str">
        <f>+J13</f>
        <v xml:space="preserve"> 15 November 21</v>
      </c>
      <c r="J35" s="385"/>
    </row>
    <row r="39" spans="1:10" x14ac:dyDescent="0.25">
      <c r="I39" s="3" t="s">
        <v>21</v>
      </c>
    </row>
    <row r="42" spans="1:10" x14ac:dyDescent="0.25">
      <c r="H42" s="375" t="s">
        <v>28</v>
      </c>
      <c r="I42" s="375"/>
      <c r="J42" s="375"/>
    </row>
  </sheetData>
  <mergeCells count="7">
    <mergeCell ref="H42:J42"/>
    <mergeCell ref="A10:J10"/>
    <mergeCell ref="H17:I17"/>
    <mergeCell ref="A23:I23"/>
    <mergeCell ref="I35:J35"/>
    <mergeCell ref="H18:I22"/>
    <mergeCell ref="J18:J2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22" workbookViewId="0">
      <selection activeCell="E31" sqref="E31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460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5" customHeight="1" x14ac:dyDescent="0.25">
      <c r="A18" s="86">
        <v>1</v>
      </c>
      <c r="B18" s="136">
        <v>44495</v>
      </c>
      <c r="C18" s="228">
        <v>404082</v>
      </c>
      <c r="D18" s="231" t="s">
        <v>461</v>
      </c>
      <c r="E18" s="232" t="s">
        <v>464</v>
      </c>
      <c r="F18" s="229">
        <v>36</v>
      </c>
      <c r="G18" s="229">
        <v>1</v>
      </c>
      <c r="H18" s="396">
        <v>15000000</v>
      </c>
      <c r="I18" s="397"/>
      <c r="J18" s="419">
        <f t="shared" ref="J18" si="0">H18</f>
        <v>15000000</v>
      </c>
    </row>
    <row r="19" spans="1:19" ht="32.25" customHeight="1" x14ac:dyDescent="0.25">
      <c r="A19" s="86">
        <f>A18+1</f>
        <v>2</v>
      </c>
      <c r="B19" s="136">
        <v>44495</v>
      </c>
      <c r="C19" s="228">
        <v>404083</v>
      </c>
      <c r="D19" s="231" t="s">
        <v>462</v>
      </c>
      <c r="E19" s="232" t="s">
        <v>465</v>
      </c>
      <c r="F19" s="229">
        <v>90</v>
      </c>
      <c r="G19" s="229">
        <v>1</v>
      </c>
      <c r="H19" s="415"/>
      <c r="I19" s="416"/>
      <c r="J19" s="420"/>
    </row>
    <row r="20" spans="1:19" ht="46.5" customHeight="1" x14ac:dyDescent="0.25">
      <c r="A20" s="86">
        <f t="shared" ref="A20:A22" si="1">A19+1</f>
        <v>3</v>
      </c>
      <c r="B20" s="136">
        <v>44495</v>
      </c>
      <c r="C20" s="228">
        <v>404084</v>
      </c>
      <c r="D20" s="231" t="s">
        <v>462</v>
      </c>
      <c r="E20" s="232" t="s">
        <v>465</v>
      </c>
      <c r="F20" s="105">
        <v>30</v>
      </c>
      <c r="G20" s="105">
        <v>1</v>
      </c>
      <c r="H20" s="415"/>
      <c r="I20" s="416"/>
      <c r="J20" s="420"/>
    </row>
    <row r="21" spans="1:19" ht="51.75" customHeight="1" x14ac:dyDescent="0.25">
      <c r="A21" s="86">
        <f t="shared" si="1"/>
        <v>4</v>
      </c>
      <c r="B21" s="136">
        <v>44495</v>
      </c>
      <c r="C21" s="228">
        <v>404086</v>
      </c>
      <c r="D21" s="231" t="s">
        <v>463</v>
      </c>
      <c r="E21" s="232" t="s">
        <v>466</v>
      </c>
      <c r="F21" s="105">
        <v>12</v>
      </c>
      <c r="G21" s="105">
        <v>1</v>
      </c>
      <c r="H21" s="415"/>
      <c r="I21" s="416"/>
      <c r="J21" s="420"/>
    </row>
    <row r="22" spans="1:19" ht="42" customHeight="1" x14ac:dyDescent="0.25">
      <c r="A22" s="86">
        <f t="shared" si="1"/>
        <v>5</v>
      </c>
      <c r="B22" s="136">
        <v>44495</v>
      </c>
      <c r="C22" s="228"/>
      <c r="D22" s="231" t="s">
        <v>463</v>
      </c>
      <c r="E22" s="233" t="s">
        <v>466</v>
      </c>
      <c r="F22" s="105">
        <v>45</v>
      </c>
      <c r="G22" s="105">
        <v>1</v>
      </c>
      <c r="H22" s="415"/>
      <c r="I22" s="416"/>
      <c r="J22" s="420"/>
    </row>
    <row r="23" spans="1:19" ht="25.5" customHeight="1" thickBot="1" x14ac:dyDescent="0.3">
      <c r="A23" s="393" t="s">
        <v>20</v>
      </c>
      <c r="B23" s="394"/>
      <c r="C23" s="394"/>
      <c r="D23" s="394"/>
      <c r="E23" s="394"/>
      <c r="F23" s="394"/>
      <c r="G23" s="394"/>
      <c r="H23" s="394"/>
      <c r="I23" s="395"/>
      <c r="J23" s="141">
        <f>J18</f>
        <v>15000000</v>
      </c>
      <c r="L23" s="138"/>
    </row>
    <row r="24" spans="1:19" x14ac:dyDescent="0.25">
      <c r="E24" s="1"/>
      <c r="F24" s="1"/>
      <c r="G24" s="1"/>
      <c r="H24" s="13" t="s">
        <v>33</v>
      </c>
      <c r="I24" s="13"/>
      <c r="J24" s="28">
        <v>0</v>
      </c>
      <c r="K24" s="14"/>
      <c r="S24" s="2" t="s">
        <v>21</v>
      </c>
    </row>
    <row r="25" spans="1:19" ht="16.5" thickBot="1" x14ac:dyDescent="0.3">
      <c r="E25" s="1"/>
      <c r="F25" s="1"/>
      <c r="G25" s="1"/>
      <c r="H25" s="15" t="s">
        <v>34</v>
      </c>
      <c r="I25" s="15"/>
      <c r="J25" s="16">
        <v>0</v>
      </c>
      <c r="K25" s="14"/>
    </row>
    <row r="26" spans="1:19" ht="16.5" customHeight="1" x14ac:dyDescent="0.25">
      <c r="E26" s="1"/>
      <c r="F26" s="1"/>
      <c r="G26" s="1"/>
      <c r="H26" s="17" t="s">
        <v>22</v>
      </c>
      <c r="I26" s="17"/>
      <c r="J26" s="18">
        <f>J23</f>
        <v>15000000</v>
      </c>
    </row>
    <row r="27" spans="1:19" x14ac:dyDescent="0.25">
      <c r="A27" s="1" t="s">
        <v>467</v>
      </c>
      <c r="E27" s="1"/>
      <c r="F27" s="1"/>
      <c r="G27" s="1"/>
      <c r="H27" s="17"/>
      <c r="I27" s="17"/>
      <c r="J27" s="18"/>
    </row>
    <row r="28" spans="1:19" x14ac:dyDescent="0.25">
      <c r="A28" s="19"/>
      <c r="E28" s="1"/>
      <c r="F28" s="1"/>
      <c r="G28" s="1"/>
      <c r="H28" s="17"/>
      <c r="I28" s="17"/>
      <c r="J28" s="18"/>
    </row>
    <row r="29" spans="1:19" x14ac:dyDescent="0.25">
      <c r="A29" s="20" t="s">
        <v>23</v>
      </c>
    </row>
    <row r="30" spans="1:19" x14ac:dyDescent="0.25">
      <c r="A30" s="21" t="s">
        <v>24</v>
      </c>
      <c r="B30" s="21"/>
      <c r="C30" s="21"/>
      <c r="D30" s="21"/>
      <c r="E30" s="10"/>
    </row>
    <row r="31" spans="1:19" x14ac:dyDescent="0.25">
      <c r="A31" s="21" t="s">
        <v>25</v>
      </c>
      <c r="B31" s="21"/>
      <c r="C31" s="21"/>
      <c r="D31" s="10"/>
      <c r="E31" s="10"/>
    </row>
    <row r="32" spans="1:19" x14ac:dyDescent="0.25">
      <c r="A32" s="22" t="s">
        <v>26</v>
      </c>
      <c r="B32" s="23"/>
      <c r="C32" s="23"/>
      <c r="D32" s="22"/>
      <c r="E32" s="10"/>
    </row>
    <row r="33" spans="1:10" x14ac:dyDescent="0.25">
      <c r="A33" s="24" t="s">
        <v>27</v>
      </c>
      <c r="B33" s="24"/>
      <c r="C33" s="24"/>
      <c r="D33" s="23"/>
      <c r="E33" s="10"/>
    </row>
    <row r="34" spans="1:10" ht="8.25" customHeight="1" x14ac:dyDescent="0.25">
      <c r="A34" s="25"/>
      <c r="B34" s="25"/>
      <c r="C34" s="25"/>
      <c r="D34" s="25"/>
    </row>
    <row r="35" spans="1:10" x14ac:dyDescent="0.25">
      <c r="H35" s="27" t="s">
        <v>41</v>
      </c>
      <c r="I35" s="384" t="str">
        <f>+J13</f>
        <v xml:space="preserve"> 15 November 21</v>
      </c>
      <c r="J35" s="385"/>
    </row>
    <row r="39" spans="1:10" x14ac:dyDescent="0.25">
      <c r="I39" s="3" t="s">
        <v>21</v>
      </c>
    </row>
    <row r="42" spans="1:10" x14ac:dyDescent="0.25">
      <c r="H42" s="375" t="s">
        <v>28</v>
      </c>
      <c r="I42" s="375"/>
      <c r="J42" s="375"/>
    </row>
  </sheetData>
  <mergeCells count="7">
    <mergeCell ref="H42:J42"/>
    <mergeCell ref="A10:J10"/>
    <mergeCell ref="H17:I17"/>
    <mergeCell ref="H18:I22"/>
    <mergeCell ref="J18:J22"/>
    <mergeCell ref="A23:I23"/>
    <mergeCell ref="I35:J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5"/>
  <sheetViews>
    <sheetView topLeftCell="A21" workbookViewId="0">
      <selection activeCell="F33" sqref="F33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468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30" customHeight="1" x14ac:dyDescent="0.25">
      <c r="A18" s="86">
        <v>1</v>
      </c>
      <c r="B18" s="136">
        <v>44490</v>
      </c>
      <c r="C18" s="228">
        <v>403807</v>
      </c>
      <c r="D18" s="231" t="s">
        <v>469</v>
      </c>
      <c r="E18" s="232" t="s">
        <v>475</v>
      </c>
      <c r="F18" s="229">
        <v>3</v>
      </c>
      <c r="G18" s="229">
        <v>1</v>
      </c>
      <c r="H18" s="396">
        <v>15000000</v>
      </c>
      <c r="I18" s="397"/>
      <c r="J18" s="419">
        <f t="shared" ref="J18" si="0">H18</f>
        <v>15000000</v>
      </c>
    </row>
    <row r="19" spans="1:19" ht="30" customHeight="1" x14ac:dyDescent="0.25">
      <c r="A19" s="86">
        <f>A18+1</f>
        <v>2</v>
      </c>
      <c r="B19" s="136">
        <v>44490</v>
      </c>
      <c r="C19" s="228">
        <v>403808</v>
      </c>
      <c r="D19" s="231" t="s">
        <v>470</v>
      </c>
      <c r="E19" s="232" t="s">
        <v>475</v>
      </c>
      <c r="F19" s="229">
        <v>12</v>
      </c>
      <c r="G19" s="229">
        <v>1</v>
      </c>
      <c r="H19" s="415"/>
      <c r="I19" s="416"/>
      <c r="J19" s="420"/>
    </row>
    <row r="20" spans="1:19" ht="30" customHeight="1" x14ac:dyDescent="0.25">
      <c r="A20" s="86">
        <f t="shared" ref="A20:A25" si="1">A19+1</f>
        <v>3</v>
      </c>
      <c r="B20" s="136">
        <v>44490</v>
      </c>
      <c r="C20" s="228">
        <v>403806</v>
      </c>
      <c r="D20" s="231" t="s">
        <v>471</v>
      </c>
      <c r="E20" s="232" t="s">
        <v>475</v>
      </c>
      <c r="F20" s="105">
        <v>12</v>
      </c>
      <c r="G20" s="105">
        <v>1</v>
      </c>
      <c r="H20" s="415"/>
      <c r="I20" s="416"/>
      <c r="J20" s="420"/>
    </row>
    <row r="21" spans="1:19" ht="30" customHeight="1" x14ac:dyDescent="0.25">
      <c r="A21" s="86">
        <f t="shared" si="1"/>
        <v>4</v>
      </c>
      <c r="B21" s="136">
        <v>44490</v>
      </c>
      <c r="C21" s="228">
        <v>403805</v>
      </c>
      <c r="D21" s="231" t="s">
        <v>472</v>
      </c>
      <c r="E21" s="232" t="s">
        <v>475</v>
      </c>
      <c r="F21" s="105">
        <v>12</v>
      </c>
      <c r="G21" s="105">
        <v>1</v>
      </c>
      <c r="H21" s="415"/>
      <c r="I21" s="416"/>
      <c r="J21" s="420"/>
    </row>
    <row r="22" spans="1:19" ht="30" customHeight="1" x14ac:dyDescent="0.25">
      <c r="A22" s="86">
        <f t="shared" si="1"/>
        <v>5</v>
      </c>
      <c r="B22" s="136">
        <v>44490</v>
      </c>
      <c r="C22" s="228">
        <v>403804</v>
      </c>
      <c r="D22" s="231" t="s">
        <v>473</v>
      </c>
      <c r="E22" s="232" t="s">
        <v>475</v>
      </c>
      <c r="F22" s="105">
        <v>1</v>
      </c>
      <c r="G22" s="105">
        <v>1</v>
      </c>
      <c r="H22" s="415"/>
      <c r="I22" s="416"/>
      <c r="J22" s="420"/>
    </row>
    <row r="23" spans="1:19" ht="32.25" customHeight="1" x14ac:dyDescent="0.25">
      <c r="A23" s="86">
        <f t="shared" si="1"/>
        <v>6</v>
      </c>
      <c r="B23" s="136">
        <v>44501</v>
      </c>
      <c r="C23" s="228" t="s">
        <v>445</v>
      </c>
      <c r="D23" s="104" t="s">
        <v>451</v>
      </c>
      <c r="E23" s="139" t="s">
        <v>455</v>
      </c>
      <c r="F23" s="229">
        <v>27</v>
      </c>
      <c r="G23" s="229">
        <v>1</v>
      </c>
      <c r="H23" s="415"/>
      <c r="I23" s="416"/>
      <c r="J23" s="420"/>
    </row>
    <row r="24" spans="1:19" ht="32.25" customHeight="1" x14ac:dyDescent="0.25">
      <c r="A24" s="86">
        <f t="shared" si="1"/>
        <v>7</v>
      </c>
      <c r="B24" s="136">
        <v>44499</v>
      </c>
      <c r="C24" s="228" t="s">
        <v>446</v>
      </c>
      <c r="D24" s="104" t="s">
        <v>451</v>
      </c>
      <c r="E24" s="139" t="s">
        <v>455</v>
      </c>
      <c r="F24" s="229">
        <v>9</v>
      </c>
      <c r="G24" s="229">
        <v>1</v>
      </c>
      <c r="H24" s="415"/>
      <c r="I24" s="416"/>
      <c r="J24" s="420"/>
    </row>
    <row r="25" spans="1:19" ht="50.25" customHeight="1" x14ac:dyDescent="0.25">
      <c r="A25" s="86">
        <f t="shared" si="1"/>
        <v>8</v>
      </c>
      <c r="B25" s="136">
        <v>44490</v>
      </c>
      <c r="C25" s="315">
        <v>403803</v>
      </c>
      <c r="D25" s="104" t="s">
        <v>477</v>
      </c>
      <c r="E25" s="137" t="s">
        <v>475</v>
      </c>
      <c r="F25" s="105">
        <v>45</v>
      </c>
      <c r="G25" s="314">
        <v>1</v>
      </c>
      <c r="H25" s="417"/>
      <c r="I25" s="418"/>
      <c r="J25" s="421"/>
    </row>
    <row r="26" spans="1:19" ht="25.5" customHeight="1" thickBot="1" x14ac:dyDescent="0.3">
      <c r="A26" s="393" t="s">
        <v>20</v>
      </c>
      <c r="B26" s="394"/>
      <c r="C26" s="394"/>
      <c r="D26" s="394"/>
      <c r="E26" s="394"/>
      <c r="F26" s="394"/>
      <c r="G26" s="394"/>
      <c r="H26" s="394"/>
      <c r="I26" s="395"/>
      <c r="J26" s="141">
        <f>J18</f>
        <v>15000000</v>
      </c>
      <c r="L26" s="138"/>
    </row>
    <row r="27" spans="1:19" x14ac:dyDescent="0.25">
      <c r="E27" s="1"/>
      <c r="F27" s="1"/>
      <c r="G27" s="1"/>
      <c r="H27" s="13" t="s">
        <v>33</v>
      </c>
      <c r="I27" s="13"/>
      <c r="J27" s="28">
        <v>0</v>
      </c>
      <c r="K27" s="14"/>
      <c r="S27" s="2" t="s">
        <v>21</v>
      </c>
    </row>
    <row r="28" spans="1:19" ht="16.5" thickBot="1" x14ac:dyDescent="0.3">
      <c r="E28" s="1"/>
      <c r="F28" s="1"/>
      <c r="G28" s="1"/>
      <c r="H28" s="15" t="s">
        <v>34</v>
      </c>
      <c r="I28" s="15"/>
      <c r="J28" s="16">
        <v>0</v>
      </c>
      <c r="K28" s="14"/>
    </row>
    <row r="29" spans="1:19" ht="16.5" customHeight="1" x14ac:dyDescent="0.25">
      <c r="E29" s="1"/>
      <c r="F29" s="1"/>
      <c r="G29" s="1"/>
      <c r="H29" s="17" t="s">
        <v>22</v>
      </c>
      <c r="I29" s="17"/>
      <c r="J29" s="18">
        <f>J26</f>
        <v>15000000</v>
      </c>
    </row>
    <row r="30" spans="1:19" x14ac:dyDescent="0.25">
      <c r="A30" s="1" t="s">
        <v>467</v>
      </c>
      <c r="E30" s="1"/>
      <c r="F30" s="1"/>
      <c r="G30" s="1"/>
      <c r="H30" s="17"/>
      <c r="I30" s="17"/>
      <c r="J30" s="18"/>
    </row>
    <row r="31" spans="1:19" x14ac:dyDescent="0.25">
      <c r="A31" s="19"/>
      <c r="E31" s="1"/>
      <c r="F31" s="1"/>
      <c r="G31" s="1"/>
      <c r="H31" s="17"/>
      <c r="I31" s="17"/>
      <c r="J31" s="18"/>
    </row>
    <row r="32" spans="1:19" x14ac:dyDescent="0.25">
      <c r="A32" s="20" t="s">
        <v>23</v>
      </c>
    </row>
    <row r="33" spans="1:10" x14ac:dyDescent="0.25">
      <c r="A33" s="21" t="s">
        <v>24</v>
      </c>
      <c r="B33" s="21"/>
      <c r="C33" s="21"/>
      <c r="D33" s="21"/>
      <c r="E33" s="10"/>
    </row>
    <row r="34" spans="1:10" x14ac:dyDescent="0.25">
      <c r="A34" s="21" t="s">
        <v>25</v>
      </c>
      <c r="B34" s="21"/>
      <c r="C34" s="21"/>
      <c r="D34" s="10"/>
      <c r="E34" s="10"/>
    </row>
    <row r="35" spans="1:10" x14ac:dyDescent="0.25">
      <c r="A35" s="22" t="s">
        <v>26</v>
      </c>
      <c r="B35" s="23"/>
      <c r="C35" s="23"/>
      <c r="D35" s="22"/>
      <c r="E35" s="10"/>
    </row>
    <row r="36" spans="1:10" x14ac:dyDescent="0.25">
      <c r="A36" s="24" t="s">
        <v>27</v>
      </c>
      <c r="B36" s="24"/>
      <c r="C36" s="24"/>
      <c r="D36" s="23"/>
      <c r="E36" s="10"/>
    </row>
    <row r="37" spans="1:10" ht="8.25" customHeight="1" x14ac:dyDescent="0.25">
      <c r="A37" s="25"/>
      <c r="B37" s="25"/>
      <c r="C37" s="25"/>
      <c r="D37" s="25"/>
    </row>
    <row r="38" spans="1:10" x14ac:dyDescent="0.25">
      <c r="H38" s="27" t="s">
        <v>41</v>
      </c>
      <c r="I38" s="384" t="str">
        <f>+J13</f>
        <v xml:space="preserve"> 15 November 21</v>
      </c>
      <c r="J38" s="385"/>
    </row>
    <row r="42" spans="1:10" x14ac:dyDescent="0.25">
      <c r="I42" s="3" t="s">
        <v>21</v>
      </c>
    </row>
    <row r="45" spans="1:10" x14ac:dyDescent="0.25">
      <c r="H45" s="375" t="s">
        <v>28</v>
      </c>
      <c r="I45" s="375"/>
      <c r="J45" s="375"/>
    </row>
  </sheetData>
  <mergeCells count="7">
    <mergeCell ref="H45:J45"/>
    <mergeCell ref="A10:J10"/>
    <mergeCell ref="H17:I17"/>
    <mergeCell ref="A26:I26"/>
    <mergeCell ref="I38:J38"/>
    <mergeCell ref="H18:I25"/>
    <mergeCell ref="J18:J2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38"/>
  <sheetViews>
    <sheetView topLeftCell="A10" workbookViewId="0">
      <selection activeCell="A18" sqref="A18:XFD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476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10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25" t="s">
        <v>29</v>
      </c>
      <c r="H17" s="389" t="s">
        <v>18</v>
      </c>
      <c r="I17" s="390"/>
      <c r="J17" s="103" t="s">
        <v>19</v>
      </c>
    </row>
    <row r="18" spans="1:19" ht="50.25" customHeight="1" x14ac:dyDescent="0.25">
      <c r="A18" s="86">
        <v>1</v>
      </c>
      <c r="B18" s="136">
        <v>44490</v>
      </c>
      <c r="C18" s="228">
        <v>403803</v>
      </c>
      <c r="D18" s="104" t="s">
        <v>477</v>
      </c>
      <c r="E18" s="137" t="s">
        <v>475</v>
      </c>
      <c r="F18" s="105">
        <v>45</v>
      </c>
      <c r="G18" s="213">
        <v>1</v>
      </c>
      <c r="H18" s="396">
        <v>8000000</v>
      </c>
      <c r="I18" s="397"/>
      <c r="J18" s="212">
        <f>H18</f>
        <v>8000000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8000000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8000000</v>
      </c>
    </row>
    <row r="23" spans="1:19" x14ac:dyDescent="0.25">
      <c r="A23" s="1" t="s">
        <v>430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topLeftCell="A7" workbookViewId="0">
      <selection activeCell="J19" sqref="J19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5" style="2" customWidth="1"/>
    <col min="5" max="5" width="12" style="2" customWidth="1"/>
    <col min="6" max="6" width="6.28515625" style="2" customWidth="1"/>
    <col min="7" max="7" width="5.42578125" style="2" customWidth="1"/>
    <col min="8" max="8" width="14.28515625" style="3" customWidth="1"/>
    <col min="9" max="9" width="1.42578125" style="3" customWidth="1"/>
    <col min="10" max="10" width="17.28515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thickBot="1" x14ac:dyDescent="0.3">
      <c r="A10" s="403" t="s">
        <v>6</v>
      </c>
      <c r="B10" s="404"/>
      <c r="C10" s="404"/>
      <c r="D10" s="404"/>
      <c r="E10" s="404"/>
      <c r="F10" s="404"/>
      <c r="G10" s="404"/>
      <c r="H10" s="404"/>
      <c r="I10" s="404"/>
      <c r="J10" s="405"/>
    </row>
    <row r="12" spans="1:10" x14ac:dyDescent="0.25">
      <c r="A12" s="2" t="s">
        <v>7</v>
      </c>
      <c r="B12" s="2" t="s">
        <v>479</v>
      </c>
      <c r="H12" s="3" t="s">
        <v>8</v>
      </c>
      <c r="I12" s="7" t="s">
        <v>9</v>
      </c>
      <c r="J12" s="8" t="s">
        <v>482</v>
      </c>
    </row>
    <row r="13" spans="1:10" x14ac:dyDescent="0.25">
      <c r="H13" s="3" t="s">
        <v>10</v>
      </c>
      <c r="I13" s="7" t="s">
        <v>9</v>
      </c>
      <c r="J13" s="9" t="s">
        <v>481</v>
      </c>
    </row>
    <row r="14" spans="1:10" x14ac:dyDescent="0.25">
      <c r="H14" s="3" t="s">
        <v>11</v>
      </c>
      <c r="I14" s="7" t="s">
        <v>9</v>
      </c>
      <c r="J14" s="9" t="s">
        <v>481</v>
      </c>
    </row>
    <row r="15" spans="1:10" x14ac:dyDescent="0.25">
      <c r="A15" s="2" t="s">
        <v>12</v>
      </c>
      <c r="B15" s="2" t="s">
        <v>480</v>
      </c>
    </row>
    <row r="16" spans="1:10" ht="7.5" customHeight="1" thickBot="1" x14ac:dyDescent="0.3">
      <c r="F16" s="10"/>
      <c r="G16" s="10"/>
    </row>
    <row r="17" spans="1:11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30" t="s">
        <v>29</v>
      </c>
      <c r="H17" s="478" t="s">
        <v>18</v>
      </c>
      <c r="I17" s="479"/>
      <c r="J17" s="31" t="s">
        <v>19</v>
      </c>
    </row>
    <row r="18" spans="1:11" ht="47.25" customHeight="1" x14ac:dyDescent="0.25">
      <c r="A18" s="86">
        <v>1</v>
      </c>
      <c r="B18" s="240">
        <v>44515</v>
      </c>
      <c r="C18" s="242">
        <v>403456</v>
      </c>
      <c r="D18" s="32" t="s">
        <v>483</v>
      </c>
      <c r="E18" s="241" t="s">
        <v>132</v>
      </c>
      <c r="F18" s="236">
        <v>1</v>
      </c>
      <c r="G18" s="236">
        <v>1</v>
      </c>
      <c r="H18" s="396">
        <v>1500000</v>
      </c>
      <c r="I18" s="397"/>
      <c r="J18" s="235">
        <f>H18</f>
        <v>1500000</v>
      </c>
    </row>
    <row r="19" spans="1:11" ht="25.5" customHeight="1" thickBot="1" x14ac:dyDescent="0.3">
      <c r="A19" s="398" t="s">
        <v>20</v>
      </c>
      <c r="B19" s="399"/>
      <c r="C19" s="399"/>
      <c r="D19" s="399"/>
      <c r="E19" s="399"/>
      <c r="F19" s="399"/>
      <c r="G19" s="399"/>
      <c r="H19" s="399"/>
      <c r="I19" s="400"/>
      <c r="J19" s="88">
        <f>SUM(J18:J18)</f>
        <v>1500000</v>
      </c>
    </row>
    <row r="20" spans="1:11" x14ac:dyDescent="0.25">
      <c r="A20" s="383"/>
      <c r="B20" s="383"/>
      <c r="C20" s="234"/>
      <c r="D20" s="234"/>
      <c r="E20" s="234"/>
      <c r="F20" s="234"/>
      <c r="G20" s="234"/>
      <c r="H20" s="11"/>
      <c r="I20" s="11"/>
      <c r="J20" s="12"/>
    </row>
    <row r="21" spans="1:11" x14ac:dyDescent="0.25">
      <c r="A21" s="234"/>
      <c r="B21" s="234"/>
      <c r="C21" s="234"/>
      <c r="D21" s="234"/>
      <c r="E21" s="234"/>
      <c r="F21" s="234"/>
      <c r="G21" s="234"/>
      <c r="H21" s="89" t="s">
        <v>64</v>
      </c>
      <c r="I21" s="89"/>
      <c r="J21" s="90">
        <v>0</v>
      </c>
    </row>
    <row r="22" spans="1:11" ht="16.5" thickBot="1" x14ac:dyDescent="0.3">
      <c r="D22" s="1"/>
      <c r="E22" s="1"/>
      <c r="F22" s="1"/>
      <c r="G22" s="1"/>
      <c r="H22" s="15" t="s">
        <v>30</v>
      </c>
      <c r="I22" s="15"/>
      <c r="J22" s="135">
        <v>0</v>
      </c>
      <c r="K22" s="14"/>
    </row>
    <row r="23" spans="1:11" x14ac:dyDescent="0.25">
      <c r="D23" s="1"/>
      <c r="E23" s="1"/>
      <c r="F23" s="1"/>
      <c r="G23" s="1"/>
      <c r="H23" s="17" t="s">
        <v>65</v>
      </c>
      <c r="I23" s="17"/>
      <c r="J23" s="18">
        <f>J19</f>
        <v>1500000</v>
      </c>
    </row>
    <row r="24" spans="1:11" x14ac:dyDescent="0.25">
      <c r="A24" s="19" t="s">
        <v>484</v>
      </c>
      <c r="D24" s="1"/>
      <c r="E24" s="1"/>
      <c r="F24" s="1"/>
      <c r="G24" s="1"/>
      <c r="H24" s="17"/>
      <c r="I24" s="17"/>
      <c r="J24" s="18"/>
    </row>
    <row r="25" spans="1:11" x14ac:dyDescent="0.25">
      <c r="A25" s="19"/>
      <c r="D25" s="1"/>
      <c r="E25" s="1"/>
      <c r="F25" s="1"/>
      <c r="G25" s="1"/>
      <c r="H25" s="17"/>
      <c r="I25" s="17"/>
      <c r="J25" s="18"/>
    </row>
    <row r="26" spans="1:11" x14ac:dyDescent="0.25">
      <c r="A26" s="20" t="s">
        <v>23</v>
      </c>
    </row>
    <row r="27" spans="1:11" x14ac:dyDescent="0.25">
      <c r="A27" s="21" t="s">
        <v>24</v>
      </c>
      <c r="B27" s="21"/>
      <c r="C27" s="21"/>
      <c r="D27" s="10"/>
      <c r="E27" s="10"/>
    </row>
    <row r="28" spans="1:11" x14ac:dyDescent="0.25">
      <c r="A28" s="21" t="s">
        <v>25</v>
      </c>
      <c r="B28" s="21"/>
      <c r="C28" s="21"/>
      <c r="D28" s="10"/>
      <c r="E28" s="10"/>
    </row>
    <row r="29" spans="1:11" x14ac:dyDescent="0.25">
      <c r="A29" s="22" t="s">
        <v>26</v>
      </c>
      <c r="B29" s="23"/>
      <c r="C29" s="23"/>
      <c r="D29" s="10"/>
      <c r="E29" s="10"/>
    </row>
    <row r="30" spans="1:11" x14ac:dyDescent="0.25">
      <c r="A30" s="24" t="s">
        <v>27</v>
      </c>
      <c r="B30" s="24"/>
      <c r="C30" s="24"/>
      <c r="D30" s="10"/>
      <c r="E30" s="10"/>
    </row>
    <row r="31" spans="1:11" x14ac:dyDescent="0.25">
      <c r="A31" s="25"/>
      <c r="B31" s="25"/>
      <c r="C31" s="25"/>
    </row>
    <row r="32" spans="1:11" x14ac:dyDescent="0.25">
      <c r="A32" s="26"/>
      <c r="B32" s="26"/>
      <c r="C32" s="26"/>
    </row>
    <row r="33" spans="4:10" x14ac:dyDescent="0.25">
      <c r="H33" s="27" t="s">
        <v>41</v>
      </c>
      <c r="I33" s="384" t="str">
        <f>J13</f>
        <v xml:space="preserve"> 16 November 21</v>
      </c>
      <c r="J33" s="385"/>
    </row>
    <row r="37" spans="4:10" ht="24.75" customHeight="1" x14ac:dyDescent="0.25"/>
    <row r="39" spans="4:10" x14ac:dyDescent="0.25">
      <c r="H39" s="402" t="s">
        <v>28</v>
      </c>
      <c r="I39" s="402"/>
      <c r="J39" s="402"/>
    </row>
    <row r="44" spans="4:10" ht="16.5" thickBot="1" x14ac:dyDescent="0.3"/>
    <row r="45" spans="4:10" x14ac:dyDescent="0.25">
      <c r="D45" s="91"/>
      <c r="E45" s="92"/>
      <c r="F45" s="92"/>
      <c r="G45" s="92"/>
    </row>
    <row r="46" spans="4:10" ht="18" x14ac:dyDescent="0.25">
      <c r="D46" s="93" t="s">
        <v>66</v>
      </c>
      <c r="E46" s="10"/>
      <c r="F46" s="10"/>
      <c r="G46" s="10"/>
      <c r="H46" s="2"/>
      <c r="I46" s="2"/>
    </row>
    <row r="47" spans="4:10" ht="18" x14ac:dyDescent="0.25">
      <c r="D47" s="93" t="s">
        <v>67</v>
      </c>
      <c r="E47" s="10"/>
      <c r="F47" s="10"/>
      <c r="G47" s="10"/>
      <c r="H47" s="2"/>
      <c r="I47" s="2"/>
    </row>
    <row r="48" spans="4:10" ht="18" x14ac:dyDescent="0.25">
      <c r="D48" s="93" t="s">
        <v>68</v>
      </c>
      <c r="E48" s="10"/>
      <c r="F48" s="10"/>
      <c r="G48" s="10"/>
      <c r="H48" s="2"/>
      <c r="I48" s="2"/>
    </row>
    <row r="49" spans="4:9" ht="18" x14ac:dyDescent="0.25">
      <c r="D49" s="93" t="s">
        <v>69</v>
      </c>
      <c r="E49" s="10"/>
      <c r="F49" s="10"/>
      <c r="G49" s="10"/>
      <c r="H49" s="2"/>
      <c r="I49" s="2"/>
    </row>
    <row r="50" spans="4:9" ht="18" x14ac:dyDescent="0.25">
      <c r="D50" s="93" t="s">
        <v>70</v>
      </c>
      <c r="E50" s="10"/>
      <c r="F50" s="10"/>
      <c r="G50" s="10"/>
      <c r="H50" s="2"/>
      <c r="I50" s="2"/>
    </row>
    <row r="51" spans="4:9" ht="16.5" thickBot="1" x14ac:dyDescent="0.3">
      <c r="D51" s="94"/>
      <c r="E51" s="5"/>
      <c r="F51" s="5"/>
      <c r="G51" s="5"/>
      <c r="H51" s="2"/>
      <c r="I51" s="2"/>
    </row>
    <row r="52" spans="4:9" x14ac:dyDescent="0.25">
      <c r="H52" s="2"/>
      <c r="I52" s="2"/>
    </row>
    <row r="53" spans="4:9" x14ac:dyDescent="0.25">
      <c r="H53" s="2"/>
      <c r="I53" s="2"/>
    </row>
    <row r="54" spans="4:9" ht="16.5" thickBot="1" x14ac:dyDescent="0.3">
      <c r="H54" s="2"/>
      <c r="I54" s="2"/>
    </row>
    <row r="55" spans="4:9" x14ac:dyDescent="0.25">
      <c r="D55" s="91"/>
      <c r="E55" s="92"/>
      <c r="F55" s="95"/>
      <c r="G55" s="95"/>
      <c r="H55" s="2"/>
      <c r="I55" s="2"/>
    </row>
    <row r="56" spans="4:9" ht="18" x14ac:dyDescent="0.25">
      <c r="D56" s="93" t="s">
        <v>71</v>
      </c>
      <c r="E56" s="10"/>
      <c r="F56" s="96"/>
      <c r="G56" s="96"/>
      <c r="H56" s="2"/>
      <c r="I56" s="2"/>
    </row>
    <row r="57" spans="4:9" ht="18" x14ac:dyDescent="0.25">
      <c r="D57" s="93" t="s">
        <v>72</v>
      </c>
      <c r="E57" s="10"/>
      <c r="F57" s="96"/>
      <c r="G57" s="96"/>
      <c r="H57" s="2"/>
      <c r="I57" s="2"/>
    </row>
    <row r="58" spans="4:9" ht="18" x14ac:dyDescent="0.25">
      <c r="D58" s="93" t="s">
        <v>73</v>
      </c>
      <c r="E58" s="10"/>
      <c r="F58" s="96"/>
      <c r="G58" s="96"/>
      <c r="H58" s="2"/>
      <c r="I58" s="2"/>
    </row>
    <row r="59" spans="4:9" ht="18" x14ac:dyDescent="0.25">
      <c r="D59" s="93" t="s">
        <v>74</v>
      </c>
      <c r="E59" s="10"/>
      <c r="F59" s="96"/>
      <c r="G59" s="96"/>
      <c r="H59" s="2"/>
      <c r="I59" s="2"/>
    </row>
    <row r="60" spans="4:9" ht="18" x14ac:dyDescent="0.25">
      <c r="D60" s="97" t="s">
        <v>75</v>
      </c>
      <c r="E60" s="10"/>
      <c r="F60" s="96"/>
      <c r="G60" s="96"/>
      <c r="H60" s="2"/>
      <c r="I60" s="2"/>
    </row>
    <row r="61" spans="4:9" ht="16.5" thickBot="1" x14ac:dyDescent="0.3">
      <c r="D61" s="94"/>
      <c r="E61" s="5"/>
      <c r="F61" s="98"/>
      <c r="G61" s="98"/>
      <c r="H61" s="2"/>
      <c r="I61" s="2"/>
    </row>
    <row r="62" spans="4:9" x14ac:dyDescent="0.25"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ht="16.5" thickBot="1" x14ac:dyDescent="0.3">
      <c r="H65" s="2"/>
      <c r="I65" s="2"/>
    </row>
    <row r="66" spans="4:9" x14ac:dyDescent="0.25">
      <c r="D66" s="91"/>
      <c r="E66" s="92"/>
      <c r="F66" s="92"/>
      <c r="G66" s="92"/>
      <c r="H66" s="2"/>
      <c r="I66" s="2"/>
    </row>
    <row r="67" spans="4:9" ht="18" x14ac:dyDescent="0.25">
      <c r="D67" s="93" t="s">
        <v>66</v>
      </c>
      <c r="E67" s="10"/>
      <c r="F67" s="10"/>
      <c r="G67" s="10"/>
      <c r="H67" s="2"/>
      <c r="I67" s="2"/>
    </row>
    <row r="68" spans="4:9" ht="18" x14ac:dyDescent="0.25">
      <c r="D68" s="93" t="s">
        <v>76</v>
      </c>
      <c r="E68" s="10"/>
      <c r="F68" s="10"/>
      <c r="G68" s="10"/>
      <c r="H68" s="2"/>
      <c r="I68" s="2"/>
    </row>
    <row r="69" spans="4:9" ht="18" x14ac:dyDescent="0.25">
      <c r="D69" s="93" t="s">
        <v>77</v>
      </c>
      <c r="E69" s="10"/>
      <c r="F69" s="10"/>
      <c r="G69" s="10"/>
      <c r="H69" s="2"/>
      <c r="I69" s="2"/>
    </row>
    <row r="70" spans="4:9" ht="18" x14ac:dyDescent="0.25">
      <c r="D70" s="93" t="s">
        <v>78</v>
      </c>
      <c r="E70" s="10"/>
      <c r="F70" s="10"/>
      <c r="G70" s="10"/>
      <c r="H70" s="2"/>
      <c r="I70" s="2"/>
    </row>
    <row r="71" spans="4:9" ht="18" x14ac:dyDescent="0.25">
      <c r="D71" s="93" t="s">
        <v>79</v>
      </c>
      <c r="E71" s="10"/>
      <c r="F71" s="10"/>
      <c r="G71" s="10"/>
      <c r="H71" s="2"/>
      <c r="I71" s="2"/>
    </row>
    <row r="72" spans="4:9" ht="16.5" thickBot="1" x14ac:dyDescent="0.3">
      <c r="D72" s="94"/>
      <c r="E72" s="5"/>
      <c r="F72" s="5"/>
      <c r="G72" s="5"/>
      <c r="H72" s="2"/>
      <c r="I72" s="2"/>
    </row>
    <row r="73" spans="4:9" ht="16.5" thickBot="1" x14ac:dyDescent="0.3">
      <c r="H73" s="2"/>
      <c r="I73" s="2"/>
    </row>
    <row r="74" spans="4:9" x14ac:dyDescent="0.25">
      <c r="D74" s="91"/>
      <c r="E74" s="92"/>
      <c r="F74" s="92"/>
      <c r="G74" s="92"/>
      <c r="H74" s="2"/>
      <c r="I74" s="2"/>
    </row>
    <row r="75" spans="4:9" ht="18" x14ac:dyDescent="0.25">
      <c r="D75" s="99" t="s">
        <v>80</v>
      </c>
      <c r="E75" s="10"/>
      <c r="F75" s="10"/>
      <c r="G75" s="10"/>
    </row>
    <row r="76" spans="4:9" ht="18" x14ac:dyDescent="0.25">
      <c r="D76" s="99" t="s">
        <v>81</v>
      </c>
      <c r="E76" s="10"/>
      <c r="F76" s="10"/>
      <c r="G76" s="10"/>
    </row>
    <row r="77" spans="4:9" ht="18" x14ac:dyDescent="0.25">
      <c r="D77" s="99" t="s">
        <v>82</v>
      </c>
      <c r="E77" s="10"/>
      <c r="F77" s="10"/>
      <c r="G77" s="10"/>
    </row>
    <row r="78" spans="4:9" ht="18" x14ac:dyDescent="0.25">
      <c r="D78" s="99" t="s">
        <v>83</v>
      </c>
      <c r="E78" s="10"/>
      <c r="F78" s="10"/>
      <c r="G78" s="10"/>
    </row>
    <row r="79" spans="4:9" ht="18" x14ac:dyDescent="0.25">
      <c r="D79" s="100" t="s">
        <v>84</v>
      </c>
      <c r="E79" s="10"/>
      <c r="F79" s="10"/>
      <c r="G79" s="10"/>
    </row>
    <row r="80" spans="4:9" ht="16.5" thickBot="1" x14ac:dyDescent="0.3">
      <c r="D80" s="94"/>
      <c r="E80" s="5"/>
      <c r="F80" s="5"/>
      <c r="G80" s="5"/>
      <c r="H80" s="2"/>
      <c r="I80" s="2"/>
    </row>
    <row r="81" spans="1:12" ht="16.5" thickBot="1" x14ac:dyDescent="0.3"/>
    <row r="82" spans="1:12" x14ac:dyDescent="0.25">
      <c r="D82" s="91"/>
      <c r="E82" s="92"/>
      <c r="F82" s="95"/>
      <c r="G82" s="95"/>
    </row>
    <row r="83" spans="1:12" ht="18" x14ac:dyDescent="0.25">
      <c r="D83" s="93" t="s">
        <v>71</v>
      </c>
      <c r="E83" s="10"/>
      <c r="F83" s="96"/>
      <c r="G83" s="96"/>
    </row>
    <row r="84" spans="1:12" ht="18" x14ac:dyDescent="0.25">
      <c r="D84" s="93" t="s">
        <v>72</v>
      </c>
      <c r="E84" s="10"/>
      <c r="F84" s="96"/>
      <c r="G84" s="96"/>
    </row>
    <row r="85" spans="1:12" ht="18" x14ac:dyDescent="0.25">
      <c r="D85" s="93" t="s">
        <v>73</v>
      </c>
      <c r="E85" s="10"/>
      <c r="F85" s="96"/>
      <c r="G85" s="96"/>
    </row>
    <row r="86" spans="1:12" ht="18" x14ac:dyDescent="0.25">
      <c r="D86" s="93" t="s">
        <v>74</v>
      </c>
      <c r="E86" s="10"/>
      <c r="F86" s="96"/>
      <c r="G86" s="96"/>
    </row>
    <row r="87" spans="1:12" ht="18" x14ac:dyDescent="0.25">
      <c r="D87" s="97" t="s">
        <v>75</v>
      </c>
      <c r="E87" s="10"/>
      <c r="F87" s="96"/>
      <c r="G87" s="96"/>
    </row>
    <row r="88" spans="1:12" ht="16.5" thickBot="1" x14ac:dyDescent="0.3">
      <c r="D88" s="94"/>
      <c r="E88" s="5"/>
      <c r="F88" s="98"/>
      <c r="G88" s="98"/>
    </row>
    <row r="89" spans="1:12" ht="16.5" thickBot="1" x14ac:dyDescent="0.3"/>
    <row r="90" spans="1:12" x14ac:dyDescent="0.25">
      <c r="D90" s="91"/>
      <c r="E90" s="92"/>
      <c r="F90" s="95"/>
      <c r="G90" s="95"/>
    </row>
    <row r="91" spans="1:12" ht="18" x14ac:dyDescent="0.25">
      <c r="D91" s="93" t="s">
        <v>71</v>
      </c>
      <c r="E91" s="10"/>
      <c r="F91" s="96"/>
      <c r="G91" s="96"/>
    </row>
    <row r="92" spans="1:12" ht="18" x14ac:dyDescent="0.25">
      <c r="D92" s="93" t="s">
        <v>72</v>
      </c>
      <c r="E92" s="10"/>
      <c r="F92" s="96"/>
      <c r="G92" s="96"/>
    </row>
    <row r="93" spans="1:12" ht="18" x14ac:dyDescent="0.25">
      <c r="D93" s="93" t="s">
        <v>73</v>
      </c>
      <c r="E93" s="10"/>
      <c r="F93" s="96"/>
      <c r="G93" s="96"/>
    </row>
    <row r="94" spans="1:12" ht="18" x14ac:dyDescent="0.25">
      <c r="D94" s="93" t="s">
        <v>74</v>
      </c>
      <c r="E94" s="10"/>
      <c r="F94" s="96"/>
      <c r="G94" s="96"/>
    </row>
    <row r="95" spans="1:12" s="3" customFormat="1" ht="18" x14ac:dyDescent="0.25">
      <c r="A95" s="2"/>
      <c r="B95" s="2"/>
      <c r="C95" s="2"/>
      <c r="D95" s="97" t="s">
        <v>75</v>
      </c>
      <c r="E95" s="10"/>
      <c r="F95" s="96"/>
      <c r="G95" s="96"/>
      <c r="J95" s="2"/>
      <c r="K95" s="2"/>
      <c r="L95" s="2"/>
    </row>
    <row r="96" spans="1:12" s="3" customFormat="1" ht="16.5" thickBot="1" x14ac:dyDescent="0.3">
      <c r="A96" s="2"/>
      <c r="B96" s="2"/>
      <c r="C96" s="2"/>
      <c r="D96" s="94"/>
      <c r="E96" s="5"/>
      <c r="F96" s="98"/>
      <c r="G96" s="98"/>
      <c r="J96" s="2"/>
      <c r="K96" s="2"/>
      <c r="L96" s="2"/>
    </row>
  </sheetData>
  <mergeCells count="7">
    <mergeCell ref="A19:I19"/>
    <mergeCell ref="A20:B20"/>
    <mergeCell ref="I33:J33"/>
    <mergeCell ref="H39:J39"/>
    <mergeCell ref="A10:J10"/>
    <mergeCell ref="H17:I17"/>
    <mergeCell ref="H18:I18"/>
  </mergeCells>
  <printOptions horizontalCentered="1"/>
  <pageMargins left="0.39370078740157483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6"/>
  <sheetViews>
    <sheetView topLeftCell="A10" workbookViewId="0">
      <selection activeCell="D26" sqref="D26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5" style="2" customWidth="1"/>
    <col min="5" max="5" width="13.2851562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7.28515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thickBot="1" x14ac:dyDescent="0.3">
      <c r="A10" s="403" t="s">
        <v>6</v>
      </c>
      <c r="B10" s="404"/>
      <c r="C10" s="404"/>
      <c r="D10" s="404"/>
      <c r="E10" s="404"/>
      <c r="F10" s="404"/>
      <c r="G10" s="404"/>
      <c r="H10" s="404"/>
      <c r="I10" s="405"/>
    </row>
    <row r="12" spans="1:9" x14ac:dyDescent="0.25">
      <c r="A12" s="2" t="s">
        <v>7</v>
      </c>
      <c r="B12" s="2" t="s">
        <v>485</v>
      </c>
      <c r="G12" s="3" t="s">
        <v>8</v>
      </c>
      <c r="H12" s="7" t="s">
        <v>9</v>
      </c>
      <c r="I12" s="8" t="s">
        <v>486</v>
      </c>
    </row>
    <row r="13" spans="1:9" x14ac:dyDescent="0.25">
      <c r="G13" s="3" t="s">
        <v>10</v>
      </c>
      <c r="H13" s="7" t="s">
        <v>9</v>
      </c>
      <c r="I13" s="9" t="s">
        <v>487</v>
      </c>
    </row>
    <row r="14" spans="1:9" x14ac:dyDescent="0.25">
      <c r="G14" s="3" t="s">
        <v>11</v>
      </c>
      <c r="H14" s="7" t="s">
        <v>9</v>
      </c>
      <c r="I14" s="9" t="s">
        <v>487</v>
      </c>
    </row>
    <row r="15" spans="1:9" x14ac:dyDescent="0.25">
      <c r="A15" s="2" t="s">
        <v>12</v>
      </c>
      <c r="B15" s="2" t="s">
        <v>485</v>
      </c>
    </row>
    <row r="16" spans="1:9" ht="7.5" customHeight="1" thickBot="1" x14ac:dyDescent="0.3">
      <c r="F16" s="10"/>
    </row>
    <row r="17" spans="1:10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43</v>
      </c>
      <c r="G17" s="478" t="s">
        <v>18</v>
      </c>
      <c r="H17" s="479"/>
      <c r="I17" s="31" t="s">
        <v>19</v>
      </c>
    </row>
    <row r="18" spans="1:10" ht="47.25" customHeight="1" x14ac:dyDescent="0.25">
      <c r="A18" s="86">
        <v>1</v>
      </c>
      <c r="B18" s="240">
        <v>44517</v>
      </c>
      <c r="C18" s="242">
        <v>402525</v>
      </c>
      <c r="D18" s="32" t="s">
        <v>488</v>
      </c>
      <c r="E18" s="241" t="s">
        <v>489</v>
      </c>
      <c r="F18" s="239">
        <v>1</v>
      </c>
      <c r="G18" s="396">
        <v>1600000</v>
      </c>
      <c r="H18" s="397"/>
      <c r="I18" s="238">
        <f>G18</f>
        <v>1600000</v>
      </c>
    </row>
    <row r="19" spans="1:10" ht="25.5" customHeight="1" thickBot="1" x14ac:dyDescent="0.3">
      <c r="A19" s="398" t="s">
        <v>20</v>
      </c>
      <c r="B19" s="399"/>
      <c r="C19" s="399"/>
      <c r="D19" s="399"/>
      <c r="E19" s="399"/>
      <c r="F19" s="399"/>
      <c r="G19" s="399"/>
      <c r="H19" s="400"/>
      <c r="I19" s="88">
        <f>SUM(I18:I18)</f>
        <v>1600000</v>
      </c>
    </row>
    <row r="20" spans="1:10" x14ac:dyDescent="0.25">
      <c r="A20" s="383"/>
      <c r="B20" s="383"/>
      <c r="C20" s="237"/>
      <c r="D20" s="237"/>
      <c r="E20" s="237"/>
      <c r="F20" s="237"/>
      <c r="G20" s="11"/>
      <c r="H20" s="11"/>
      <c r="I20" s="12"/>
    </row>
    <row r="21" spans="1:10" x14ac:dyDescent="0.25">
      <c r="A21" s="237"/>
      <c r="B21" s="237"/>
      <c r="C21" s="237"/>
      <c r="D21" s="237"/>
      <c r="E21" s="237"/>
      <c r="F21" s="237"/>
      <c r="G21" s="89" t="s">
        <v>64</v>
      </c>
      <c r="H21" s="89"/>
      <c r="I21" s="90">
        <v>0</v>
      </c>
    </row>
    <row r="22" spans="1:10" ht="16.5" thickBot="1" x14ac:dyDescent="0.3">
      <c r="D22" s="1"/>
      <c r="E22" s="1"/>
      <c r="F22" s="1"/>
      <c r="G22" s="15" t="s">
        <v>30</v>
      </c>
      <c r="H22" s="15"/>
      <c r="I22" s="135">
        <v>0</v>
      </c>
      <c r="J22" s="14"/>
    </row>
    <row r="23" spans="1:10" x14ac:dyDescent="0.25">
      <c r="D23" s="1"/>
      <c r="E23" s="1"/>
      <c r="F23" s="1"/>
      <c r="G23" s="17" t="s">
        <v>65</v>
      </c>
      <c r="H23" s="17"/>
      <c r="I23" s="18">
        <f>I19</f>
        <v>1600000</v>
      </c>
    </row>
    <row r="24" spans="1:10" x14ac:dyDescent="0.25">
      <c r="A24" s="19" t="s">
        <v>490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A26" s="20" t="s">
        <v>23</v>
      </c>
    </row>
    <row r="27" spans="1:10" x14ac:dyDescent="0.25">
      <c r="A27" s="21" t="s">
        <v>24</v>
      </c>
      <c r="B27" s="21"/>
      <c r="C27" s="21"/>
      <c r="D27" s="10"/>
      <c r="E27" s="10"/>
    </row>
    <row r="28" spans="1:10" x14ac:dyDescent="0.25">
      <c r="A28" s="21" t="s">
        <v>25</v>
      </c>
      <c r="B28" s="21"/>
      <c r="C28" s="21"/>
      <c r="D28" s="10"/>
      <c r="E28" s="10"/>
    </row>
    <row r="29" spans="1:10" x14ac:dyDescent="0.25">
      <c r="A29" s="22" t="s">
        <v>26</v>
      </c>
      <c r="B29" s="23"/>
      <c r="C29" s="23"/>
      <c r="D29" s="10"/>
      <c r="E29" s="10"/>
    </row>
    <row r="30" spans="1:10" x14ac:dyDescent="0.25">
      <c r="A30" s="24" t="s">
        <v>27</v>
      </c>
      <c r="B30" s="24"/>
      <c r="C30" s="24"/>
      <c r="D30" s="10"/>
      <c r="E30" s="10"/>
    </row>
    <row r="31" spans="1:10" x14ac:dyDescent="0.25">
      <c r="A31" s="25"/>
      <c r="B31" s="25"/>
      <c r="C31" s="25"/>
    </row>
    <row r="32" spans="1:10" x14ac:dyDescent="0.25">
      <c r="A32" s="26"/>
      <c r="B32" s="26"/>
      <c r="C32" s="26"/>
    </row>
    <row r="33" spans="4:9" x14ac:dyDescent="0.25">
      <c r="G33" s="27" t="s">
        <v>41</v>
      </c>
      <c r="H33" s="384" t="str">
        <f>I13</f>
        <v xml:space="preserve"> 18 November 21</v>
      </c>
      <c r="I33" s="385"/>
    </row>
    <row r="37" spans="4:9" ht="24.75" customHeight="1" x14ac:dyDescent="0.25"/>
    <row r="39" spans="4:9" x14ac:dyDescent="0.25">
      <c r="G39" s="402" t="s">
        <v>28</v>
      </c>
      <c r="H39" s="402"/>
      <c r="I39" s="402"/>
    </row>
    <row r="44" spans="4:9" ht="16.5" thickBot="1" x14ac:dyDescent="0.3"/>
    <row r="45" spans="4:9" x14ac:dyDescent="0.25">
      <c r="D45" s="91"/>
      <c r="E45" s="92"/>
      <c r="F45" s="92"/>
    </row>
    <row r="46" spans="4:9" ht="18" x14ac:dyDescent="0.25">
      <c r="D46" s="93" t="s">
        <v>66</v>
      </c>
      <c r="E46" s="10"/>
      <c r="F46" s="10"/>
      <c r="G46" s="2"/>
      <c r="H46" s="2"/>
    </row>
    <row r="47" spans="4:9" ht="18" x14ac:dyDescent="0.25">
      <c r="D47" s="93" t="s">
        <v>67</v>
      </c>
      <c r="E47" s="10"/>
      <c r="F47" s="10"/>
      <c r="G47" s="2"/>
      <c r="H47" s="2"/>
    </row>
    <row r="48" spans="4:9" ht="18" x14ac:dyDescent="0.25">
      <c r="D48" s="93" t="s">
        <v>68</v>
      </c>
      <c r="E48" s="10"/>
      <c r="F48" s="10"/>
      <c r="G48" s="2"/>
      <c r="H48" s="2"/>
    </row>
    <row r="49" spans="4:8" ht="18" x14ac:dyDescent="0.25">
      <c r="D49" s="93" t="s">
        <v>69</v>
      </c>
      <c r="E49" s="10"/>
      <c r="F49" s="10"/>
      <c r="G49" s="2"/>
      <c r="H49" s="2"/>
    </row>
    <row r="50" spans="4:8" ht="18" x14ac:dyDescent="0.25">
      <c r="D50" s="93" t="s">
        <v>70</v>
      </c>
      <c r="E50" s="10"/>
      <c r="F50" s="10"/>
      <c r="G50" s="2"/>
      <c r="H50" s="2"/>
    </row>
    <row r="51" spans="4:8" ht="16.5" thickBot="1" x14ac:dyDescent="0.3">
      <c r="D51" s="94"/>
      <c r="E51" s="5"/>
      <c r="F51" s="5"/>
      <c r="G51" s="2"/>
      <c r="H51" s="2"/>
    </row>
    <row r="52" spans="4:8" x14ac:dyDescent="0.25">
      <c r="G52" s="2"/>
      <c r="H52" s="2"/>
    </row>
    <row r="53" spans="4:8" x14ac:dyDescent="0.25">
      <c r="G53" s="2"/>
      <c r="H53" s="2"/>
    </row>
    <row r="54" spans="4:8" ht="16.5" thickBot="1" x14ac:dyDescent="0.3">
      <c r="G54" s="2"/>
      <c r="H54" s="2"/>
    </row>
    <row r="55" spans="4:8" x14ac:dyDescent="0.25">
      <c r="D55" s="91"/>
      <c r="E55" s="92"/>
      <c r="F55" s="95"/>
      <c r="G55" s="2"/>
      <c r="H55" s="2"/>
    </row>
    <row r="56" spans="4:8" ht="18" x14ac:dyDescent="0.25">
      <c r="D56" s="93" t="s">
        <v>71</v>
      </c>
      <c r="E56" s="10"/>
      <c r="F56" s="96"/>
      <c r="G56" s="2"/>
      <c r="H56" s="2"/>
    </row>
    <row r="57" spans="4:8" ht="18" x14ac:dyDescent="0.25">
      <c r="D57" s="93" t="s">
        <v>72</v>
      </c>
      <c r="E57" s="10"/>
      <c r="F57" s="96"/>
      <c r="G57" s="2"/>
      <c r="H57" s="2"/>
    </row>
    <row r="58" spans="4:8" ht="18" x14ac:dyDescent="0.25">
      <c r="D58" s="93" t="s">
        <v>73</v>
      </c>
      <c r="E58" s="10"/>
      <c r="F58" s="96"/>
      <c r="G58" s="2"/>
      <c r="H58" s="2"/>
    </row>
    <row r="59" spans="4:8" ht="18" x14ac:dyDescent="0.25">
      <c r="D59" s="93" t="s">
        <v>74</v>
      </c>
      <c r="E59" s="10"/>
      <c r="F59" s="96"/>
      <c r="G59" s="2"/>
      <c r="H59" s="2"/>
    </row>
    <row r="60" spans="4:8" ht="18" x14ac:dyDescent="0.25">
      <c r="D60" s="97" t="s">
        <v>75</v>
      </c>
      <c r="E60" s="10"/>
      <c r="F60" s="96"/>
      <c r="G60" s="2"/>
      <c r="H60" s="2"/>
    </row>
    <row r="61" spans="4:8" ht="16.5" thickBot="1" x14ac:dyDescent="0.3">
      <c r="D61" s="94"/>
      <c r="E61" s="5"/>
      <c r="F61" s="98"/>
      <c r="G61" s="2"/>
      <c r="H61" s="2"/>
    </row>
    <row r="62" spans="4:8" x14ac:dyDescent="0.25"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ht="16.5" thickBot="1" x14ac:dyDescent="0.3">
      <c r="G65" s="2"/>
      <c r="H65" s="2"/>
    </row>
    <row r="66" spans="4:8" x14ac:dyDescent="0.25">
      <c r="D66" s="91"/>
      <c r="E66" s="92"/>
      <c r="F66" s="92"/>
      <c r="G66" s="2"/>
      <c r="H66" s="2"/>
    </row>
    <row r="67" spans="4:8" ht="18" x14ac:dyDescent="0.25">
      <c r="D67" s="93" t="s">
        <v>66</v>
      </c>
      <c r="E67" s="10"/>
      <c r="F67" s="10"/>
      <c r="G67" s="2"/>
      <c r="H67" s="2"/>
    </row>
    <row r="68" spans="4:8" ht="18" x14ac:dyDescent="0.25">
      <c r="D68" s="93" t="s">
        <v>76</v>
      </c>
      <c r="E68" s="10"/>
      <c r="F68" s="10"/>
      <c r="G68" s="2"/>
      <c r="H68" s="2"/>
    </row>
    <row r="69" spans="4:8" ht="18" x14ac:dyDescent="0.25">
      <c r="D69" s="93" t="s">
        <v>77</v>
      </c>
      <c r="E69" s="10"/>
      <c r="F69" s="10"/>
      <c r="G69" s="2"/>
      <c r="H69" s="2"/>
    </row>
    <row r="70" spans="4:8" ht="18" x14ac:dyDescent="0.25">
      <c r="D70" s="93" t="s">
        <v>78</v>
      </c>
      <c r="E70" s="10"/>
      <c r="F70" s="10"/>
      <c r="G70" s="2"/>
      <c r="H70" s="2"/>
    </row>
    <row r="71" spans="4:8" ht="18" x14ac:dyDescent="0.25">
      <c r="D71" s="93" t="s">
        <v>79</v>
      </c>
      <c r="E71" s="10"/>
      <c r="F71" s="10"/>
      <c r="G71" s="2"/>
      <c r="H71" s="2"/>
    </row>
    <row r="72" spans="4:8" ht="16.5" thickBot="1" x14ac:dyDescent="0.3">
      <c r="D72" s="94"/>
      <c r="E72" s="5"/>
      <c r="F72" s="5"/>
      <c r="G72" s="2"/>
      <c r="H72" s="2"/>
    </row>
    <row r="73" spans="4:8" ht="16.5" thickBot="1" x14ac:dyDescent="0.3">
      <c r="G73" s="2"/>
      <c r="H73" s="2"/>
    </row>
    <row r="74" spans="4:8" x14ac:dyDescent="0.25">
      <c r="D74" s="91"/>
      <c r="E74" s="92"/>
      <c r="F74" s="92"/>
      <c r="G74" s="2"/>
      <c r="H74" s="2"/>
    </row>
    <row r="75" spans="4:8" ht="18" x14ac:dyDescent="0.25">
      <c r="D75" s="99" t="s">
        <v>80</v>
      </c>
      <c r="E75" s="10"/>
      <c r="F75" s="10"/>
    </row>
    <row r="76" spans="4:8" ht="18" x14ac:dyDescent="0.25">
      <c r="D76" s="99" t="s">
        <v>81</v>
      </c>
      <c r="E76" s="10"/>
      <c r="F76" s="10"/>
    </row>
    <row r="77" spans="4:8" ht="18" x14ac:dyDescent="0.25">
      <c r="D77" s="99" t="s">
        <v>82</v>
      </c>
      <c r="E77" s="10"/>
      <c r="F77" s="10"/>
    </row>
    <row r="78" spans="4:8" ht="18" x14ac:dyDescent="0.25">
      <c r="D78" s="99" t="s">
        <v>83</v>
      </c>
      <c r="E78" s="10"/>
      <c r="F78" s="10"/>
    </row>
    <row r="79" spans="4:8" ht="18" x14ac:dyDescent="0.25">
      <c r="D79" s="100" t="s">
        <v>84</v>
      </c>
      <c r="E79" s="10"/>
      <c r="F79" s="10"/>
    </row>
    <row r="80" spans="4:8" ht="16.5" thickBot="1" x14ac:dyDescent="0.3">
      <c r="D80" s="94"/>
      <c r="E80" s="5"/>
      <c r="F80" s="5"/>
      <c r="G80" s="2"/>
      <c r="H80" s="2"/>
    </row>
    <row r="81" spans="1:11" ht="16.5" thickBot="1" x14ac:dyDescent="0.3"/>
    <row r="82" spans="1:11" x14ac:dyDescent="0.25">
      <c r="D82" s="91"/>
      <c r="E82" s="92"/>
      <c r="F82" s="95"/>
    </row>
    <row r="83" spans="1:11" ht="18" x14ac:dyDescent="0.25">
      <c r="D83" s="93" t="s">
        <v>71</v>
      </c>
      <c r="E83" s="10"/>
      <c r="F83" s="96"/>
    </row>
    <row r="84" spans="1:11" ht="18" x14ac:dyDescent="0.25">
      <c r="D84" s="93" t="s">
        <v>72</v>
      </c>
      <c r="E84" s="10"/>
      <c r="F84" s="96"/>
    </row>
    <row r="85" spans="1:11" ht="18" x14ac:dyDescent="0.25">
      <c r="D85" s="93" t="s">
        <v>73</v>
      </c>
      <c r="E85" s="10"/>
      <c r="F85" s="96"/>
    </row>
    <row r="86" spans="1:11" ht="18" x14ac:dyDescent="0.25">
      <c r="D86" s="93" t="s">
        <v>74</v>
      </c>
      <c r="E86" s="10"/>
      <c r="F86" s="96"/>
    </row>
    <row r="87" spans="1:11" ht="18" x14ac:dyDescent="0.25">
      <c r="D87" s="97" t="s">
        <v>75</v>
      </c>
      <c r="E87" s="10"/>
      <c r="F87" s="96"/>
    </row>
    <row r="88" spans="1:11" ht="16.5" thickBot="1" x14ac:dyDescent="0.3">
      <c r="D88" s="94"/>
      <c r="E88" s="5"/>
      <c r="F88" s="98"/>
    </row>
    <row r="89" spans="1:11" ht="16.5" thickBot="1" x14ac:dyDescent="0.3"/>
    <row r="90" spans="1:11" x14ac:dyDescent="0.25">
      <c r="D90" s="91"/>
      <c r="E90" s="92"/>
      <c r="F90" s="95"/>
    </row>
    <row r="91" spans="1:11" ht="18" x14ac:dyDescent="0.25">
      <c r="D91" s="93" t="s">
        <v>71</v>
      </c>
      <c r="E91" s="10"/>
      <c r="F91" s="96"/>
    </row>
    <row r="92" spans="1:11" ht="18" x14ac:dyDescent="0.25">
      <c r="D92" s="93" t="s">
        <v>72</v>
      </c>
      <c r="E92" s="10"/>
      <c r="F92" s="96"/>
    </row>
    <row r="93" spans="1:11" ht="18" x14ac:dyDescent="0.25">
      <c r="D93" s="93" t="s">
        <v>73</v>
      </c>
      <c r="E93" s="10"/>
      <c r="F93" s="96"/>
    </row>
    <row r="94" spans="1:11" ht="18" x14ac:dyDescent="0.25">
      <c r="D94" s="93" t="s">
        <v>74</v>
      </c>
      <c r="E94" s="10"/>
      <c r="F94" s="96"/>
    </row>
    <row r="95" spans="1:11" s="3" customFormat="1" ht="18" x14ac:dyDescent="0.25">
      <c r="A95" s="2"/>
      <c r="B95" s="2"/>
      <c r="C95" s="2"/>
      <c r="D95" s="97" t="s">
        <v>75</v>
      </c>
      <c r="E95" s="10"/>
      <c r="F95" s="96"/>
      <c r="I95" s="2"/>
      <c r="J95" s="2"/>
      <c r="K95" s="2"/>
    </row>
    <row r="96" spans="1:11" s="3" customFormat="1" ht="16.5" thickBot="1" x14ac:dyDescent="0.3">
      <c r="A96" s="2"/>
      <c r="B96" s="2"/>
      <c r="C96" s="2"/>
      <c r="D96" s="94"/>
      <c r="E96" s="5"/>
      <c r="F96" s="98"/>
      <c r="I96" s="2"/>
      <c r="J96" s="2"/>
      <c r="K96" s="2"/>
    </row>
  </sheetData>
  <mergeCells count="7">
    <mergeCell ref="G39:I39"/>
    <mergeCell ref="A10:I10"/>
    <mergeCell ref="G17:H17"/>
    <mergeCell ref="G18:H18"/>
    <mergeCell ref="A19:H19"/>
    <mergeCell ref="A20:B20"/>
    <mergeCell ref="H33:I33"/>
  </mergeCells>
  <printOptions horizontalCentered="1"/>
  <pageMargins left="0.39370078740157483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14" workbookViewId="0">
      <selection activeCell="B15" sqref="B15"/>
    </sheetView>
  </sheetViews>
  <sheetFormatPr defaultRowHeight="15.75" x14ac:dyDescent="0.25"/>
  <cols>
    <col min="1" max="1" width="5.7109375" style="2" customWidth="1"/>
    <col min="2" max="3" width="10.42578125" style="2" customWidth="1"/>
    <col min="4" max="4" width="24.5703125" style="2" customWidth="1"/>
    <col min="5" max="5" width="12.710937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9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thickBot="1" x14ac:dyDescent="0.3">
      <c r="A10" s="403" t="s">
        <v>6</v>
      </c>
      <c r="B10" s="404"/>
      <c r="C10" s="404"/>
      <c r="D10" s="404"/>
      <c r="E10" s="404"/>
      <c r="F10" s="404"/>
      <c r="G10" s="404"/>
      <c r="H10" s="404"/>
      <c r="I10" s="405"/>
    </row>
    <row r="12" spans="1:9" x14ac:dyDescent="0.25">
      <c r="A12" s="2" t="s">
        <v>7</v>
      </c>
      <c r="B12" s="2" t="s">
        <v>491</v>
      </c>
      <c r="G12" s="3" t="s">
        <v>8</v>
      </c>
      <c r="H12" s="7" t="s">
        <v>9</v>
      </c>
      <c r="I12" s="8" t="s">
        <v>495</v>
      </c>
    </row>
    <row r="13" spans="1:9" x14ac:dyDescent="0.25">
      <c r="G13" s="3" t="s">
        <v>10</v>
      </c>
      <c r="H13" s="7" t="s">
        <v>9</v>
      </c>
      <c r="I13" s="9" t="s">
        <v>487</v>
      </c>
    </row>
    <row r="14" spans="1:9" x14ac:dyDescent="0.25">
      <c r="G14" s="3" t="s">
        <v>11</v>
      </c>
      <c r="H14" s="7" t="s">
        <v>9</v>
      </c>
      <c r="I14" s="9" t="s">
        <v>487</v>
      </c>
    </row>
    <row r="15" spans="1:9" x14ac:dyDescent="0.25">
      <c r="A15" s="2" t="s">
        <v>12</v>
      </c>
      <c r="B15" s="44" t="s">
        <v>31</v>
      </c>
      <c r="G15" s="3" t="s">
        <v>142</v>
      </c>
      <c r="H15" s="3" t="s">
        <v>9</v>
      </c>
      <c r="I15" s="108" t="s">
        <v>493</v>
      </c>
    </row>
    <row r="16" spans="1:9" ht="16.5" thickBot="1" x14ac:dyDescent="0.3">
      <c r="F16" s="10"/>
    </row>
    <row r="17" spans="1:11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43</v>
      </c>
      <c r="G17" s="478" t="s">
        <v>18</v>
      </c>
      <c r="H17" s="479"/>
      <c r="I17" s="31" t="s">
        <v>19</v>
      </c>
    </row>
    <row r="18" spans="1:11" ht="56.25" customHeight="1" x14ac:dyDescent="0.25">
      <c r="A18" s="86">
        <v>1</v>
      </c>
      <c r="B18" s="54">
        <v>44512</v>
      </c>
      <c r="C18" s="242">
        <v>402522</v>
      </c>
      <c r="D18" s="32" t="s">
        <v>492</v>
      </c>
      <c r="E18" s="181" t="s">
        <v>132</v>
      </c>
      <c r="F18" s="239">
        <v>1</v>
      </c>
      <c r="G18" s="396">
        <v>1300000</v>
      </c>
      <c r="H18" s="397"/>
      <c r="I18" s="238">
        <f>G18</f>
        <v>1300000</v>
      </c>
    </row>
    <row r="19" spans="1:11" ht="25.5" customHeight="1" thickBot="1" x14ac:dyDescent="0.3">
      <c r="A19" s="398" t="s">
        <v>20</v>
      </c>
      <c r="B19" s="399"/>
      <c r="C19" s="399"/>
      <c r="D19" s="399"/>
      <c r="E19" s="399"/>
      <c r="F19" s="399"/>
      <c r="G19" s="399"/>
      <c r="H19" s="400"/>
      <c r="I19" s="88">
        <f>SUM(I18:I18)</f>
        <v>1300000</v>
      </c>
      <c r="K19" s="2" t="s">
        <v>502</v>
      </c>
    </row>
    <row r="20" spans="1:11" x14ac:dyDescent="0.25">
      <c r="A20" s="383"/>
      <c r="B20" s="383"/>
      <c r="C20" s="237"/>
      <c r="D20" s="237"/>
      <c r="E20" s="237"/>
      <c r="F20" s="237"/>
      <c r="G20" s="11"/>
      <c r="H20" s="11"/>
      <c r="I20" s="12"/>
    </row>
    <row r="21" spans="1:11" x14ac:dyDescent="0.25">
      <c r="A21" s="237"/>
      <c r="B21" s="237"/>
      <c r="C21" s="237"/>
      <c r="D21" s="237"/>
      <c r="E21" s="237"/>
      <c r="F21" s="237"/>
      <c r="G21" s="89" t="s">
        <v>64</v>
      </c>
      <c r="H21" s="89"/>
      <c r="I21" s="90">
        <v>0</v>
      </c>
    </row>
    <row r="22" spans="1:11" ht="16.5" thickBot="1" x14ac:dyDescent="0.3">
      <c r="D22" s="1"/>
      <c r="E22" s="1"/>
      <c r="F22" s="1"/>
      <c r="G22" s="15" t="s">
        <v>30</v>
      </c>
      <c r="H22" s="15"/>
      <c r="I22" s="135">
        <v>0</v>
      </c>
      <c r="J22" s="14"/>
    </row>
    <row r="23" spans="1:11" x14ac:dyDescent="0.25">
      <c r="D23" s="1"/>
      <c r="E23" s="1"/>
      <c r="F23" s="1"/>
      <c r="G23" s="17" t="s">
        <v>65</v>
      </c>
      <c r="H23" s="17"/>
      <c r="I23" s="18">
        <f>+I19</f>
        <v>1300000</v>
      </c>
    </row>
    <row r="24" spans="1:11" x14ac:dyDescent="0.25">
      <c r="A24" s="1" t="s">
        <v>494</v>
      </c>
      <c r="D24" s="1"/>
      <c r="E24" s="1"/>
      <c r="F24" s="1"/>
      <c r="G24" s="17"/>
      <c r="H24" s="17"/>
      <c r="I24" s="18"/>
    </row>
    <row r="25" spans="1:11" x14ac:dyDescent="0.25">
      <c r="A25" s="19"/>
      <c r="D25" s="1"/>
      <c r="E25" s="1"/>
      <c r="F25" s="1"/>
      <c r="G25" s="17"/>
      <c r="H25" s="17"/>
      <c r="I25" s="18"/>
    </row>
    <row r="26" spans="1:11" x14ac:dyDescent="0.25">
      <c r="D26" s="1"/>
      <c r="E26" s="1"/>
      <c r="F26" s="1"/>
      <c r="G26" s="17"/>
      <c r="H26" s="17"/>
      <c r="I26" s="18"/>
    </row>
    <row r="27" spans="1:11" x14ac:dyDescent="0.25">
      <c r="A27" s="20" t="s">
        <v>23</v>
      </c>
    </row>
    <row r="28" spans="1:11" x14ac:dyDescent="0.25">
      <c r="A28" s="21" t="s">
        <v>24</v>
      </c>
      <c r="B28" s="21"/>
      <c r="C28" s="21"/>
      <c r="D28" s="10"/>
      <c r="E28" s="10"/>
    </row>
    <row r="29" spans="1:11" x14ac:dyDescent="0.25">
      <c r="A29" s="21" t="s">
        <v>25</v>
      </c>
      <c r="B29" s="21"/>
      <c r="C29" s="21"/>
      <c r="D29" s="10"/>
      <c r="E29" s="10"/>
    </row>
    <row r="30" spans="1:11" x14ac:dyDescent="0.25">
      <c r="A30" s="22" t="s">
        <v>26</v>
      </c>
      <c r="B30" s="23"/>
      <c r="C30" s="23"/>
      <c r="D30" s="10"/>
      <c r="E30" s="10"/>
    </row>
    <row r="31" spans="1:11" x14ac:dyDescent="0.25">
      <c r="A31" s="24" t="s">
        <v>27</v>
      </c>
      <c r="B31" s="24"/>
      <c r="C31" s="24"/>
      <c r="D31" s="10"/>
      <c r="E31" s="10"/>
    </row>
    <row r="32" spans="1:11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41</v>
      </c>
      <c r="H34" s="384" t="str">
        <f>I13</f>
        <v xml:space="preserve"> 18 November 21</v>
      </c>
      <c r="I34" s="385"/>
    </row>
    <row r="38" spans="1:9" ht="24.75" customHeight="1" x14ac:dyDescent="0.25"/>
    <row r="40" spans="1:9" x14ac:dyDescent="0.25">
      <c r="G40" s="402" t="s">
        <v>28</v>
      </c>
      <c r="H40" s="402"/>
      <c r="I40" s="402"/>
    </row>
    <row r="45" spans="1:9" ht="16.5" thickBot="1" x14ac:dyDescent="0.3"/>
    <row r="46" spans="1:9" x14ac:dyDescent="0.25">
      <c r="D46" s="91"/>
      <c r="E46" s="92"/>
      <c r="F46" s="92"/>
    </row>
    <row r="47" spans="1:9" ht="18" x14ac:dyDescent="0.25">
      <c r="D47" s="93" t="s">
        <v>66</v>
      </c>
      <c r="E47" s="10"/>
      <c r="F47" s="10"/>
      <c r="G47" s="2"/>
      <c r="H47" s="2"/>
    </row>
    <row r="48" spans="1:9" ht="18" x14ac:dyDescent="0.25">
      <c r="D48" s="93" t="s">
        <v>67</v>
      </c>
      <c r="E48" s="10"/>
      <c r="F48" s="10"/>
      <c r="G48" s="2"/>
      <c r="H48" s="2"/>
    </row>
    <row r="49" spans="4:8" ht="18" x14ac:dyDescent="0.25">
      <c r="D49" s="93" t="s">
        <v>68</v>
      </c>
      <c r="E49" s="10"/>
      <c r="F49" s="10"/>
      <c r="G49" s="2"/>
      <c r="H49" s="2"/>
    </row>
    <row r="50" spans="4:8" ht="18" x14ac:dyDescent="0.25">
      <c r="D50" s="93" t="s">
        <v>69</v>
      </c>
      <c r="E50" s="10"/>
      <c r="F50" s="10"/>
      <c r="G50" s="2"/>
      <c r="H50" s="2"/>
    </row>
    <row r="51" spans="4:8" ht="18" x14ac:dyDescent="0.25">
      <c r="D51" s="93" t="s">
        <v>70</v>
      </c>
      <c r="E51" s="10"/>
      <c r="F51" s="10"/>
      <c r="G51" s="2"/>
      <c r="H51" s="2"/>
    </row>
    <row r="52" spans="4:8" ht="16.5" thickBot="1" x14ac:dyDescent="0.3">
      <c r="D52" s="94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91"/>
      <c r="E56" s="92"/>
      <c r="F56" s="95"/>
      <c r="G56" s="2"/>
      <c r="H56" s="2"/>
    </row>
    <row r="57" spans="4:8" ht="18" x14ac:dyDescent="0.25">
      <c r="D57" s="93" t="s">
        <v>71</v>
      </c>
      <c r="E57" s="10"/>
      <c r="F57" s="96"/>
      <c r="G57" s="2"/>
      <c r="H57" s="2"/>
    </row>
    <row r="58" spans="4:8" ht="18" x14ac:dyDescent="0.25">
      <c r="D58" s="93" t="s">
        <v>72</v>
      </c>
      <c r="E58" s="10"/>
      <c r="F58" s="96"/>
      <c r="G58" s="2"/>
      <c r="H58" s="2"/>
    </row>
    <row r="59" spans="4:8" ht="18" x14ac:dyDescent="0.25">
      <c r="D59" s="93" t="s">
        <v>73</v>
      </c>
      <c r="E59" s="10"/>
      <c r="F59" s="96"/>
      <c r="G59" s="2"/>
      <c r="H59" s="2"/>
    </row>
    <row r="60" spans="4:8" ht="18" x14ac:dyDescent="0.25">
      <c r="D60" s="93" t="s">
        <v>74</v>
      </c>
      <c r="E60" s="10"/>
      <c r="F60" s="96"/>
      <c r="G60" s="2"/>
      <c r="H60" s="2"/>
    </row>
    <row r="61" spans="4:8" ht="18" x14ac:dyDescent="0.25">
      <c r="D61" s="97" t="s">
        <v>75</v>
      </c>
      <c r="E61" s="10"/>
      <c r="F61" s="96"/>
      <c r="G61" s="2"/>
      <c r="H61" s="2"/>
    </row>
    <row r="62" spans="4:8" ht="16.5" thickBot="1" x14ac:dyDescent="0.3">
      <c r="D62" s="94"/>
      <c r="E62" s="5"/>
      <c r="F62" s="98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91"/>
      <c r="E67" s="92"/>
      <c r="F67" s="92"/>
      <c r="G67" s="2"/>
      <c r="H67" s="2"/>
    </row>
    <row r="68" spans="4:8" ht="18" x14ac:dyDescent="0.25">
      <c r="D68" s="93" t="s">
        <v>66</v>
      </c>
      <c r="E68" s="10"/>
      <c r="F68" s="10"/>
      <c r="G68" s="2"/>
      <c r="H68" s="2"/>
    </row>
    <row r="69" spans="4:8" ht="18" x14ac:dyDescent="0.25">
      <c r="D69" s="93" t="s">
        <v>76</v>
      </c>
      <c r="E69" s="10"/>
      <c r="F69" s="10"/>
      <c r="G69" s="2"/>
      <c r="H69" s="2"/>
    </row>
    <row r="70" spans="4:8" ht="18" x14ac:dyDescent="0.25">
      <c r="D70" s="93" t="s">
        <v>77</v>
      </c>
      <c r="E70" s="10"/>
      <c r="F70" s="10"/>
      <c r="G70" s="2"/>
      <c r="H70" s="2"/>
    </row>
    <row r="71" spans="4:8" ht="18" x14ac:dyDescent="0.25">
      <c r="D71" s="93" t="s">
        <v>78</v>
      </c>
      <c r="E71" s="10"/>
      <c r="F71" s="10"/>
      <c r="G71" s="2"/>
      <c r="H71" s="2"/>
    </row>
    <row r="72" spans="4:8" ht="18" x14ac:dyDescent="0.25">
      <c r="D72" s="93" t="s">
        <v>79</v>
      </c>
      <c r="E72" s="10"/>
      <c r="F72" s="10"/>
      <c r="G72" s="2"/>
      <c r="H72" s="2"/>
    </row>
    <row r="73" spans="4:8" ht="16.5" thickBot="1" x14ac:dyDescent="0.3">
      <c r="D73" s="94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91"/>
      <c r="E75" s="92"/>
      <c r="F75" s="92"/>
      <c r="G75" s="2"/>
      <c r="H75" s="2"/>
    </row>
    <row r="76" spans="4:8" ht="18" x14ac:dyDescent="0.25">
      <c r="D76" s="99" t="s">
        <v>80</v>
      </c>
      <c r="E76" s="10"/>
      <c r="F76" s="10"/>
    </row>
    <row r="77" spans="4:8" ht="18" x14ac:dyDescent="0.25">
      <c r="D77" s="99" t="s">
        <v>81</v>
      </c>
      <c r="E77" s="10"/>
      <c r="F77" s="10"/>
    </row>
    <row r="78" spans="4:8" ht="18" x14ac:dyDescent="0.25">
      <c r="D78" s="99" t="s">
        <v>82</v>
      </c>
      <c r="E78" s="10"/>
      <c r="F78" s="10"/>
    </row>
    <row r="79" spans="4:8" ht="18" x14ac:dyDescent="0.25">
      <c r="D79" s="99" t="s">
        <v>83</v>
      </c>
      <c r="E79" s="10"/>
      <c r="F79" s="10"/>
    </row>
    <row r="80" spans="4:8" ht="18" x14ac:dyDescent="0.25">
      <c r="D80" s="100" t="s">
        <v>84</v>
      </c>
      <c r="E80" s="10"/>
      <c r="F80" s="10"/>
    </row>
    <row r="81" spans="1:11" ht="16.5" thickBot="1" x14ac:dyDescent="0.3">
      <c r="D81" s="94"/>
      <c r="E81" s="5"/>
      <c r="F81" s="5"/>
      <c r="G81" s="2"/>
      <c r="H81" s="2"/>
    </row>
    <row r="82" spans="1:11" ht="16.5" thickBot="1" x14ac:dyDescent="0.3"/>
    <row r="83" spans="1:11" x14ac:dyDescent="0.25">
      <c r="D83" s="91"/>
      <c r="E83" s="92"/>
      <c r="F83" s="95"/>
    </row>
    <row r="84" spans="1:11" ht="18" x14ac:dyDescent="0.25">
      <c r="D84" s="93" t="s">
        <v>71</v>
      </c>
      <c r="E84" s="10"/>
      <c r="F84" s="96"/>
    </row>
    <row r="85" spans="1:11" ht="18" x14ac:dyDescent="0.25">
      <c r="D85" s="93" t="s">
        <v>72</v>
      </c>
      <c r="E85" s="10"/>
      <c r="F85" s="96"/>
    </row>
    <row r="86" spans="1:11" ht="18" x14ac:dyDescent="0.25">
      <c r="D86" s="93" t="s">
        <v>73</v>
      </c>
      <c r="E86" s="10"/>
      <c r="F86" s="96"/>
    </row>
    <row r="87" spans="1:11" ht="18" x14ac:dyDescent="0.25">
      <c r="D87" s="93" t="s">
        <v>74</v>
      </c>
      <c r="E87" s="10"/>
      <c r="F87" s="96"/>
    </row>
    <row r="88" spans="1:11" ht="18" x14ac:dyDescent="0.25">
      <c r="D88" s="97" t="s">
        <v>75</v>
      </c>
      <c r="E88" s="10"/>
      <c r="F88" s="96"/>
    </row>
    <row r="89" spans="1:11" ht="16.5" thickBot="1" x14ac:dyDescent="0.3">
      <c r="D89" s="94"/>
      <c r="E89" s="5"/>
      <c r="F89" s="98"/>
    </row>
    <row r="90" spans="1:11" ht="16.5" thickBot="1" x14ac:dyDescent="0.3"/>
    <row r="91" spans="1:11" x14ac:dyDescent="0.25">
      <c r="D91" s="91"/>
      <c r="E91" s="92"/>
      <c r="F91" s="95"/>
    </row>
    <row r="92" spans="1:11" ht="18" x14ac:dyDescent="0.25">
      <c r="D92" s="93" t="s">
        <v>71</v>
      </c>
      <c r="E92" s="10"/>
      <c r="F92" s="96"/>
    </row>
    <row r="93" spans="1:11" ht="18" x14ac:dyDescent="0.25">
      <c r="D93" s="93" t="s">
        <v>72</v>
      </c>
      <c r="E93" s="10"/>
      <c r="F93" s="96"/>
    </row>
    <row r="94" spans="1:11" ht="18" x14ac:dyDescent="0.25">
      <c r="D94" s="93" t="s">
        <v>73</v>
      </c>
      <c r="E94" s="10"/>
      <c r="F94" s="96"/>
    </row>
    <row r="95" spans="1:11" ht="18" x14ac:dyDescent="0.25">
      <c r="D95" s="93" t="s">
        <v>74</v>
      </c>
      <c r="E95" s="10"/>
      <c r="F95" s="96"/>
    </row>
    <row r="96" spans="1:11" s="3" customFormat="1" ht="18" x14ac:dyDescent="0.25">
      <c r="A96" s="2"/>
      <c r="B96" s="2"/>
      <c r="C96" s="2"/>
      <c r="D96" s="97" t="s">
        <v>75</v>
      </c>
      <c r="E96" s="10"/>
      <c r="F96" s="96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94"/>
      <c r="E97" s="5"/>
      <c r="F97" s="98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5" workbookViewId="0">
      <selection activeCell="A23" sqref="A23"/>
    </sheetView>
  </sheetViews>
  <sheetFormatPr defaultRowHeight="15.75" x14ac:dyDescent="0.25"/>
  <cols>
    <col min="1" max="1" width="5.7109375" style="2" customWidth="1"/>
    <col min="2" max="3" width="10.42578125" style="2" customWidth="1"/>
    <col min="4" max="4" width="24.5703125" style="2" customWidth="1"/>
    <col min="5" max="5" width="12.710937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9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thickBot="1" x14ac:dyDescent="0.3">
      <c r="A10" s="403" t="s">
        <v>6</v>
      </c>
      <c r="B10" s="404"/>
      <c r="C10" s="404"/>
      <c r="D10" s="404"/>
      <c r="E10" s="404"/>
      <c r="F10" s="404"/>
      <c r="G10" s="404"/>
      <c r="H10" s="404"/>
      <c r="I10" s="405"/>
    </row>
    <row r="12" spans="1:9" x14ac:dyDescent="0.25">
      <c r="A12" s="2" t="s">
        <v>7</v>
      </c>
      <c r="B12" s="2" t="s">
        <v>496</v>
      </c>
      <c r="G12" s="3" t="s">
        <v>8</v>
      </c>
      <c r="H12" s="7" t="s">
        <v>9</v>
      </c>
      <c r="I12" s="8" t="s">
        <v>503</v>
      </c>
    </row>
    <row r="13" spans="1:9" x14ac:dyDescent="0.25">
      <c r="G13" s="3" t="s">
        <v>10</v>
      </c>
      <c r="H13" s="7" t="s">
        <v>9</v>
      </c>
      <c r="I13" s="9" t="s">
        <v>487</v>
      </c>
    </row>
    <row r="14" spans="1:9" x14ac:dyDescent="0.25">
      <c r="G14" s="3" t="s">
        <v>11</v>
      </c>
      <c r="H14" s="7" t="s">
        <v>9</v>
      </c>
      <c r="I14" s="9" t="s">
        <v>487</v>
      </c>
    </row>
    <row r="15" spans="1:9" x14ac:dyDescent="0.25">
      <c r="A15" s="2" t="s">
        <v>12</v>
      </c>
      <c r="B15" s="44" t="s">
        <v>497</v>
      </c>
      <c r="G15" s="3" t="s">
        <v>142</v>
      </c>
      <c r="H15" s="3" t="s">
        <v>9</v>
      </c>
      <c r="I15" s="108" t="s">
        <v>498</v>
      </c>
    </row>
    <row r="16" spans="1:9" ht="16.5" thickBot="1" x14ac:dyDescent="0.3">
      <c r="F16" s="10"/>
    </row>
    <row r="17" spans="1:11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43</v>
      </c>
      <c r="G17" s="478" t="s">
        <v>18</v>
      </c>
      <c r="H17" s="479"/>
      <c r="I17" s="31" t="s">
        <v>19</v>
      </c>
    </row>
    <row r="18" spans="1:11" ht="56.25" customHeight="1" x14ac:dyDescent="0.25">
      <c r="A18" s="86">
        <v>1</v>
      </c>
      <c r="B18" s="54">
        <v>44517</v>
      </c>
      <c r="C18" s="242"/>
      <c r="D18" s="32" t="s">
        <v>499</v>
      </c>
      <c r="E18" s="181" t="s">
        <v>132</v>
      </c>
      <c r="F18" s="239">
        <v>1</v>
      </c>
      <c r="G18" s="396">
        <v>1100000</v>
      </c>
      <c r="H18" s="397"/>
      <c r="I18" s="238">
        <f>G18</f>
        <v>1100000</v>
      </c>
    </row>
    <row r="19" spans="1:11" ht="25.5" customHeight="1" thickBot="1" x14ac:dyDescent="0.3">
      <c r="A19" s="398" t="s">
        <v>20</v>
      </c>
      <c r="B19" s="399"/>
      <c r="C19" s="399"/>
      <c r="D19" s="399"/>
      <c r="E19" s="399"/>
      <c r="F19" s="399"/>
      <c r="G19" s="399"/>
      <c r="H19" s="400"/>
      <c r="I19" s="88">
        <f>SUM(I18:I18)</f>
        <v>1100000</v>
      </c>
      <c r="K19" s="2" t="s">
        <v>500</v>
      </c>
    </row>
    <row r="20" spans="1:11" x14ac:dyDescent="0.25">
      <c r="A20" s="383"/>
      <c r="B20" s="383"/>
      <c r="C20" s="237"/>
      <c r="D20" s="237"/>
      <c r="E20" s="237"/>
      <c r="F20" s="237"/>
      <c r="G20" s="11"/>
      <c r="H20" s="11"/>
      <c r="I20" s="12"/>
    </row>
    <row r="21" spans="1:11" x14ac:dyDescent="0.25">
      <c r="A21" s="237"/>
      <c r="B21" s="237"/>
      <c r="C21" s="237"/>
      <c r="D21" s="237"/>
      <c r="E21" s="237"/>
      <c r="F21" s="237"/>
      <c r="G21" s="89" t="s">
        <v>64</v>
      </c>
      <c r="H21" s="89"/>
      <c r="I21" s="90">
        <v>0</v>
      </c>
    </row>
    <row r="22" spans="1:11" ht="16.5" thickBot="1" x14ac:dyDescent="0.3">
      <c r="D22" s="1"/>
      <c r="E22" s="1"/>
      <c r="F22" s="1"/>
      <c r="G22" s="15" t="s">
        <v>30</v>
      </c>
      <c r="H22" s="15"/>
      <c r="I22" s="135">
        <v>0</v>
      </c>
      <c r="J22" s="14"/>
    </row>
    <row r="23" spans="1:11" x14ac:dyDescent="0.25">
      <c r="D23" s="1"/>
      <c r="E23" s="1"/>
      <c r="F23" s="1"/>
      <c r="G23" s="17" t="s">
        <v>65</v>
      </c>
      <c r="H23" s="17"/>
      <c r="I23" s="18">
        <f>+I19</f>
        <v>1100000</v>
      </c>
    </row>
    <row r="24" spans="1:11" x14ac:dyDescent="0.25">
      <c r="A24" s="1" t="s">
        <v>501</v>
      </c>
      <c r="D24" s="1"/>
      <c r="E24" s="1"/>
      <c r="F24" s="1"/>
      <c r="G24" s="17"/>
      <c r="H24" s="17"/>
      <c r="I24" s="18"/>
    </row>
    <row r="25" spans="1:11" x14ac:dyDescent="0.25">
      <c r="A25" s="19"/>
      <c r="D25" s="1"/>
      <c r="E25" s="1"/>
      <c r="F25" s="1"/>
      <c r="G25" s="17"/>
      <c r="H25" s="17"/>
      <c r="I25" s="18"/>
    </row>
    <row r="26" spans="1:11" x14ac:dyDescent="0.25">
      <c r="D26" s="1"/>
      <c r="E26" s="1"/>
      <c r="F26" s="1"/>
      <c r="G26" s="17"/>
      <c r="H26" s="17"/>
      <c r="I26" s="18"/>
    </row>
    <row r="27" spans="1:11" x14ac:dyDescent="0.25">
      <c r="A27" s="20" t="s">
        <v>23</v>
      </c>
    </row>
    <row r="28" spans="1:11" x14ac:dyDescent="0.25">
      <c r="A28" s="21" t="s">
        <v>24</v>
      </c>
      <c r="B28" s="21"/>
      <c r="C28" s="21"/>
      <c r="D28" s="10"/>
      <c r="E28" s="10"/>
    </row>
    <row r="29" spans="1:11" x14ac:dyDescent="0.25">
      <c r="A29" s="21" t="s">
        <v>25</v>
      </c>
      <c r="B29" s="21"/>
      <c r="C29" s="21"/>
      <c r="D29" s="10"/>
      <c r="E29" s="10"/>
    </row>
    <row r="30" spans="1:11" x14ac:dyDescent="0.25">
      <c r="A30" s="22" t="s">
        <v>26</v>
      </c>
      <c r="B30" s="23"/>
      <c r="C30" s="23"/>
      <c r="D30" s="10"/>
      <c r="E30" s="10"/>
    </row>
    <row r="31" spans="1:11" x14ac:dyDescent="0.25">
      <c r="A31" s="24" t="s">
        <v>27</v>
      </c>
      <c r="B31" s="24"/>
      <c r="C31" s="24"/>
      <c r="D31" s="10"/>
      <c r="E31" s="10"/>
    </row>
    <row r="32" spans="1:11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41</v>
      </c>
      <c r="H34" s="384" t="str">
        <f>I13</f>
        <v xml:space="preserve"> 18 November 21</v>
      </c>
      <c r="I34" s="385"/>
    </row>
    <row r="38" spans="1:9" ht="24.75" customHeight="1" x14ac:dyDescent="0.25"/>
    <row r="40" spans="1:9" x14ac:dyDescent="0.25">
      <c r="G40" s="402" t="s">
        <v>28</v>
      </c>
      <c r="H40" s="402"/>
      <c r="I40" s="402"/>
    </row>
    <row r="45" spans="1:9" ht="16.5" thickBot="1" x14ac:dyDescent="0.3"/>
    <row r="46" spans="1:9" x14ac:dyDescent="0.25">
      <c r="D46" s="91"/>
      <c r="E46" s="92"/>
      <c r="F46" s="92"/>
    </row>
    <row r="47" spans="1:9" ht="18" x14ac:dyDescent="0.25">
      <c r="D47" s="93" t="s">
        <v>66</v>
      </c>
      <c r="E47" s="10"/>
      <c r="F47" s="10"/>
      <c r="G47" s="2"/>
      <c r="H47" s="2"/>
    </row>
    <row r="48" spans="1:9" ht="18" x14ac:dyDescent="0.25">
      <c r="D48" s="93" t="s">
        <v>67</v>
      </c>
      <c r="E48" s="10"/>
      <c r="F48" s="10"/>
      <c r="G48" s="2"/>
      <c r="H48" s="2"/>
    </row>
    <row r="49" spans="4:8" ht="18" x14ac:dyDescent="0.25">
      <c r="D49" s="93" t="s">
        <v>68</v>
      </c>
      <c r="E49" s="10"/>
      <c r="F49" s="10"/>
      <c r="G49" s="2"/>
      <c r="H49" s="2"/>
    </row>
    <row r="50" spans="4:8" ht="18" x14ac:dyDescent="0.25">
      <c r="D50" s="93" t="s">
        <v>69</v>
      </c>
      <c r="E50" s="10"/>
      <c r="F50" s="10"/>
      <c r="G50" s="2"/>
      <c r="H50" s="2"/>
    </row>
    <row r="51" spans="4:8" ht="18" x14ac:dyDescent="0.25">
      <c r="D51" s="93" t="s">
        <v>70</v>
      </c>
      <c r="E51" s="10"/>
      <c r="F51" s="10"/>
      <c r="G51" s="2"/>
      <c r="H51" s="2"/>
    </row>
    <row r="52" spans="4:8" ht="16.5" thickBot="1" x14ac:dyDescent="0.3">
      <c r="D52" s="94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91"/>
      <c r="E56" s="92"/>
      <c r="F56" s="95"/>
      <c r="G56" s="2"/>
      <c r="H56" s="2"/>
    </row>
    <row r="57" spans="4:8" ht="18" x14ac:dyDescent="0.25">
      <c r="D57" s="93" t="s">
        <v>71</v>
      </c>
      <c r="E57" s="10"/>
      <c r="F57" s="96"/>
      <c r="G57" s="2"/>
      <c r="H57" s="2"/>
    </row>
    <row r="58" spans="4:8" ht="18" x14ac:dyDescent="0.25">
      <c r="D58" s="93" t="s">
        <v>72</v>
      </c>
      <c r="E58" s="10"/>
      <c r="F58" s="96"/>
      <c r="G58" s="2"/>
      <c r="H58" s="2"/>
    </row>
    <row r="59" spans="4:8" ht="18" x14ac:dyDescent="0.25">
      <c r="D59" s="93" t="s">
        <v>73</v>
      </c>
      <c r="E59" s="10"/>
      <c r="F59" s="96"/>
      <c r="G59" s="2"/>
      <c r="H59" s="2"/>
    </row>
    <row r="60" spans="4:8" ht="18" x14ac:dyDescent="0.25">
      <c r="D60" s="93" t="s">
        <v>74</v>
      </c>
      <c r="E60" s="10"/>
      <c r="F60" s="96"/>
      <c r="G60" s="2"/>
      <c r="H60" s="2"/>
    </row>
    <row r="61" spans="4:8" ht="18" x14ac:dyDescent="0.25">
      <c r="D61" s="97" t="s">
        <v>75</v>
      </c>
      <c r="E61" s="10"/>
      <c r="F61" s="96"/>
      <c r="G61" s="2"/>
      <c r="H61" s="2"/>
    </row>
    <row r="62" spans="4:8" ht="16.5" thickBot="1" x14ac:dyDescent="0.3">
      <c r="D62" s="94"/>
      <c r="E62" s="5"/>
      <c r="F62" s="98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91"/>
      <c r="E67" s="92"/>
      <c r="F67" s="92"/>
      <c r="G67" s="2"/>
      <c r="H67" s="2"/>
    </row>
    <row r="68" spans="4:8" ht="18" x14ac:dyDescent="0.25">
      <c r="D68" s="93" t="s">
        <v>66</v>
      </c>
      <c r="E68" s="10"/>
      <c r="F68" s="10"/>
      <c r="G68" s="2"/>
      <c r="H68" s="2"/>
    </row>
    <row r="69" spans="4:8" ht="18" x14ac:dyDescent="0.25">
      <c r="D69" s="93" t="s">
        <v>76</v>
      </c>
      <c r="E69" s="10"/>
      <c r="F69" s="10"/>
      <c r="G69" s="2"/>
      <c r="H69" s="2"/>
    </row>
    <row r="70" spans="4:8" ht="18" x14ac:dyDescent="0.25">
      <c r="D70" s="93" t="s">
        <v>77</v>
      </c>
      <c r="E70" s="10"/>
      <c r="F70" s="10"/>
      <c r="G70" s="2"/>
      <c r="H70" s="2"/>
    </row>
    <row r="71" spans="4:8" ht="18" x14ac:dyDescent="0.25">
      <c r="D71" s="93" t="s">
        <v>78</v>
      </c>
      <c r="E71" s="10"/>
      <c r="F71" s="10"/>
      <c r="G71" s="2"/>
      <c r="H71" s="2"/>
    </row>
    <row r="72" spans="4:8" ht="18" x14ac:dyDescent="0.25">
      <c r="D72" s="93" t="s">
        <v>79</v>
      </c>
      <c r="E72" s="10"/>
      <c r="F72" s="10"/>
      <c r="G72" s="2"/>
      <c r="H72" s="2"/>
    </row>
    <row r="73" spans="4:8" ht="16.5" thickBot="1" x14ac:dyDescent="0.3">
      <c r="D73" s="94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91"/>
      <c r="E75" s="92"/>
      <c r="F75" s="92"/>
      <c r="G75" s="2"/>
      <c r="H75" s="2"/>
    </row>
    <row r="76" spans="4:8" ht="18" x14ac:dyDescent="0.25">
      <c r="D76" s="99" t="s">
        <v>80</v>
      </c>
      <c r="E76" s="10"/>
      <c r="F76" s="10"/>
    </row>
    <row r="77" spans="4:8" ht="18" x14ac:dyDescent="0.25">
      <c r="D77" s="99" t="s">
        <v>81</v>
      </c>
      <c r="E77" s="10"/>
      <c r="F77" s="10"/>
    </row>
    <row r="78" spans="4:8" ht="18" x14ac:dyDescent="0.25">
      <c r="D78" s="99" t="s">
        <v>82</v>
      </c>
      <c r="E78" s="10"/>
      <c r="F78" s="10"/>
    </row>
    <row r="79" spans="4:8" ht="18" x14ac:dyDescent="0.25">
      <c r="D79" s="99" t="s">
        <v>83</v>
      </c>
      <c r="E79" s="10"/>
      <c r="F79" s="10"/>
    </row>
    <row r="80" spans="4:8" ht="18" x14ac:dyDescent="0.25">
      <c r="D80" s="100" t="s">
        <v>84</v>
      </c>
      <c r="E80" s="10"/>
      <c r="F80" s="10"/>
    </row>
    <row r="81" spans="1:11" ht="16.5" thickBot="1" x14ac:dyDescent="0.3">
      <c r="D81" s="94"/>
      <c r="E81" s="5"/>
      <c r="F81" s="5"/>
      <c r="G81" s="2"/>
      <c r="H81" s="2"/>
    </row>
    <row r="82" spans="1:11" ht="16.5" thickBot="1" x14ac:dyDescent="0.3"/>
    <row r="83" spans="1:11" x14ac:dyDescent="0.25">
      <c r="D83" s="91"/>
      <c r="E83" s="92"/>
      <c r="F83" s="95"/>
    </row>
    <row r="84" spans="1:11" ht="18" x14ac:dyDescent="0.25">
      <c r="D84" s="93" t="s">
        <v>71</v>
      </c>
      <c r="E84" s="10"/>
      <c r="F84" s="96"/>
    </row>
    <row r="85" spans="1:11" ht="18" x14ac:dyDescent="0.25">
      <c r="D85" s="93" t="s">
        <v>72</v>
      </c>
      <c r="E85" s="10"/>
      <c r="F85" s="96"/>
    </row>
    <row r="86" spans="1:11" ht="18" x14ac:dyDescent="0.25">
      <c r="D86" s="93" t="s">
        <v>73</v>
      </c>
      <c r="E86" s="10"/>
      <c r="F86" s="96"/>
    </row>
    <row r="87" spans="1:11" ht="18" x14ac:dyDescent="0.25">
      <c r="D87" s="93" t="s">
        <v>74</v>
      </c>
      <c r="E87" s="10"/>
      <c r="F87" s="96"/>
    </row>
    <row r="88" spans="1:11" ht="18" x14ac:dyDescent="0.25">
      <c r="D88" s="97" t="s">
        <v>75</v>
      </c>
      <c r="E88" s="10"/>
      <c r="F88" s="96"/>
    </row>
    <row r="89" spans="1:11" ht="16.5" thickBot="1" x14ac:dyDescent="0.3">
      <c r="D89" s="94"/>
      <c r="E89" s="5"/>
      <c r="F89" s="98"/>
    </row>
    <row r="90" spans="1:11" ht="16.5" thickBot="1" x14ac:dyDescent="0.3"/>
    <row r="91" spans="1:11" x14ac:dyDescent="0.25">
      <c r="D91" s="91"/>
      <c r="E91" s="92"/>
      <c r="F91" s="95"/>
    </row>
    <row r="92" spans="1:11" ht="18" x14ac:dyDescent="0.25">
      <c r="D92" s="93" t="s">
        <v>71</v>
      </c>
      <c r="E92" s="10"/>
      <c r="F92" s="96"/>
    </row>
    <row r="93" spans="1:11" ht="18" x14ac:dyDescent="0.25">
      <c r="D93" s="93" t="s">
        <v>72</v>
      </c>
      <c r="E93" s="10"/>
      <c r="F93" s="96"/>
    </row>
    <row r="94" spans="1:11" ht="18" x14ac:dyDescent="0.25">
      <c r="D94" s="93" t="s">
        <v>73</v>
      </c>
      <c r="E94" s="10"/>
      <c r="F94" s="96"/>
    </row>
    <row r="95" spans="1:11" ht="18" x14ac:dyDescent="0.25">
      <c r="D95" s="93" t="s">
        <v>74</v>
      </c>
      <c r="E95" s="10"/>
      <c r="F95" s="96"/>
    </row>
    <row r="96" spans="1:11" s="3" customFormat="1" ht="18" x14ac:dyDescent="0.25">
      <c r="A96" s="2"/>
      <c r="B96" s="2"/>
      <c r="C96" s="2"/>
      <c r="D96" s="97" t="s">
        <v>75</v>
      </c>
      <c r="E96" s="10"/>
      <c r="F96" s="96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94"/>
      <c r="E97" s="5"/>
      <c r="F97" s="98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10" workbookViewId="0">
      <selection activeCell="K22" sqref="K22"/>
    </sheetView>
  </sheetViews>
  <sheetFormatPr defaultRowHeight="15.75" x14ac:dyDescent="0.25"/>
  <cols>
    <col min="1" max="1" width="4" style="2" customWidth="1"/>
    <col min="2" max="2" width="12.28515625" style="2" customWidth="1"/>
    <col min="3" max="3" width="9.5703125" style="2" customWidth="1"/>
    <col min="4" max="4" width="24.42578125" style="2" customWidth="1"/>
    <col min="5" max="5" width="13" style="2" customWidth="1"/>
    <col min="6" max="6" width="6.5703125" style="2" customWidth="1"/>
    <col min="7" max="7" width="5.42578125" style="2" customWidth="1"/>
    <col min="8" max="8" width="13.85546875" style="3" customWidth="1"/>
    <col min="9" max="9" width="1.42578125" style="3" customWidth="1"/>
    <col min="10" max="10" width="19.28515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1.7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2" spans="1:10" x14ac:dyDescent="0.25">
      <c r="A12" s="2" t="s">
        <v>7</v>
      </c>
      <c r="B12" s="2" t="s">
        <v>115</v>
      </c>
      <c r="H12" s="3" t="s">
        <v>8</v>
      </c>
      <c r="I12" s="7" t="s">
        <v>9</v>
      </c>
      <c r="J12" s="8" t="s">
        <v>123</v>
      </c>
    </row>
    <row r="13" spans="1:10" x14ac:dyDescent="0.25">
      <c r="H13" s="3" t="s">
        <v>10</v>
      </c>
      <c r="I13" s="7" t="s">
        <v>9</v>
      </c>
      <c r="J13" s="9" t="s">
        <v>110</v>
      </c>
    </row>
    <row r="14" spans="1:10" x14ac:dyDescent="0.25">
      <c r="H14" s="3" t="s">
        <v>11</v>
      </c>
      <c r="I14" s="7" t="s">
        <v>9</v>
      </c>
      <c r="J14" s="108" t="s">
        <v>111</v>
      </c>
    </row>
    <row r="15" spans="1:10" x14ac:dyDescent="0.25">
      <c r="A15" s="2" t="s">
        <v>12</v>
      </c>
      <c r="B15" s="2" t="s">
        <v>116</v>
      </c>
    </row>
    <row r="16" spans="1:10" ht="16.5" thickBot="1" x14ac:dyDescent="0.3">
      <c r="F16" s="5"/>
      <c r="G16" s="10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25" t="s">
        <v>29</v>
      </c>
      <c r="H17" s="389" t="s">
        <v>18</v>
      </c>
      <c r="I17" s="390"/>
      <c r="J17" s="103" t="s">
        <v>19</v>
      </c>
    </row>
    <row r="18" spans="1:19" ht="43.5" customHeight="1" x14ac:dyDescent="0.25">
      <c r="A18" s="86">
        <v>1</v>
      </c>
      <c r="B18" s="119">
        <v>44491</v>
      </c>
      <c r="C18" s="127" t="s">
        <v>117</v>
      </c>
      <c r="D18" s="104" t="s">
        <v>118</v>
      </c>
      <c r="E18" s="128" t="s">
        <v>85</v>
      </c>
      <c r="F18" s="105">
        <v>12</v>
      </c>
      <c r="G18" s="105">
        <v>470</v>
      </c>
      <c r="H18" s="396">
        <v>2000000</v>
      </c>
      <c r="I18" s="397"/>
      <c r="J18" s="122">
        <f>H18</f>
        <v>2000000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06">
        <f>J18</f>
        <v>2000000</v>
      </c>
    </row>
    <row r="20" spans="1:19" x14ac:dyDescent="0.25">
      <c r="A20" s="383"/>
      <c r="B20" s="383"/>
      <c r="C20" s="383"/>
      <c r="D20" s="383"/>
      <c r="E20" s="114"/>
      <c r="F20" s="114"/>
      <c r="G20" s="114"/>
      <c r="H20" s="11"/>
      <c r="I20" s="11"/>
      <c r="J20" s="12"/>
    </row>
    <row r="21" spans="1:19" x14ac:dyDescent="0.25">
      <c r="E21" s="1"/>
      <c r="F21" s="1"/>
      <c r="G21" s="1"/>
      <c r="H21" s="13" t="s">
        <v>33</v>
      </c>
      <c r="I21" s="13"/>
      <c r="J21" s="28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34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2000000</v>
      </c>
    </row>
    <row r="24" spans="1:19" x14ac:dyDescent="0.25">
      <c r="A24" s="1" t="s">
        <v>126</v>
      </c>
      <c r="E24" s="1"/>
      <c r="F24" s="1"/>
      <c r="G24" s="1"/>
      <c r="H24" s="17"/>
      <c r="I24" s="17"/>
      <c r="J24" s="18"/>
    </row>
    <row r="25" spans="1:19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E26" s="1"/>
      <c r="F26" s="1"/>
      <c r="G26" s="1"/>
      <c r="H26" s="17"/>
      <c r="I26" s="17"/>
      <c r="J26" s="18"/>
    </row>
    <row r="27" spans="1:19" x14ac:dyDescent="0.25">
      <c r="A27" s="20" t="s">
        <v>23</v>
      </c>
    </row>
    <row r="28" spans="1:19" x14ac:dyDescent="0.25">
      <c r="A28" s="21" t="s">
        <v>24</v>
      </c>
      <c r="B28" s="21"/>
      <c r="C28" s="21"/>
      <c r="D28" s="21"/>
      <c r="E28" s="10"/>
    </row>
    <row r="29" spans="1:19" x14ac:dyDescent="0.25">
      <c r="A29" s="21" t="s">
        <v>25</v>
      </c>
      <c r="B29" s="21"/>
      <c r="C29" s="21"/>
      <c r="D29" s="10"/>
      <c r="E29" s="10"/>
    </row>
    <row r="30" spans="1:19" x14ac:dyDescent="0.25">
      <c r="A30" s="22" t="s">
        <v>26</v>
      </c>
      <c r="B30" s="23"/>
      <c r="C30" s="23"/>
      <c r="D30" s="22"/>
      <c r="E30" s="10"/>
    </row>
    <row r="31" spans="1:19" x14ac:dyDescent="0.25">
      <c r="A31" s="24" t="s">
        <v>27</v>
      </c>
      <c r="B31" s="24"/>
      <c r="C31" s="24"/>
      <c r="D31" s="23"/>
      <c r="E31" s="10"/>
    </row>
    <row r="32" spans="1:19" x14ac:dyDescent="0.25">
      <c r="A32" s="26"/>
      <c r="B32" s="26"/>
      <c r="C32" s="26"/>
      <c r="D32" s="107"/>
    </row>
    <row r="33" spans="8:10" x14ac:dyDescent="0.25">
      <c r="H33" s="27" t="s">
        <v>41</v>
      </c>
      <c r="I33" s="384" t="str">
        <f>+J13</f>
        <v xml:space="preserve"> 01 November 21</v>
      </c>
      <c r="J33" s="385"/>
    </row>
    <row r="37" spans="8:10" x14ac:dyDescent="0.25">
      <c r="I37" s="3" t="s">
        <v>21</v>
      </c>
    </row>
    <row r="40" spans="8:10" x14ac:dyDescent="0.25">
      <c r="H40" s="375" t="s">
        <v>28</v>
      </c>
      <c r="I40" s="375"/>
      <c r="J40" s="375"/>
    </row>
  </sheetData>
  <mergeCells count="7">
    <mergeCell ref="H40:J40"/>
    <mergeCell ref="A10:J10"/>
    <mergeCell ref="H17:I17"/>
    <mergeCell ref="H18:I18"/>
    <mergeCell ref="A19:I19"/>
    <mergeCell ref="A20:D20"/>
    <mergeCell ref="I33:J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6" workbookViewId="0">
      <selection activeCell="F21" sqref="F21"/>
    </sheetView>
  </sheetViews>
  <sheetFormatPr defaultRowHeight="15.75" x14ac:dyDescent="0.25"/>
  <cols>
    <col min="1" max="1" width="5.7109375" style="2" customWidth="1"/>
    <col min="2" max="3" width="10.42578125" style="2" customWidth="1"/>
    <col min="4" max="4" width="24.5703125" style="2" customWidth="1"/>
    <col min="5" max="5" width="12.7109375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9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thickBot="1" x14ac:dyDescent="0.3">
      <c r="A10" s="403" t="s">
        <v>6</v>
      </c>
      <c r="B10" s="404"/>
      <c r="C10" s="404"/>
      <c r="D10" s="404"/>
      <c r="E10" s="404"/>
      <c r="F10" s="404"/>
      <c r="G10" s="404"/>
      <c r="H10" s="404"/>
      <c r="I10" s="404"/>
      <c r="J10" s="405"/>
    </row>
    <row r="12" spans="1:10" x14ac:dyDescent="0.25">
      <c r="A12" s="2" t="s">
        <v>7</v>
      </c>
      <c r="B12" s="2" t="s">
        <v>506</v>
      </c>
      <c r="H12" s="3" t="s">
        <v>8</v>
      </c>
      <c r="I12" s="7" t="s">
        <v>9</v>
      </c>
      <c r="J12" s="8" t="s">
        <v>504</v>
      </c>
    </row>
    <row r="13" spans="1:10" x14ac:dyDescent="0.25">
      <c r="H13" s="3" t="s">
        <v>10</v>
      </c>
      <c r="I13" s="7" t="s">
        <v>9</v>
      </c>
      <c r="J13" s="9" t="s">
        <v>487</v>
      </c>
    </row>
    <row r="14" spans="1:10" x14ac:dyDescent="0.25">
      <c r="H14" s="3" t="s">
        <v>11</v>
      </c>
      <c r="I14" s="7" t="s">
        <v>9</v>
      </c>
      <c r="J14" s="9" t="s">
        <v>487</v>
      </c>
    </row>
    <row r="15" spans="1:10" x14ac:dyDescent="0.25">
      <c r="A15" s="2" t="s">
        <v>12</v>
      </c>
      <c r="B15" s="2" t="s">
        <v>506</v>
      </c>
      <c r="H15" s="3" t="s">
        <v>142</v>
      </c>
      <c r="I15" s="3" t="s">
        <v>9</v>
      </c>
      <c r="J15" s="108" t="s">
        <v>505</v>
      </c>
    </row>
    <row r="16" spans="1:10" ht="16.5" thickBot="1" x14ac:dyDescent="0.3">
      <c r="F16" s="10"/>
      <c r="G16" s="10"/>
    </row>
    <row r="17" spans="1:11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132" t="s">
        <v>29</v>
      </c>
      <c r="H17" s="478" t="s">
        <v>18</v>
      </c>
      <c r="I17" s="479"/>
      <c r="J17" s="31" t="s">
        <v>19</v>
      </c>
    </row>
    <row r="18" spans="1:11" ht="56.25" customHeight="1" x14ac:dyDescent="0.25">
      <c r="A18" s="86">
        <v>1</v>
      </c>
      <c r="B18" s="54">
        <v>44518</v>
      </c>
      <c r="C18" s="242"/>
      <c r="D18" s="32" t="s">
        <v>507</v>
      </c>
      <c r="E18" s="181" t="s">
        <v>508</v>
      </c>
      <c r="F18" s="246">
        <v>1</v>
      </c>
      <c r="G18" s="245">
        <v>154</v>
      </c>
      <c r="H18" s="396">
        <v>3500</v>
      </c>
      <c r="I18" s="397"/>
      <c r="J18" s="244">
        <f>G18*H18</f>
        <v>539000</v>
      </c>
    </row>
    <row r="19" spans="1:11" ht="25.5" customHeight="1" thickBot="1" x14ac:dyDescent="0.3">
      <c r="A19" s="398" t="s">
        <v>20</v>
      </c>
      <c r="B19" s="399"/>
      <c r="C19" s="399"/>
      <c r="D19" s="399"/>
      <c r="E19" s="399"/>
      <c r="F19" s="399"/>
      <c r="G19" s="399"/>
      <c r="H19" s="399"/>
      <c r="I19" s="400"/>
      <c r="J19" s="88">
        <f>SUM(J18:J18)</f>
        <v>539000</v>
      </c>
      <c r="K19" s="2" t="s">
        <v>510</v>
      </c>
    </row>
    <row r="20" spans="1:11" x14ac:dyDescent="0.25">
      <c r="A20" s="383"/>
      <c r="B20" s="383"/>
      <c r="C20" s="243"/>
      <c r="D20" s="243"/>
      <c r="E20" s="243"/>
      <c r="F20" s="243"/>
      <c r="G20" s="243"/>
      <c r="H20" s="11"/>
      <c r="I20" s="11"/>
      <c r="J20" s="12"/>
    </row>
    <row r="21" spans="1:11" x14ac:dyDescent="0.25">
      <c r="A21" s="243"/>
      <c r="B21" s="243"/>
      <c r="C21" s="243"/>
      <c r="D21" s="243"/>
      <c r="E21" s="243"/>
      <c r="F21" s="243"/>
      <c r="G21" s="243"/>
      <c r="H21" s="89" t="s">
        <v>64</v>
      </c>
      <c r="I21" s="89"/>
      <c r="J21" s="90">
        <v>0</v>
      </c>
    </row>
    <row r="22" spans="1:11" ht="16.5" thickBot="1" x14ac:dyDescent="0.3">
      <c r="D22" s="1"/>
      <c r="E22" s="1"/>
      <c r="F22" s="1"/>
      <c r="G22" s="1"/>
      <c r="H22" s="15" t="s">
        <v>30</v>
      </c>
      <c r="I22" s="15"/>
      <c r="J22" s="135">
        <v>0</v>
      </c>
      <c r="K22" s="14"/>
    </row>
    <row r="23" spans="1:11" x14ac:dyDescent="0.25">
      <c r="D23" s="1"/>
      <c r="E23" s="1"/>
      <c r="F23" s="1"/>
      <c r="G23" s="1"/>
      <c r="H23" s="17" t="s">
        <v>65</v>
      </c>
      <c r="I23" s="17"/>
      <c r="J23" s="18">
        <f>+J19</f>
        <v>539000</v>
      </c>
    </row>
    <row r="24" spans="1:11" x14ac:dyDescent="0.25">
      <c r="A24" s="1" t="s">
        <v>509</v>
      </c>
      <c r="D24" s="1"/>
      <c r="E24" s="1"/>
      <c r="F24" s="1"/>
      <c r="G24" s="1"/>
      <c r="H24" s="17"/>
      <c r="I24" s="17"/>
      <c r="J24" s="18"/>
    </row>
    <row r="25" spans="1:11" x14ac:dyDescent="0.25">
      <c r="A25" s="19"/>
      <c r="D25" s="1"/>
      <c r="E25" s="1"/>
      <c r="F25" s="1"/>
      <c r="G25" s="1"/>
      <c r="H25" s="17"/>
      <c r="I25" s="17"/>
      <c r="J25" s="18"/>
    </row>
    <row r="26" spans="1:11" x14ac:dyDescent="0.25">
      <c r="D26" s="1"/>
      <c r="E26" s="1"/>
      <c r="F26" s="1"/>
      <c r="G26" s="1"/>
      <c r="H26" s="17"/>
      <c r="I26" s="17"/>
      <c r="J26" s="18"/>
    </row>
    <row r="27" spans="1:11" x14ac:dyDescent="0.25">
      <c r="A27" s="20" t="s">
        <v>23</v>
      </c>
    </row>
    <row r="28" spans="1:11" x14ac:dyDescent="0.25">
      <c r="A28" s="21" t="s">
        <v>24</v>
      </c>
      <c r="B28" s="21"/>
      <c r="C28" s="21"/>
      <c r="D28" s="10"/>
      <c r="E28" s="10"/>
    </row>
    <row r="29" spans="1:11" x14ac:dyDescent="0.25">
      <c r="A29" s="21" t="s">
        <v>25</v>
      </c>
      <c r="B29" s="21"/>
      <c r="C29" s="21"/>
      <c r="D29" s="10"/>
      <c r="E29" s="10"/>
    </row>
    <row r="30" spans="1:11" x14ac:dyDescent="0.25">
      <c r="A30" s="22" t="s">
        <v>26</v>
      </c>
      <c r="B30" s="23"/>
      <c r="C30" s="23"/>
      <c r="D30" s="10"/>
      <c r="E30" s="10"/>
    </row>
    <row r="31" spans="1:11" x14ac:dyDescent="0.25">
      <c r="A31" s="24" t="s">
        <v>27</v>
      </c>
      <c r="B31" s="24"/>
      <c r="C31" s="24"/>
      <c r="D31" s="10"/>
      <c r="E31" s="10"/>
    </row>
    <row r="32" spans="1:11" x14ac:dyDescent="0.25">
      <c r="A32" s="25"/>
      <c r="B32" s="25"/>
      <c r="C32" s="25"/>
    </row>
    <row r="33" spans="1:10" x14ac:dyDescent="0.25">
      <c r="A33" s="26"/>
      <c r="B33" s="26"/>
      <c r="C33" s="26"/>
    </row>
    <row r="34" spans="1:10" x14ac:dyDescent="0.25">
      <c r="H34" s="27" t="s">
        <v>41</v>
      </c>
      <c r="I34" s="384" t="str">
        <f>J13</f>
        <v xml:space="preserve"> 18 November 21</v>
      </c>
      <c r="J34" s="385"/>
    </row>
    <row r="38" spans="1:10" ht="24.75" customHeight="1" x14ac:dyDescent="0.25"/>
    <row r="40" spans="1:10" x14ac:dyDescent="0.25">
      <c r="H40" s="402" t="s">
        <v>28</v>
      </c>
      <c r="I40" s="402"/>
      <c r="J40" s="402"/>
    </row>
    <row r="45" spans="1:10" ht="16.5" thickBot="1" x14ac:dyDescent="0.3"/>
    <row r="46" spans="1:10" x14ac:dyDescent="0.25">
      <c r="D46" s="91"/>
      <c r="E46" s="92"/>
      <c r="F46" s="92"/>
      <c r="G46" s="10"/>
    </row>
    <row r="47" spans="1:10" ht="18" x14ac:dyDescent="0.25">
      <c r="D47" s="93" t="s">
        <v>66</v>
      </c>
      <c r="E47" s="10"/>
      <c r="F47" s="10"/>
      <c r="G47" s="10"/>
      <c r="H47" s="2"/>
      <c r="I47" s="2"/>
    </row>
    <row r="48" spans="1:10" ht="18" x14ac:dyDescent="0.25">
      <c r="D48" s="93" t="s">
        <v>67</v>
      </c>
      <c r="E48" s="10"/>
      <c r="F48" s="10"/>
      <c r="G48" s="10"/>
      <c r="H48" s="2"/>
      <c r="I48" s="2"/>
    </row>
    <row r="49" spans="4:9" ht="18" x14ac:dyDescent="0.25">
      <c r="D49" s="93" t="s">
        <v>68</v>
      </c>
      <c r="E49" s="10"/>
      <c r="F49" s="10"/>
      <c r="G49" s="10"/>
      <c r="H49" s="2"/>
      <c r="I49" s="2"/>
    </row>
    <row r="50" spans="4:9" ht="18" x14ac:dyDescent="0.25">
      <c r="D50" s="93" t="s">
        <v>69</v>
      </c>
      <c r="E50" s="10"/>
      <c r="F50" s="10"/>
      <c r="G50" s="10"/>
      <c r="H50" s="2"/>
      <c r="I50" s="2"/>
    </row>
    <row r="51" spans="4:9" ht="18" x14ac:dyDescent="0.25">
      <c r="D51" s="93" t="s">
        <v>70</v>
      </c>
      <c r="E51" s="10"/>
      <c r="F51" s="10"/>
      <c r="G51" s="10"/>
      <c r="H51" s="2"/>
      <c r="I51" s="2"/>
    </row>
    <row r="52" spans="4:9" ht="16.5" thickBot="1" x14ac:dyDescent="0.3">
      <c r="D52" s="94"/>
      <c r="E52" s="5"/>
      <c r="F52" s="5"/>
      <c r="G52" s="10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91"/>
      <c r="E56" s="92"/>
      <c r="F56" s="95"/>
      <c r="G56" s="10"/>
      <c r="H56" s="2"/>
      <c r="I56" s="2"/>
    </row>
    <row r="57" spans="4:9" ht="18" x14ac:dyDescent="0.25">
      <c r="D57" s="93" t="s">
        <v>71</v>
      </c>
      <c r="E57" s="10"/>
      <c r="F57" s="96"/>
      <c r="G57" s="10"/>
      <c r="H57" s="2"/>
      <c r="I57" s="2"/>
    </row>
    <row r="58" spans="4:9" ht="18" x14ac:dyDescent="0.25">
      <c r="D58" s="93" t="s">
        <v>72</v>
      </c>
      <c r="E58" s="10"/>
      <c r="F58" s="96"/>
      <c r="G58" s="10"/>
      <c r="H58" s="2"/>
      <c r="I58" s="2"/>
    </row>
    <row r="59" spans="4:9" ht="18" x14ac:dyDescent="0.25">
      <c r="D59" s="93" t="s">
        <v>73</v>
      </c>
      <c r="E59" s="10"/>
      <c r="F59" s="96"/>
      <c r="G59" s="10"/>
      <c r="H59" s="2"/>
      <c r="I59" s="2"/>
    </row>
    <row r="60" spans="4:9" ht="18" x14ac:dyDescent="0.25">
      <c r="D60" s="93" t="s">
        <v>74</v>
      </c>
      <c r="E60" s="10"/>
      <c r="F60" s="96"/>
      <c r="G60" s="10"/>
      <c r="H60" s="2"/>
      <c r="I60" s="2"/>
    </row>
    <row r="61" spans="4:9" ht="18" x14ac:dyDescent="0.25">
      <c r="D61" s="97" t="s">
        <v>75</v>
      </c>
      <c r="E61" s="10"/>
      <c r="F61" s="96"/>
      <c r="G61" s="10"/>
      <c r="H61" s="2"/>
      <c r="I61" s="2"/>
    </row>
    <row r="62" spans="4:9" ht="16.5" thickBot="1" x14ac:dyDescent="0.3">
      <c r="D62" s="94"/>
      <c r="E62" s="5"/>
      <c r="F62" s="98"/>
      <c r="G62" s="10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91"/>
      <c r="E67" s="92"/>
      <c r="F67" s="92"/>
      <c r="G67" s="10"/>
      <c r="H67" s="2"/>
      <c r="I67" s="2"/>
    </row>
    <row r="68" spans="4:9" ht="18" x14ac:dyDescent="0.25">
      <c r="D68" s="93" t="s">
        <v>66</v>
      </c>
      <c r="E68" s="10"/>
      <c r="F68" s="10"/>
      <c r="G68" s="10"/>
      <c r="H68" s="2"/>
      <c r="I68" s="2"/>
    </row>
    <row r="69" spans="4:9" ht="18" x14ac:dyDescent="0.25">
      <c r="D69" s="93" t="s">
        <v>76</v>
      </c>
      <c r="E69" s="10"/>
      <c r="F69" s="10"/>
      <c r="G69" s="10"/>
      <c r="H69" s="2"/>
      <c r="I69" s="2"/>
    </row>
    <row r="70" spans="4:9" ht="18" x14ac:dyDescent="0.25">
      <c r="D70" s="93" t="s">
        <v>77</v>
      </c>
      <c r="E70" s="10"/>
      <c r="F70" s="10"/>
      <c r="G70" s="10"/>
      <c r="H70" s="2"/>
      <c r="I70" s="2"/>
    </row>
    <row r="71" spans="4:9" ht="18" x14ac:dyDescent="0.25">
      <c r="D71" s="93" t="s">
        <v>78</v>
      </c>
      <c r="E71" s="10"/>
      <c r="F71" s="10"/>
      <c r="G71" s="10"/>
      <c r="H71" s="2"/>
      <c r="I71" s="2"/>
    </row>
    <row r="72" spans="4:9" ht="18" x14ac:dyDescent="0.25">
      <c r="D72" s="93" t="s">
        <v>79</v>
      </c>
      <c r="E72" s="10"/>
      <c r="F72" s="10"/>
      <c r="G72" s="10"/>
      <c r="H72" s="2"/>
      <c r="I72" s="2"/>
    </row>
    <row r="73" spans="4:9" ht="16.5" thickBot="1" x14ac:dyDescent="0.3">
      <c r="D73" s="94"/>
      <c r="E73" s="5"/>
      <c r="F73" s="5"/>
      <c r="G73" s="10"/>
      <c r="H73" s="2"/>
      <c r="I73" s="2"/>
    </row>
    <row r="74" spans="4:9" ht="16.5" thickBot="1" x14ac:dyDescent="0.3">
      <c r="H74" s="2"/>
      <c r="I74" s="2"/>
    </row>
    <row r="75" spans="4:9" x14ac:dyDescent="0.25">
      <c r="D75" s="91"/>
      <c r="E75" s="92"/>
      <c r="F75" s="92"/>
      <c r="G75" s="10"/>
      <c r="H75" s="2"/>
      <c r="I75" s="2"/>
    </row>
    <row r="76" spans="4:9" ht="18" x14ac:dyDescent="0.25">
      <c r="D76" s="99" t="s">
        <v>80</v>
      </c>
      <c r="E76" s="10"/>
      <c r="F76" s="10"/>
      <c r="G76" s="10"/>
    </row>
    <row r="77" spans="4:9" ht="18" x14ac:dyDescent="0.25">
      <c r="D77" s="99" t="s">
        <v>81</v>
      </c>
      <c r="E77" s="10"/>
      <c r="F77" s="10"/>
      <c r="G77" s="10"/>
    </row>
    <row r="78" spans="4:9" ht="18" x14ac:dyDescent="0.25">
      <c r="D78" s="99" t="s">
        <v>82</v>
      </c>
      <c r="E78" s="10"/>
      <c r="F78" s="10"/>
      <c r="G78" s="10"/>
    </row>
    <row r="79" spans="4:9" ht="18" x14ac:dyDescent="0.25">
      <c r="D79" s="99" t="s">
        <v>83</v>
      </c>
      <c r="E79" s="10"/>
      <c r="F79" s="10"/>
      <c r="G79" s="10"/>
    </row>
    <row r="80" spans="4:9" ht="18" x14ac:dyDescent="0.25">
      <c r="D80" s="100" t="s">
        <v>84</v>
      </c>
      <c r="E80" s="10"/>
      <c r="F80" s="10"/>
      <c r="G80" s="10"/>
    </row>
    <row r="81" spans="1:12" ht="16.5" thickBot="1" x14ac:dyDescent="0.3">
      <c r="D81" s="94"/>
      <c r="E81" s="5"/>
      <c r="F81" s="5"/>
      <c r="G81" s="10"/>
      <c r="H81" s="2"/>
      <c r="I81" s="2"/>
    </row>
    <row r="82" spans="1:12" ht="16.5" thickBot="1" x14ac:dyDescent="0.3"/>
    <row r="83" spans="1:12" x14ac:dyDescent="0.25">
      <c r="D83" s="91"/>
      <c r="E83" s="92"/>
      <c r="F83" s="95"/>
      <c r="G83" s="10"/>
    </row>
    <row r="84" spans="1:12" ht="18" x14ac:dyDescent="0.25">
      <c r="D84" s="93" t="s">
        <v>71</v>
      </c>
      <c r="E84" s="10"/>
      <c r="F84" s="96"/>
      <c r="G84" s="10"/>
    </row>
    <row r="85" spans="1:12" ht="18" x14ac:dyDescent="0.25">
      <c r="D85" s="93" t="s">
        <v>72</v>
      </c>
      <c r="E85" s="10"/>
      <c r="F85" s="96"/>
      <c r="G85" s="10"/>
    </row>
    <row r="86" spans="1:12" ht="18" x14ac:dyDescent="0.25">
      <c r="D86" s="93" t="s">
        <v>73</v>
      </c>
      <c r="E86" s="10"/>
      <c r="F86" s="96"/>
      <c r="G86" s="10"/>
    </row>
    <row r="87" spans="1:12" ht="18" x14ac:dyDescent="0.25">
      <c r="D87" s="93" t="s">
        <v>74</v>
      </c>
      <c r="E87" s="10"/>
      <c r="F87" s="96"/>
      <c r="G87" s="10"/>
    </row>
    <row r="88" spans="1:12" ht="18" x14ac:dyDescent="0.25">
      <c r="D88" s="97" t="s">
        <v>75</v>
      </c>
      <c r="E88" s="10"/>
      <c r="F88" s="96"/>
      <c r="G88" s="10"/>
    </row>
    <row r="89" spans="1:12" ht="16.5" thickBot="1" x14ac:dyDescent="0.3">
      <c r="D89" s="94"/>
      <c r="E89" s="5"/>
      <c r="F89" s="98"/>
      <c r="G89" s="10"/>
    </row>
    <row r="90" spans="1:12" ht="16.5" thickBot="1" x14ac:dyDescent="0.3"/>
    <row r="91" spans="1:12" x14ac:dyDescent="0.25">
      <c r="D91" s="91"/>
      <c r="E91" s="92"/>
      <c r="F91" s="95"/>
      <c r="G91" s="10"/>
    </row>
    <row r="92" spans="1:12" ht="18" x14ac:dyDescent="0.25">
      <c r="D92" s="93" t="s">
        <v>71</v>
      </c>
      <c r="E92" s="10"/>
      <c r="F92" s="96"/>
      <c r="G92" s="10"/>
    </row>
    <row r="93" spans="1:12" ht="18" x14ac:dyDescent="0.25">
      <c r="D93" s="93" t="s">
        <v>72</v>
      </c>
      <c r="E93" s="10"/>
      <c r="F93" s="96"/>
      <c r="G93" s="10"/>
    </row>
    <row r="94" spans="1:12" ht="18" x14ac:dyDescent="0.25">
      <c r="D94" s="93" t="s">
        <v>73</v>
      </c>
      <c r="E94" s="10"/>
      <c r="F94" s="96"/>
      <c r="G94" s="10"/>
    </row>
    <row r="95" spans="1:12" ht="18" x14ac:dyDescent="0.25">
      <c r="D95" s="93" t="s">
        <v>74</v>
      </c>
      <c r="E95" s="10"/>
      <c r="F95" s="96"/>
      <c r="G95" s="10"/>
    </row>
    <row r="96" spans="1:12" s="3" customFormat="1" ht="18" x14ac:dyDescent="0.25">
      <c r="A96" s="2"/>
      <c r="B96" s="2"/>
      <c r="C96" s="2"/>
      <c r="D96" s="97" t="s">
        <v>75</v>
      </c>
      <c r="E96" s="10"/>
      <c r="F96" s="96"/>
      <c r="G96" s="10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94"/>
      <c r="E97" s="5"/>
      <c r="F97" s="98"/>
      <c r="G97" s="10"/>
      <c r="J97" s="2"/>
      <c r="K97" s="2"/>
      <c r="L97" s="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9"/>
  <sheetViews>
    <sheetView topLeftCell="A4" workbookViewId="0">
      <selection activeCell="H18" sqref="H18:I18"/>
    </sheetView>
  </sheetViews>
  <sheetFormatPr defaultRowHeight="15.75" x14ac:dyDescent="0.25"/>
  <cols>
    <col min="1" max="1" width="5.7109375" style="2" customWidth="1"/>
    <col min="2" max="3" width="10.42578125" style="2" customWidth="1"/>
    <col min="4" max="4" width="24.5703125" style="2" customWidth="1"/>
    <col min="5" max="5" width="12.7109375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9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thickBot="1" x14ac:dyDescent="0.3">
      <c r="A10" s="403" t="s">
        <v>6</v>
      </c>
      <c r="B10" s="404"/>
      <c r="C10" s="404"/>
      <c r="D10" s="404"/>
      <c r="E10" s="404"/>
      <c r="F10" s="404"/>
      <c r="G10" s="404"/>
      <c r="H10" s="404"/>
      <c r="I10" s="404"/>
      <c r="J10" s="405"/>
    </row>
    <row r="12" spans="1:10" x14ac:dyDescent="0.25">
      <c r="A12" s="2" t="s">
        <v>7</v>
      </c>
      <c r="B12" s="2" t="s">
        <v>531</v>
      </c>
      <c r="H12" s="3" t="s">
        <v>8</v>
      </c>
      <c r="I12" s="7" t="s">
        <v>9</v>
      </c>
      <c r="J12" s="8" t="s">
        <v>535</v>
      </c>
    </row>
    <row r="13" spans="1:10" x14ac:dyDescent="0.25">
      <c r="H13" s="3" t="s">
        <v>10</v>
      </c>
      <c r="I13" s="7" t="s">
        <v>9</v>
      </c>
      <c r="J13" s="9" t="s">
        <v>487</v>
      </c>
    </row>
    <row r="14" spans="1:10" x14ac:dyDescent="0.25">
      <c r="H14" s="3" t="s">
        <v>11</v>
      </c>
      <c r="I14" s="7" t="s">
        <v>9</v>
      </c>
      <c r="J14" s="9" t="s">
        <v>487</v>
      </c>
    </row>
    <row r="15" spans="1:10" x14ac:dyDescent="0.25">
      <c r="A15" s="2" t="s">
        <v>12</v>
      </c>
      <c r="B15" s="44" t="s">
        <v>31</v>
      </c>
      <c r="H15" s="3" t="s">
        <v>142</v>
      </c>
      <c r="I15" s="3" t="s">
        <v>9</v>
      </c>
      <c r="J15" s="108" t="s">
        <v>532</v>
      </c>
    </row>
    <row r="16" spans="1:10" ht="16.5" thickBot="1" x14ac:dyDescent="0.3">
      <c r="F16" s="10"/>
      <c r="G16" s="10"/>
    </row>
    <row r="17" spans="1:12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132" t="s">
        <v>29</v>
      </c>
      <c r="H17" s="478" t="s">
        <v>18</v>
      </c>
      <c r="I17" s="479"/>
      <c r="J17" s="31" t="s">
        <v>19</v>
      </c>
    </row>
    <row r="18" spans="1:12" ht="64.5" customHeight="1" x14ac:dyDescent="0.25">
      <c r="A18" s="86">
        <v>1</v>
      </c>
      <c r="B18" s="54">
        <v>44518</v>
      </c>
      <c r="C18" s="242"/>
      <c r="D18" s="32" t="s">
        <v>533</v>
      </c>
      <c r="E18" s="480" t="s">
        <v>534</v>
      </c>
      <c r="F18" s="105">
        <v>2</v>
      </c>
      <c r="G18" s="105">
        <v>880.2</v>
      </c>
      <c r="H18" s="396">
        <v>2500</v>
      </c>
      <c r="I18" s="397"/>
      <c r="J18" s="244">
        <f>G18*H18</f>
        <v>2200500</v>
      </c>
    </row>
    <row r="19" spans="1:12" ht="64.5" customHeight="1" x14ac:dyDescent="0.25">
      <c r="A19" s="86">
        <v>2</v>
      </c>
      <c r="B19" s="54">
        <v>44518</v>
      </c>
      <c r="C19" s="242"/>
      <c r="D19" s="32" t="s">
        <v>533</v>
      </c>
      <c r="E19" s="481"/>
      <c r="F19" s="267">
        <v>1</v>
      </c>
      <c r="G19" s="267">
        <v>28</v>
      </c>
      <c r="H19" s="396">
        <v>2500</v>
      </c>
      <c r="I19" s="397"/>
      <c r="J19" s="266">
        <f>G19*H19</f>
        <v>70000</v>
      </c>
    </row>
    <row r="20" spans="1:12" ht="64.5" customHeight="1" x14ac:dyDescent="0.25">
      <c r="A20" s="86">
        <v>2</v>
      </c>
      <c r="B20" s="54">
        <v>44518</v>
      </c>
      <c r="C20" s="242"/>
      <c r="D20" s="32" t="s">
        <v>341</v>
      </c>
      <c r="E20" s="482"/>
      <c r="F20" s="272"/>
      <c r="G20" s="272"/>
      <c r="H20" s="396">
        <v>500000</v>
      </c>
      <c r="I20" s="397"/>
      <c r="J20" s="244">
        <f>H20</f>
        <v>500000</v>
      </c>
    </row>
    <row r="21" spans="1:12" ht="25.5" customHeight="1" thickBot="1" x14ac:dyDescent="0.3">
      <c r="A21" s="398" t="s">
        <v>20</v>
      </c>
      <c r="B21" s="399"/>
      <c r="C21" s="399"/>
      <c r="D21" s="399"/>
      <c r="E21" s="399"/>
      <c r="F21" s="399"/>
      <c r="G21" s="399"/>
      <c r="H21" s="399"/>
      <c r="I21" s="400"/>
      <c r="J21" s="88">
        <f>SUM(J18:J20)</f>
        <v>2770500</v>
      </c>
      <c r="K21" s="2" t="s">
        <v>510</v>
      </c>
    </row>
    <row r="22" spans="1:12" x14ac:dyDescent="0.25">
      <c r="A22" s="383"/>
      <c r="B22" s="383"/>
      <c r="C22" s="243"/>
      <c r="D22" s="243"/>
      <c r="E22" s="243"/>
      <c r="F22" s="243"/>
      <c r="G22" s="243"/>
      <c r="H22" s="11"/>
      <c r="I22" s="11"/>
      <c r="J22" s="12"/>
      <c r="L22" s="2" t="s">
        <v>522</v>
      </c>
    </row>
    <row r="23" spans="1:12" x14ac:dyDescent="0.25">
      <c r="A23" s="243"/>
      <c r="B23" s="243"/>
      <c r="C23" s="243"/>
      <c r="D23" s="243"/>
      <c r="E23" s="243"/>
      <c r="F23" s="243"/>
      <c r="G23" s="243"/>
      <c r="H23" s="89" t="s">
        <v>64</v>
      </c>
      <c r="I23" s="89"/>
      <c r="J23" s="90">
        <v>0</v>
      </c>
      <c r="L23" s="2" t="s">
        <v>523</v>
      </c>
    </row>
    <row r="24" spans="1:12" ht="16.5" thickBot="1" x14ac:dyDescent="0.3">
      <c r="D24" s="1"/>
      <c r="E24" s="1"/>
      <c r="F24" s="1"/>
      <c r="G24" s="1"/>
      <c r="H24" s="15" t="s">
        <v>30</v>
      </c>
      <c r="I24" s="15"/>
      <c r="J24" s="135">
        <v>0</v>
      </c>
      <c r="K24" s="14"/>
      <c r="L24" s="2" t="s">
        <v>524</v>
      </c>
    </row>
    <row r="25" spans="1:12" x14ac:dyDescent="0.25">
      <c r="D25" s="1"/>
      <c r="E25" s="1"/>
      <c r="F25" s="1"/>
      <c r="G25" s="1"/>
      <c r="H25" s="17" t="s">
        <v>65</v>
      </c>
      <c r="I25" s="17"/>
      <c r="J25" s="18">
        <f>+J21</f>
        <v>2770500</v>
      </c>
      <c r="L25" s="2" t="s">
        <v>525</v>
      </c>
    </row>
    <row r="26" spans="1:12" x14ac:dyDescent="0.25">
      <c r="A26" s="1" t="s">
        <v>557</v>
      </c>
      <c r="D26" s="1"/>
      <c r="E26" s="1"/>
      <c r="F26" s="1"/>
      <c r="G26" s="1"/>
      <c r="H26" s="17"/>
      <c r="I26" s="17"/>
      <c r="J26" s="18"/>
      <c r="L26" s="2" t="s">
        <v>526</v>
      </c>
    </row>
    <row r="27" spans="1:12" x14ac:dyDescent="0.25">
      <c r="A27" s="19"/>
      <c r="D27" s="1"/>
      <c r="E27" s="1"/>
      <c r="F27" s="1"/>
      <c r="G27" s="1"/>
      <c r="H27" s="17"/>
      <c r="I27" s="17"/>
      <c r="J27" s="18"/>
    </row>
    <row r="28" spans="1:12" x14ac:dyDescent="0.25">
      <c r="D28" s="1"/>
      <c r="E28" s="1"/>
      <c r="F28" s="1"/>
      <c r="G28" s="1"/>
      <c r="H28" s="17"/>
      <c r="I28" s="17"/>
      <c r="J28" s="18"/>
      <c r="L28" s="2" t="s">
        <v>527</v>
      </c>
    </row>
    <row r="29" spans="1:12" x14ac:dyDescent="0.25">
      <c r="A29" s="20" t="s">
        <v>23</v>
      </c>
      <c r="L29" s="2" t="s">
        <v>528</v>
      </c>
    </row>
    <row r="30" spans="1:12" x14ac:dyDescent="0.25">
      <c r="A30" s="21" t="s">
        <v>24</v>
      </c>
      <c r="B30" s="21"/>
      <c r="C30" s="21"/>
      <c r="D30" s="10"/>
      <c r="E30" s="10"/>
      <c r="L30" s="2" t="s">
        <v>529</v>
      </c>
    </row>
    <row r="31" spans="1:12" x14ac:dyDescent="0.25">
      <c r="A31" s="21" t="s">
        <v>25</v>
      </c>
      <c r="B31" s="21"/>
      <c r="C31" s="21"/>
      <c r="D31" s="10"/>
      <c r="E31" s="10"/>
      <c r="L31" s="2" t="s">
        <v>530</v>
      </c>
    </row>
    <row r="32" spans="1:12" x14ac:dyDescent="0.25">
      <c r="A32" s="22" t="s">
        <v>26</v>
      </c>
      <c r="B32" s="23"/>
      <c r="C32" s="23"/>
      <c r="D32" s="10"/>
      <c r="E32" s="10"/>
    </row>
    <row r="33" spans="1:10" x14ac:dyDescent="0.25">
      <c r="A33" s="24" t="s">
        <v>27</v>
      </c>
      <c r="B33" s="24"/>
      <c r="C33" s="24"/>
      <c r="D33" s="10"/>
      <c r="E33" s="10"/>
    </row>
    <row r="34" spans="1:10" x14ac:dyDescent="0.25">
      <c r="A34" s="25"/>
      <c r="B34" s="25"/>
      <c r="C34" s="25"/>
    </row>
    <row r="35" spans="1:10" x14ac:dyDescent="0.25">
      <c r="A35" s="26"/>
      <c r="B35" s="26"/>
      <c r="C35" s="26"/>
    </row>
    <row r="36" spans="1:10" x14ac:dyDescent="0.25">
      <c r="H36" s="27" t="s">
        <v>41</v>
      </c>
      <c r="I36" s="384" t="str">
        <f>J13</f>
        <v xml:space="preserve"> 18 November 21</v>
      </c>
      <c r="J36" s="385"/>
    </row>
    <row r="40" spans="1:10" ht="24.75" customHeight="1" x14ac:dyDescent="0.25"/>
    <row r="42" spans="1:10" x14ac:dyDescent="0.25">
      <c r="H42" s="402" t="s">
        <v>28</v>
      </c>
      <c r="I42" s="402"/>
      <c r="J42" s="402"/>
    </row>
    <row r="47" spans="1:10" ht="16.5" thickBot="1" x14ac:dyDescent="0.3"/>
    <row r="48" spans="1:10" x14ac:dyDescent="0.25">
      <c r="D48" s="91"/>
      <c r="E48" s="92"/>
      <c r="F48" s="92"/>
      <c r="G48" s="10"/>
    </row>
    <row r="49" spans="4:9" ht="18" x14ac:dyDescent="0.25">
      <c r="D49" s="93" t="s">
        <v>66</v>
      </c>
      <c r="E49" s="10"/>
      <c r="F49" s="10"/>
      <c r="G49" s="10"/>
      <c r="H49" s="2"/>
      <c r="I49" s="2"/>
    </row>
    <row r="50" spans="4:9" ht="18" x14ac:dyDescent="0.25">
      <c r="D50" s="93" t="s">
        <v>67</v>
      </c>
      <c r="E50" s="10"/>
      <c r="F50" s="10"/>
      <c r="G50" s="10"/>
      <c r="H50" s="2"/>
      <c r="I50" s="2"/>
    </row>
    <row r="51" spans="4:9" ht="18" x14ac:dyDescent="0.25">
      <c r="D51" s="93" t="s">
        <v>68</v>
      </c>
      <c r="E51" s="10"/>
      <c r="F51" s="10"/>
      <c r="G51" s="10"/>
      <c r="H51" s="2"/>
      <c r="I51" s="2"/>
    </row>
    <row r="52" spans="4:9" ht="18" x14ac:dyDescent="0.25">
      <c r="D52" s="93" t="s">
        <v>69</v>
      </c>
      <c r="E52" s="10"/>
      <c r="F52" s="10"/>
      <c r="G52" s="10"/>
      <c r="H52" s="2"/>
      <c r="I52" s="2"/>
    </row>
    <row r="53" spans="4:9" ht="18" x14ac:dyDescent="0.25">
      <c r="D53" s="93" t="s">
        <v>70</v>
      </c>
      <c r="E53" s="10"/>
      <c r="F53" s="10"/>
      <c r="G53" s="10"/>
      <c r="H53" s="2"/>
      <c r="I53" s="2"/>
    </row>
    <row r="54" spans="4:9" ht="16.5" thickBot="1" x14ac:dyDescent="0.3">
      <c r="D54" s="94"/>
      <c r="E54" s="5"/>
      <c r="F54" s="5"/>
      <c r="G54" s="10"/>
      <c r="H54" s="2"/>
      <c r="I54" s="2"/>
    </row>
    <row r="55" spans="4:9" x14ac:dyDescent="0.25">
      <c r="H55" s="2"/>
      <c r="I55" s="2"/>
    </row>
    <row r="56" spans="4:9" x14ac:dyDescent="0.25">
      <c r="H56" s="2"/>
      <c r="I56" s="2"/>
    </row>
    <row r="57" spans="4:9" ht="16.5" thickBot="1" x14ac:dyDescent="0.3">
      <c r="H57" s="2"/>
      <c r="I57" s="2"/>
    </row>
    <row r="58" spans="4:9" x14ac:dyDescent="0.25">
      <c r="D58" s="91"/>
      <c r="E58" s="92"/>
      <c r="F58" s="95"/>
      <c r="G58" s="10"/>
      <c r="H58" s="2"/>
      <c r="I58" s="2"/>
    </row>
    <row r="59" spans="4:9" ht="18" x14ac:dyDescent="0.25">
      <c r="D59" s="93" t="s">
        <v>71</v>
      </c>
      <c r="E59" s="10"/>
      <c r="F59" s="96"/>
      <c r="G59" s="10"/>
      <c r="H59" s="2"/>
      <c r="I59" s="2"/>
    </row>
    <row r="60" spans="4:9" ht="18" x14ac:dyDescent="0.25">
      <c r="D60" s="93" t="s">
        <v>72</v>
      </c>
      <c r="E60" s="10"/>
      <c r="F60" s="96"/>
      <c r="G60" s="10"/>
      <c r="H60" s="2"/>
      <c r="I60" s="2"/>
    </row>
    <row r="61" spans="4:9" ht="18" x14ac:dyDescent="0.25">
      <c r="D61" s="93" t="s">
        <v>73</v>
      </c>
      <c r="E61" s="10"/>
      <c r="F61" s="96"/>
      <c r="G61" s="10"/>
      <c r="H61" s="2"/>
      <c r="I61" s="2"/>
    </row>
    <row r="62" spans="4:9" ht="18" x14ac:dyDescent="0.25">
      <c r="D62" s="93" t="s">
        <v>74</v>
      </c>
      <c r="E62" s="10"/>
      <c r="F62" s="96"/>
      <c r="G62" s="10"/>
      <c r="H62" s="2"/>
      <c r="I62" s="2"/>
    </row>
    <row r="63" spans="4:9" ht="18" x14ac:dyDescent="0.25">
      <c r="D63" s="97" t="s">
        <v>75</v>
      </c>
      <c r="E63" s="10"/>
      <c r="F63" s="96"/>
      <c r="G63" s="10"/>
      <c r="H63" s="2"/>
      <c r="I63" s="2"/>
    </row>
    <row r="64" spans="4:9" ht="16.5" thickBot="1" x14ac:dyDescent="0.3">
      <c r="D64" s="94"/>
      <c r="E64" s="5"/>
      <c r="F64" s="98"/>
      <c r="G64" s="10"/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x14ac:dyDescent="0.25">
      <c r="H67" s="2"/>
      <c r="I67" s="2"/>
    </row>
    <row r="68" spans="4:9" ht="16.5" thickBot="1" x14ac:dyDescent="0.3">
      <c r="H68" s="2"/>
      <c r="I68" s="2"/>
    </row>
    <row r="69" spans="4:9" x14ac:dyDescent="0.25">
      <c r="D69" s="91"/>
      <c r="E69" s="92"/>
      <c r="F69" s="92"/>
      <c r="G69" s="10"/>
      <c r="H69" s="2"/>
      <c r="I69" s="2"/>
    </row>
    <row r="70" spans="4:9" ht="18" x14ac:dyDescent="0.25">
      <c r="D70" s="93" t="s">
        <v>66</v>
      </c>
      <c r="E70" s="10"/>
      <c r="F70" s="10"/>
      <c r="G70" s="10"/>
      <c r="H70" s="2"/>
      <c r="I70" s="2"/>
    </row>
    <row r="71" spans="4:9" ht="18" x14ac:dyDescent="0.25">
      <c r="D71" s="93" t="s">
        <v>76</v>
      </c>
      <c r="E71" s="10"/>
      <c r="F71" s="10"/>
      <c r="G71" s="10"/>
      <c r="H71" s="2"/>
      <c r="I71" s="2"/>
    </row>
    <row r="72" spans="4:9" ht="18" x14ac:dyDescent="0.25">
      <c r="D72" s="93" t="s">
        <v>77</v>
      </c>
      <c r="E72" s="10"/>
      <c r="F72" s="10"/>
      <c r="G72" s="10"/>
      <c r="H72" s="2"/>
      <c r="I72" s="2"/>
    </row>
    <row r="73" spans="4:9" ht="18" x14ac:dyDescent="0.25">
      <c r="D73" s="93" t="s">
        <v>78</v>
      </c>
      <c r="E73" s="10"/>
      <c r="F73" s="10"/>
      <c r="G73" s="10"/>
      <c r="H73" s="2"/>
      <c r="I73" s="2"/>
    </row>
    <row r="74" spans="4:9" ht="18" x14ac:dyDescent="0.25">
      <c r="D74" s="93" t="s">
        <v>79</v>
      </c>
      <c r="E74" s="10"/>
      <c r="F74" s="10"/>
      <c r="G74" s="10"/>
      <c r="H74" s="2"/>
      <c r="I74" s="2"/>
    </row>
    <row r="75" spans="4:9" ht="16.5" thickBot="1" x14ac:dyDescent="0.3">
      <c r="D75" s="94"/>
      <c r="E75" s="5"/>
      <c r="F75" s="5"/>
      <c r="G75" s="10"/>
      <c r="H75" s="2"/>
      <c r="I75" s="2"/>
    </row>
    <row r="76" spans="4:9" ht="16.5" thickBot="1" x14ac:dyDescent="0.3">
      <c r="H76" s="2"/>
      <c r="I76" s="2"/>
    </row>
    <row r="77" spans="4:9" x14ac:dyDescent="0.25">
      <c r="D77" s="91"/>
      <c r="E77" s="92"/>
      <c r="F77" s="92"/>
      <c r="G77" s="10"/>
      <c r="H77" s="2"/>
      <c r="I77" s="2"/>
    </row>
    <row r="78" spans="4:9" ht="18" x14ac:dyDescent="0.25">
      <c r="D78" s="99" t="s">
        <v>80</v>
      </c>
      <c r="E78" s="10"/>
      <c r="F78" s="10"/>
      <c r="G78" s="10"/>
    </row>
    <row r="79" spans="4:9" ht="18" x14ac:dyDescent="0.25">
      <c r="D79" s="99" t="s">
        <v>81</v>
      </c>
      <c r="E79" s="10"/>
      <c r="F79" s="10"/>
      <c r="G79" s="10"/>
    </row>
    <row r="80" spans="4:9" ht="18" x14ac:dyDescent="0.25">
      <c r="D80" s="99" t="s">
        <v>82</v>
      </c>
      <c r="E80" s="10"/>
      <c r="F80" s="10"/>
      <c r="G80" s="10"/>
    </row>
    <row r="81" spans="4:9" ht="18" x14ac:dyDescent="0.25">
      <c r="D81" s="99" t="s">
        <v>83</v>
      </c>
      <c r="E81" s="10"/>
      <c r="F81" s="10"/>
      <c r="G81" s="10"/>
    </row>
    <row r="82" spans="4:9" ht="18" x14ac:dyDescent="0.25">
      <c r="D82" s="100" t="s">
        <v>84</v>
      </c>
      <c r="E82" s="10"/>
      <c r="F82" s="10"/>
      <c r="G82" s="10"/>
    </row>
    <row r="83" spans="4:9" ht="16.5" thickBot="1" x14ac:dyDescent="0.3">
      <c r="D83" s="94"/>
      <c r="E83" s="5"/>
      <c r="F83" s="5"/>
      <c r="G83" s="10"/>
      <c r="H83" s="2"/>
      <c r="I83" s="2"/>
    </row>
    <row r="84" spans="4:9" ht="16.5" thickBot="1" x14ac:dyDescent="0.3"/>
    <row r="85" spans="4:9" x14ac:dyDescent="0.25">
      <c r="D85" s="91"/>
      <c r="E85" s="92"/>
      <c r="F85" s="95"/>
      <c r="G85" s="10"/>
    </row>
    <row r="86" spans="4:9" ht="18" x14ac:dyDescent="0.25">
      <c r="D86" s="93" t="s">
        <v>71</v>
      </c>
      <c r="E86" s="10"/>
      <c r="F86" s="96"/>
      <c r="G86" s="10"/>
    </row>
    <row r="87" spans="4:9" ht="18" x14ac:dyDescent="0.25">
      <c r="D87" s="93" t="s">
        <v>72</v>
      </c>
      <c r="E87" s="10"/>
      <c r="F87" s="96"/>
      <c r="G87" s="10"/>
    </row>
    <row r="88" spans="4:9" ht="18" x14ac:dyDescent="0.25">
      <c r="D88" s="93" t="s">
        <v>73</v>
      </c>
      <c r="E88" s="10"/>
      <c r="F88" s="96"/>
      <c r="G88" s="10"/>
    </row>
    <row r="89" spans="4:9" ht="18" x14ac:dyDescent="0.25">
      <c r="D89" s="93" t="s">
        <v>74</v>
      </c>
      <c r="E89" s="10"/>
      <c r="F89" s="96"/>
      <c r="G89" s="10"/>
    </row>
    <row r="90" spans="4:9" ht="18" x14ac:dyDescent="0.25">
      <c r="D90" s="97" t="s">
        <v>75</v>
      </c>
      <c r="E90" s="10"/>
      <c r="F90" s="96"/>
      <c r="G90" s="10"/>
    </row>
    <row r="91" spans="4:9" ht="16.5" thickBot="1" x14ac:dyDescent="0.3">
      <c r="D91" s="94"/>
      <c r="E91" s="5"/>
      <c r="F91" s="98"/>
      <c r="G91" s="10"/>
    </row>
    <row r="92" spans="4:9" ht="16.5" thickBot="1" x14ac:dyDescent="0.3"/>
    <row r="93" spans="4:9" x14ac:dyDescent="0.25">
      <c r="D93" s="91"/>
      <c r="E93" s="92"/>
      <c r="F93" s="95"/>
      <c r="G93" s="10"/>
    </row>
    <row r="94" spans="4:9" ht="18" x14ac:dyDescent="0.25">
      <c r="D94" s="93" t="s">
        <v>71</v>
      </c>
      <c r="E94" s="10"/>
      <c r="F94" s="96"/>
      <c r="G94" s="10"/>
    </row>
    <row r="95" spans="4:9" ht="18" x14ac:dyDescent="0.25">
      <c r="D95" s="93" t="s">
        <v>72</v>
      </c>
      <c r="E95" s="10"/>
      <c r="F95" s="96"/>
      <c r="G95" s="10"/>
    </row>
    <row r="96" spans="4:9" ht="18" x14ac:dyDescent="0.25">
      <c r="D96" s="93" t="s">
        <v>73</v>
      </c>
      <c r="E96" s="10"/>
      <c r="F96" s="96"/>
      <c r="G96" s="10"/>
    </row>
    <row r="97" spans="1:12" ht="18" x14ac:dyDescent="0.25">
      <c r="D97" s="93" t="s">
        <v>74</v>
      </c>
      <c r="E97" s="10"/>
      <c r="F97" s="96"/>
      <c r="G97" s="10"/>
    </row>
    <row r="98" spans="1:12" s="3" customFormat="1" ht="18" x14ac:dyDescent="0.25">
      <c r="A98" s="2"/>
      <c r="B98" s="2"/>
      <c r="C98" s="2"/>
      <c r="D98" s="97" t="s">
        <v>75</v>
      </c>
      <c r="E98" s="10"/>
      <c r="F98" s="96"/>
      <c r="G98" s="10"/>
      <c r="J98" s="2"/>
      <c r="K98" s="2"/>
      <c r="L98" s="2"/>
    </row>
    <row r="99" spans="1:12" s="3" customFormat="1" ht="16.5" thickBot="1" x14ac:dyDescent="0.3">
      <c r="A99" s="2"/>
      <c r="B99" s="2"/>
      <c r="C99" s="2"/>
      <c r="D99" s="94"/>
      <c r="E99" s="5"/>
      <c r="F99" s="98"/>
      <c r="G99" s="10"/>
      <c r="J99" s="2"/>
      <c r="K99" s="2"/>
      <c r="L99" s="2"/>
    </row>
  </sheetData>
  <mergeCells count="10">
    <mergeCell ref="H42:J42"/>
    <mergeCell ref="H20:I20"/>
    <mergeCell ref="E18:E20"/>
    <mergeCell ref="I36:J36"/>
    <mergeCell ref="A10:J10"/>
    <mergeCell ref="H17:I17"/>
    <mergeCell ref="H18:I18"/>
    <mergeCell ref="A21:I21"/>
    <mergeCell ref="A22:B22"/>
    <mergeCell ref="H19:I19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8"/>
  <sheetViews>
    <sheetView topLeftCell="A21" workbookViewId="0">
      <selection activeCell="H33" sqref="H33"/>
    </sheetView>
  </sheetViews>
  <sheetFormatPr defaultRowHeight="15.75" x14ac:dyDescent="0.25"/>
  <cols>
    <col min="1" max="1" width="5.7109375" style="2" customWidth="1"/>
    <col min="2" max="3" width="10.42578125" style="2" customWidth="1"/>
    <col min="4" max="4" width="24.5703125" style="2" customWidth="1"/>
    <col min="5" max="5" width="12.7109375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9.140625" style="2" customWidth="1"/>
    <col min="11" max="11" width="9.140625" style="2"/>
    <col min="12" max="12" width="15.85546875" style="2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thickBot="1" x14ac:dyDescent="0.3">
      <c r="A10" s="403" t="s">
        <v>6</v>
      </c>
      <c r="B10" s="404"/>
      <c r="C10" s="404"/>
      <c r="D10" s="404"/>
      <c r="E10" s="404"/>
      <c r="F10" s="404"/>
      <c r="G10" s="404"/>
      <c r="H10" s="404"/>
      <c r="I10" s="404"/>
      <c r="J10" s="405"/>
    </row>
    <row r="12" spans="1:10" x14ac:dyDescent="0.25">
      <c r="A12" s="2" t="s">
        <v>7</v>
      </c>
      <c r="B12" s="2" t="s">
        <v>571</v>
      </c>
      <c r="H12" s="3" t="s">
        <v>8</v>
      </c>
      <c r="I12" s="7" t="s">
        <v>9</v>
      </c>
      <c r="J12" s="8" t="s">
        <v>716</v>
      </c>
    </row>
    <row r="13" spans="1:10" x14ac:dyDescent="0.25">
      <c r="H13" s="3" t="s">
        <v>10</v>
      </c>
      <c r="I13" s="7" t="s">
        <v>9</v>
      </c>
      <c r="J13" s="9" t="s">
        <v>556</v>
      </c>
    </row>
    <row r="14" spans="1:10" x14ac:dyDescent="0.25">
      <c r="B14" s="108"/>
      <c r="H14" s="3" t="s">
        <v>11</v>
      </c>
      <c r="I14" s="7" t="s">
        <v>9</v>
      </c>
      <c r="J14" s="9" t="s">
        <v>556</v>
      </c>
    </row>
    <row r="15" spans="1:10" x14ac:dyDescent="0.25">
      <c r="H15" s="3" t="s">
        <v>142</v>
      </c>
      <c r="I15" s="3" t="s">
        <v>9</v>
      </c>
      <c r="J15" s="108" t="s">
        <v>553</v>
      </c>
    </row>
    <row r="16" spans="1:10" x14ac:dyDescent="0.25">
      <c r="A16" s="2" t="s">
        <v>12</v>
      </c>
      <c r="B16" s="44" t="s">
        <v>31</v>
      </c>
      <c r="J16" s="108"/>
    </row>
    <row r="17" spans="1:12" ht="16.5" thickBot="1" x14ac:dyDescent="0.3">
      <c r="F17" s="10"/>
      <c r="G17" s="10"/>
    </row>
    <row r="18" spans="1:12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0" t="s">
        <v>32</v>
      </c>
      <c r="G18" s="132" t="s">
        <v>29</v>
      </c>
      <c r="H18" s="478" t="s">
        <v>18</v>
      </c>
      <c r="I18" s="479"/>
      <c r="J18" s="31" t="s">
        <v>19</v>
      </c>
    </row>
    <row r="19" spans="1:12" ht="64.5" customHeight="1" x14ac:dyDescent="0.25">
      <c r="A19" s="86">
        <v>1</v>
      </c>
      <c r="B19" s="54">
        <v>44518</v>
      </c>
      <c r="C19" s="242"/>
      <c r="D19" s="32" t="s">
        <v>554</v>
      </c>
      <c r="E19" s="259" t="s">
        <v>508</v>
      </c>
      <c r="F19" s="258">
        <v>1</v>
      </c>
      <c r="G19" s="258">
        <v>120</v>
      </c>
      <c r="H19" s="396">
        <v>7000</v>
      </c>
      <c r="I19" s="397"/>
      <c r="J19" s="257">
        <f>G19*H19</f>
        <v>840000</v>
      </c>
    </row>
    <row r="20" spans="1:12" ht="25.5" customHeight="1" thickBot="1" x14ac:dyDescent="0.3">
      <c r="A20" s="398" t="s">
        <v>20</v>
      </c>
      <c r="B20" s="399"/>
      <c r="C20" s="399"/>
      <c r="D20" s="399"/>
      <c r="E20" s="399"/>
      <c r="F20" s="399"/>
      <c r="G20" s="399"/>
      <c r="H20" s="399"/>
      <c r="I20" s="400"/>
      <c r="J20" s="88">
        <f>J19</f>
        <v>840000</v>
      </c>
      <c r="K20" s="2" t="s">
        <v>510</v>
      </c>
    </row>
    <row r="21" spans="1:12" x14ac:dyDescent="0.25">
      <c r="A21" s="383"/>
      <c r="B21" s="383"/>
      <c r="C21" s="256"/>
      <c r="D21" s="256"/>
      <c r="E21" s="256"/>
      <c r="F21" s="256"/>
      <c r="G21" s="256"/>
      <c r="H21" s="11"/>
      <c r="I21" s="11"/>
      <c r="J21" s="12"/>
      <c r="L21" s="2" t="s">
        <v>544</v>
      </c>
    </row>
    <row r="22" spans="1:12" x14ac:dyDescent="0.25">
      <c r="A22" s="256"/>
      <c r="B22" s="256"/>
      <c r="C22" s="256"/>
      <c r="D22" s="256"/>
      <c r="E22" s="256"/>
      <c r="F22" s="256"/>
      <c r="G22" s="256"/>
      <c r="H22" s="89" t="s">
        <v>64</v>
      </c>
      <c r="I22" s="89"/>
      <c r="J22" s="90">
        <v>0</v>
      </c>
    </row>
    <row r="23" spans="1:12" ht="16.5" thickBot="1" x14ac:dyDescent="0.3">
      <c r="D23" s="1"/>
      <c r="E23" s="1"/>
      <c r="F23" s="1"/>
      <c r="G23" s="1"/>
      <c r="H23" s="15" t="s">
        <v>30</v>
      </c>
      <c r="I23" s="15"/>
      <c r="J23" s="135">
        <v>0</v>
      </c>
      <c r="K23" s="14"/>
      <c r="L23" s="2" t="s">
        <v>545</v>
      </c>
    </row>
    <row r="24" spans="1:12" x14ac:dyDescent="0.25">
      <c r="D24" s="1"/>
      <c r="E24" s="1"/>
      <c r="F24" s="1"/>
      <c r="G24" s="1"/>
      <c r="H24" s="17" t="s">
        <v>65</v>
      </c>
      <c r="I24" s="17"/>
      <c r="J24" s="18">
        <f>+J20</f>
        <v>840000</v>
      </c>
      <c r="L24" s="2" t="s">
        <v>546</v>
      </c>
    </row>
    <row r="25" spans="1:12" x14ac:dyDescent="0.25">
      <c r="A25" s="1" t="s">
        <v>555</v>
      </c>
      <c r="D25" s="1"/>
      <c r="E25" s="1"/>
      <c r="F25" s="1"/>
      <c r="G25" s="1"/>
      <c r="H25" s="17"/>
      <c r="I25" s="17"/>
      <c r="J25" s="18"/>
      <c r="L25" s="2">
        <v>81932945841</v>
      </c>
    </row>
    <row r="26" spans="1:12" x14ac:dyDescent="0.25">
      <c r="A26" s="19"/>
      <c r="D26" s="1"/>
      <c r="E26" s="1"/>
      <c r="F26" s="1"/>
      <c r="G26" s="1"/>
      <c r="H26" s="17"/>
      <c r="I26" s="17"/>
      <c r="J26" s="18"/>
      <c r="L26" s="2" t="s">
        <v>547</v>
      </c>
    </row>
    <row r="27" spans="1:12" x14ac:dyDescent="0.25">
      <c r="D27" s="1"/>
      <c r="E27" s="1"/>
      <c r="F27" s="1"/>
      <c r="G27" s="1"/>
      <c r="H27" s="17"/>
      <c r="I27" s="17"/>
      <c r="J27" s="18"/>
    </row>
    <row r="28" spans="1:12" x14ac:dyDescent="0.25">
      <c r="A28" s="20" t="s">
        <v>23</v>
      </c>
      <c r="L28" s="2" t="s">
        <v>548</v>
      </c>
    </row>
    <row r="29" spans="1:12" x14ac:dyDescent="0.25">
      <c r="A29" s="21" t="s">
        <v>24</v>
      </c>
      <c r="B29" s="21"/>
      <c r="C29" s="21"/>
      <c r="D29" s="10"/>
      <c r="E29" s="10"/>
      <c r="L29" s="2" t="s">
        <v>549</v>
      </c>
    </row>
    <row r="30" spans="1:12" x14ac:dyDescent="0.25">
      <c r="A30" s="21" t="s">
        <v>25</v>
      </c>
      <c r="B30" s="21"/>
      <c r="C30" s="21"/>
      <c r="D30" s="10"/>
      <c r="E30" s="10"/>
      <c r="L30" s="2" t="s">
        <v>550</v>
      </c>
    </row>
    <row r="31" spans="1:12" x14ac:dyDescent="0.25">
      <c r="A31" s="22" t="s">
        <v>26</v>
      </c>
      <c r="B31" s="23"/>
      <c r="C31" s="23"/>
      <c r="D31" s="10"/>
      <c r="E31" s="10"/>
      <c r="L31" s="2" t="s">
        <v>551</v>
      </c>
    </row>
    <row r="32" spans="1:12" x14ac:dyDescent="0.25">
      <c r="A32" s="24" t="s">
        <v>27</v>
      </c>
      <c r="B32" s="24"/>
      <c r="C32" s="24"/>
      <c r="D32" s="10"/>
      <c r="E32" s="10"/>
      <c r="L32" s="2">
        <v>8117097333</v>
      </c>
    </row>
    <row r="33" spans="1:12" x14ac:dyDescent="0.25">
      <c r="A33" s="25"/>
      <c r="B33" s="25"/>
      <c r="C33" s="25"/>
    </row>
    <row r="34" spans="1:12" x14ac:dyDescent="0.25">
      <c r="A34" s="26"/>
      <c r="B34" s="26"/>
      <c r="C34" s="26"/>
      <c r="L34" s="2" t="s">
        <v>552</v>
      </c>
    </row>
    <row r="35" spans="1:12" x14ac:dyDescent="0.25">
      <c r="H35" s="27" t="s">
        <v>41</v>
      </c>
      <c r="I35" s="384" t="str">
        <f>J13</f>
        <v xml:space="preserve"> 19 November 21</v>
      </c>
      <c r="J35" s="385"/>
    </row>
    <row r="39" spans="1:12" ht="24.75" customHeight="1" x14ac:dyDescent="0.25"/>
    <row r="41" spans="1:12" x14ac:dyDescent="0.25">
      <c r="H41" s="402" t="s">
        <v>28</v>
      </c>
      <c r="I41" s="402"/>
      <c r="J41" s="402"/>
    </row>
    <row r="46" spans="1:12" ht="16.5" thickBot="1" x14ac:dyDescent="0.3"/>
    <row r="47" spans="1:12" x14ac:dyDescent="0.25">
      <c r="D47" s="91"/>
      <c r="E47" s="92"/>
      <c r="F47" s="92"/>
      <c r="G47" s="10"/>
    </row>
    <row r="48" spans="1:12" ht="18" x14ac:dyDescent="0.25">
      <c r="D48" s="93" t="s">
        <v>66</v>
      </c>
      <c r="E48" s="10"/>
      <c r="F48" s="10"/>
      <c r="G48" s="10"/>
      <c r="H48" s="2"/>
      <c r="I48" s="2"/>
    </row>
    <row r="49" spans="4:9" ht="18" x14ac:dyDescent="0.25">
      <c r="D49" s="93" t="s">
        <v>67</v>
      </c>
      <c r="E49" s="10"/>
      <c r="F49" s="10"/>
      <c r="G49" s="10"/>
      <c r="H49" s="2"/>
      <c r="I49" s="2"/>
    </row>
    <row r="50" spans="4:9" ht="18" x14ac:dyDescent="0.25">
      <c r="D50" s="93" t="s">
        <v>68</v>
      </c>
      <c r="E50" s="10"/>
      <c r="F50" s="10"/>
      <c r="G50" s="10"/>
      <c r="H50" s="2"/>
      <c r="I50" s="2"/>
    </row>
    <row r="51" spans="4:9" ht="18" x14ac:dyDescent="0.25">
      <c r="D51" s="93" t="s">
        <v>69</v>
      </c>
      <c r="E51" s="10"/>
      <c r="F51" s="10"/>
      <c r="G51" s="10"/>
      <c r="H51" s="2"/>
      <c r="I51" s="2"/>
    </row>
    <row r="52" spans="4:9" ht="18" x14ac:dyDescent="0.25">
      <c r="D52" s="93" t="s">
        <v>70</v>
      </c>
      <c r="E52" s="10"/>
      <c r="F52" s="10"/>
      <c r="G52" s="10"/>
      <c r="H52" s="2"/>
      <c r="I52" s="2"/>
    </row>
    <row r="53" spans="4:9" ht="16.5" thickBot="1" x14ac:dyDescent="0.3">
      <c r="D53" s="94"/>
      <c r="E53" s="5"/>
      <c r="F53" s="5"/>
      <c r="G53" s="10"/>
      <c r="H53" s="2"/>
      <c r="I53" s="2"/>
    </row>
    <row r="54" spans="4:9" x14ac:dyDescent="0.25">
      <c r="H54" s="2"/>
      <c r="I54" s="2"/>
    </row>
    <row r="55" spans="4:9" x14ac:dyDescent="0.25">
      <c r="H55" s="2"/>
      <c r="I55" s="2"/>
    </row>
    <row r="56" spans="4:9" ht="16.5" thickBot="1" x14ac:dyDescent="0.3">
      <c r="H56" s="2"/>
      <c r="I56" s="2"/>
    </row>
    <row r="57" spans="4:9" x14ac:dyDescent="0.25">
      <c r="D57" s="91"/>
      <c r="E57" s="92"/>
      <c r="F57" s="95"/>
      <c r="G57" s="10"/>
      <c r="H57" s="2"/>
      <c r="I57" s="2"/>
    </row>
    <row r="58" spans="4:9" ht="18" x14ac:dyDescent="0.25">
      <c r="D58" s="93" t="s">
        <v>71</v>
      </c>
      <c r="E58" s="10"/>
      <c r="F58" s="96"/>
      <c r="G58" s="10"/>
      <c r="H58" s="2"/>
      <c r="I58" s="2"/>
    </row>
    <row r="59" spans="4:9" ht="18" x14ac:dyDescent="0.25">
      <c r="D59" s="93" t="s">
        <v>72</v>
      </c>
      <c r="E59" s="10"/>
      <c r="F59" s="96"/>
      <c r="G59" s="10"/>
      <c r="H59" s="2"/>
      <c r="I59" s="2"/>
    </row>
    <row r="60" spans="4:9" ht="18" x14ac:dyDescent="0.25">
      <c r="D60" s="93" t="s">
        <v>73</v>
      </c>
      <c r="E60" s="10"/>
      <c r="F60" s="96"/>
      <c r="G60" s="10"/>
      <c r="H60" s="2"/>
      <c r="I60" s="2"/>
    </row>
    <row r="61" spans="4:9" ht="18" x14ac:dyDescent="0.25">
      <c r="D61" s="93" t="s">
        <v>74</v>
      </c>
      <c r="E61" s="10"/>
      <c r="F61" s="96"/>
      <c r="G61" s="10"/>
      <c r="H61" s="2"/>
      <c r="I61" s="2"/>
    </row>
    <row r="62" spans="4:9" ht="18" x14ac:dyDescent="0.25">
      <c r="D62" s="97" t="s">
        <v>75</v>
      </c>
      <c r="E62" s="10"/>
      <c r="F62" s="96"/>
      <c r="G62" s="10"/>
      <c r="H62" s="2"/>
      <c r="I62" s="2"/>
    </row>
    <row r="63" spans="4:9" ht="16.5" thickBot="1" x14ac:dyDescent="0.3">
      <c r="D63" s="94"/>
      <c r="E63" s="5"/>
      <c r="F63" s="98"/>
      <c r="G63" s="10"/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ht="16.5" thickBot="1" x14ac:dyDescent="0.3">
      <c r="H67" s="2"/>
      <c r="I67" s="2"/>
    </row>
    <row r="68" spans="4:9" x14ac:dyDescent="0.25">
      <c r="D68" s="91"/>
      <c r="E68" s="92"/>
      <c r="F68" s="92"/>
      <c r="G68" s="10"/>
      <c r="H68" s="2"/>
      <c r="I68" s="2"/>
    </row>
    <row r="69" spans="4:9" ht="18" x14ac:dyDescent="0.25">
      <c r="D69" s="93" t="s">
        <v>66</v>
      </c>
      <c r="E69" s="10"/>
      <c r="F69" s="10"/>
      <c r="G69" s="10"/>
      <c r="H69" s="2"/>
      <c r="I69" s="2"/>
    </row>
    <row r="70" spans="4:9" ht="18" x14ac:dyDescent="0.25">
      <c r="D70" s="93" t="s">
        <v>76</v>
      </c>
      <c r="E70" s="10"/>
      <c r="F70" s="10"/>
      <c r="G70" s="10"/>
      <c r="H70" s="2"/>
      <c r="I70" s="2"/>
    </row>
    <row r="71" spans="4:9" ht="18" x14ac:dyDescent="0.25">
      <c r="D71" s="93" t="s">
        <v>77</v>
      </c>
      <c r="E71" s="10"/>
      <c r="F71" s="10"/>
      <c r="G71" s="10"/>
      <c r="H71" s="2"/>
      <c r="I71" s="2"/>
    </row>
    <row r="72" spans="4:9" ht="18" x14ac:dyDescent="0.25">
      <c r="D72" s="93" t="s">
        <v>78</v>
      </c>
      <c r="E72" s="10"/>
      <c r="F72" s="10"/>
      <c r="G72" s="10"/>
      <c r="H72" s="2"/>
      <c r="I72" s="2"/>
    </row>
    <row r="73" spans="4:9" ht="18" x14ac:dyDescent="0.25">
      <c r="D73" s="93" t="s">
        <v>79</v>
      </c>
      <c r="E73" s="10"/>
      <c r="F73" s="10"/>
      <c r="G73" s="10"/>
      <c r="H73" s="2"/>
      <c r="I73" s="2"/>
    </row>
    <row r="74" spans="4:9" ht="16.5" thickBot="1" x14ac:dyDescent="0.3">
      <c r="D74" s="94"/>
      <c r="E74" s="5"/>
      <c r="F74" s="5"/>
      <c r="G74" s="10"/>
      <c r="H74" s="2"/>
      <c r="I74" s="2"/>
    </row>
    <row r="75" spans="4:9" ht="16.5" thickBot="1" x14ac:dyDescent="0.3">
      <c r="H75" s="2"/>
      <c r="I75" s="2"/>
    </row>
    <row r="76" spans="4:9" x14ac:dyDescent="0.25">
      <c r="D76" s="91"/>
      <c r="E76" s="92"/>
      <c r="F76" s="92"/>
      <c r="G76" s="10"/>
      <c r="H76" s="2"/>
      <c r="I76" s="2"/>
    </row>
    <row r="77" spans="4:9" ht="18" x14ac:dyDescent="0.25">
      <c r="D77" s="99" t="s">
        <v>80</v>
      </c>
      <c r="E77" s="10"/>
      <c r="F77" s="10"/>
      <c r="G77" s="10"/>
    </row>
    <row r="78" spans="4:9" ht="18" x14ac:dyDescent="0.25">
      <c r="D78" s="99" t="s">
        <v>81</v>
      </c>
      <c r="E78" s="10"/>
      <c r="F78" s="10"/>
      <c r="G78" s="10"/>
    </row>
    <row r="79" spans="4:9" ht="18" x14ac:dyDescent="0.25">
      <c r="D79" s="99" t="s">
        <v>82</v>
      </c>
      <c r="E79" s="10"/>
      <c r="F79" s="10"/>
      <c r="G79" s="10"/>
    </row>
    <row r="80" spans="4:9" ht="18" x14ac:dyDescent="0.25">
      <c r="D80" s="99" t="s">
        <v>83</v>
      </c>
      <c r="E80" s="10"/>
      <c r="F80" s="10"/>
      <c r="G80" s="10"/>
    </row>
    <row r="81" spans="4:9" ht="18" x14ac:dyDescent="0.25">
      <c r="D81" s="100" t="s">
        <v>84</v>
      </c>
      <c r="E81" s="10"/>
      <c r="F81" s="10"/>
      <c r="G81" s="10"/>
    </row>
    <row r="82" spans="4:9" ht="16.5" thickBot="1" x14ac:dyDescent="0.3">
      <c r="D82" s="94"/>
      <c r="E82" s="5"/>
      <c r="F82" s="5"/>
      <c r="G82" s="10"/>
      <c r="H82" s="2"/>
      <c r="I82" s="2"/>
    </row>
    <row r="83" spans="4:9" ht="16.5" thickBot="1" x14ac:dyDescent="0.3"/>
    <row r="84" spans="4:9" x14ac:dyDescent="0.25">
      <c r="D84" s="91"/>
      <c r="E84" s="92"/>
      <c r="F84" s="95"/>
      <c r="G84" s="10"/>
    </row>
    <row r="85" spans="4:9" ht="18" x14ac:dyDescent="0.25">
      <c r="D85" s="93" t="s">
        <v>71</v>
      </c>
      <c r="E85" s="10"/>
      <c r="F85" s="96"/>
      <c r="G85" s="10"/>
    </row>
    <row r="86" spans="4:9" ht="18" x14ac:dyDescent="0.25">
      <c r="D86" s="93" t="s">
        <v>72</v>
      </c>
      <c r="E86" s="10"/>
      <c r="F86" s="96"/>
      <c r="G86" s="10"/>
    </row>
    <row r="87" spans="4:9" ht="18" x14ac:dyDescent="0.25">
      <c r="D87" s="93" t="s">
        <v>73</v>
      </c>
      <c r="E87" s="10"/>
      <c r="F87" s="96"/>
      <c r="G87" s="10"/>
    </row>
    <row r="88" spans="4:9" ht="18" x14ac:dyDescent="0.25">
      <c r="D88" s="93" t="s">
        <v>74</v>
      </c>
      <c r="E88" s="10"/>
      <c r="F88" s="96"/>
      <c r="G88" s="10"/>
    </row>
    <row r="89" spans="4:9" ht="18" x14ac:dyDescent="0.25">
      <c r="D89" s="97" t="s">
        <v>75</v>
      </c>
      <c r="E89" s="10"/>
      <c r="F89" s="96"/>
      <c r="G89" s="10"/>
    </row>
    <row r="90" spans="4:9" ht="16.5" thickBot="1" x14ac:dyDescent="0.3">
      <c r="D90" s="94"/>
      <c r="E90" s="5"/>
      <c r="F90" s="98"/>
      <c r="G90" s="10"/>
    </row>
    <row r="91" spans="4:9" ht="16.5" thickBot="1" x14ac:dyDescent="0.3"/>
    <row r="92" spans="4:9" x14ac:dyDescent="0.25">
      <c r="D92" s="91"/>
      <c r="E92" s="92"/>
      <c r="F92" s="95"/>
      <c r="G92" s="10"/>
    </row>
    <row r="93" spans="4:9" ht="18" x14ac:dyDescent="0.25">
      <c r="D93" s="93" t="s">
        <v>71</v>
      </c>
      <c r="E93" s="10"/>
      <c r="F93" s="96"/>
      <c r="G93" s="10"/>
    </row>
    <row r="94" spans="4:9" ht="18" x14ac:dyDescent="0.25">
      <c r="D94" s="93" t="s">
        <v>72</v>
      </c>
      <c r="E94" s="10"/>
      <c r="F94" s="96"/>
      <c r="G94" s="10"/>
    </row>
    <row r="95" spans="4:9" ht="18" x14ac:dyDescent="0.25">
      <c r="D95" s="93" t="s">
        <v>73</v>
      </c>
      <c r="E95" s="10"/>
      <c r="F95" s="96"/>
      <c r="G95" s="10"/>
    </row>
    <row r="96" spans="4:9" ht="18" x14ac:dyDescent="0.25">
      <c r="D96" s="93" t="s">
        <v>74</v>
      </c>
      <c r="E96" s="10"/>
      <c r="F96" s="96"/>
      <c r="G96" s="10"/>
    </row>
    <row r="97" spans="1:12" s="3" customFormat="1" ht="18" x14ac:dyDescent="0.25">
      <c r="A97" s="2"/>
      <c r="B97" s="2"/>
      <c r="C97" s="2"/>
      <c r="D97" s="97" t="s">
        <v>75</v>
      </c>
      <c r="E97" s="10"/>
      <c r="F97" s="96"/>
      <c r="G97" s="10"/>
      <c r="J97" s="2"/>
      <c r="K97" s="2"/>
      <c r="L97" s="2"/>
    </row>
    <row r="98" spans="1:12" s="3" customFormat="1" ht="16.5" thickBot="1" x14ac:dyDescent="0.3">
      <c r="A98" s="2"/>
      <c r="B98" s="2"/>
      <c r="C98" s="2"/>
      <c r="D98" s="94"/>
      <c r="E98" s="5"/>
      <c r="F98" s="98"/>
      <c r="G98" s="10"/>
      <c r="J98" s="2"/>
      <c r="K98" s="2"/>
      <c r="L98" s="2"/>
    </row>
  </sheetData>
  <mergeCells count="7">
    <mergeCell ref="A20:I20"/>
    <mergeCell ref="A21:B21"/>
    <mergeCell ref="I35:J35"/>
    <mergeCell ref="H41:J41"/>
    <mergeCell ref="A10:J10"/>
    <mergeCell ref="H18:I18"/>
    <mergeCell ref="H19:I19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9"/>
  <sheetViews>
    <sheetView topLeftCell="A10" workbookViewId="0">
      <selection activeCell="L17" sqref="L17"/>
    </sheetView>
  </sheetViews>
  <sheetFormatPr defaultRowHeight="15.75" x14ac:dyDescent="0.25"/>
  <cols>
    <col min="1" max="1" width="5.7109375" style="2" customWidth="1"/>
    <col min="2" max="3" width="10.42578125" style="2" customWidth="1"/>
    <col min="4" max="4" width="24.5703125" style="2" customWidth="1"/>
    <col min="5" max="5" width="12.7109375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9.140625" style="2" customWidth="1"/>
    <col min="11" max="11" width="9.140625" style="2"/>
    <col min="12" max="12" width="15.85546875" style="2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thickBot="1" x14ac:dyDescent="0.3">
      <c r="A10" s="403" t="s">
        <v>6</v>
      </c>
      <c r="B10" s="404"/>
      <c r="C10" s="404"/>
      <c r="D10" s="404"/>
      <c r="E10" s="404"/>
      <c r="F10" s="404"/>
      <c r="G10" s="404"/>
      <c r="H10" s="404"/>
      <c r="I10" s="404"/>
      <c r="J10" s="405"/>
    </row>
    <row r="12" spans="1:10" x14ac:dyDescent="0.25">
      <c r="A12" s="2" t="s">
        <v>7</v>
      </c>
      <c r="B12" s="2" t="s">
        <v>561</v>
      </c>
      <c r="H12" s="3" t="s">
        <v>8</v>
      </c>
      <c r="I12" s="7" t="s">
        <v>9</v>
      </c>
      <c r="J12" s="8" t="s">
        <v>558</v>
      </c>
    </row>
    <row r="13" spans="1:10" x14ac:dyDescent="0.25">
      <c r="H13" s="3" t="s">
        <v>10</v>
      </c>
      <c r="I13" s="7" t="s">
        <v>9</v>
      </c>
      <c r="J13" s="9" t="s">
        <v>556</v>
      </c>
    </row>
    <row r="14" spans="1:10" x14ac:dyDescent="0.25">
      <c r="B14" s="108"/>
      <c r="H14" s="3" t="s">
        <v>11</v>
      </c>
      <c r="I14" s="7" t="s">
        <v>9</v>
      </c>
      <c r="J14" s="9" t="s">
        <v>556</v>
      </c>
    </row>
    <row r="15" spans="1:10" x14ac:dyDescent="0.25">
      <c r="H15" s="3" t="s">
        <v>142</v>
      </c>
      <c r="I15" s="3" t="s">
        <v>9</v>
      </c>
      <c r="J15" s="108" t="s">
        <v>560</v>
      </c>
    </row>
    <row r="16" spans="1:10" x14ac:dyDescent="0.25">
      <c r="A16" s="2" t="s">
        <v>12</v>
      </c>
      <c r="B16" s="2" t="s">
        <v>559</v>
      </c>
      <c r="J16" s="108"/>
    </row>
    <row r="17" spans="1:12" ht="16.5" thickBot="1" x14ac:dyDescent="0.3">
      <c r="F17" s="10"/>
      <c r="G17" s="10"/>
    </row>
    <row r="18" spans="1:12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0" t="s">
        <v>32</v>
      </c>
      <c r="G18" s="132" t="s">
        <v>29</v>
      </c>
      <c r="H18" s="478" t="s">
        <v>18</v>
      </c>
      <c r="I18" s="479"/>
      <c r="J18" s="31" t="s">
        <v>19</v>
      </c>
    </row>
    <row r="19" spans="1:12" ht="64.5" customHeight="1" x14ac:dyDescent="0.25">
      <c r="A19" s="86">
        <v>1</v>
      </c>
      <c r="B19" s="457">
        <v>44519</v>
      </c>
      <c r="C19" s="483"/>
      <c r="D19" s="32" t="s">
        <v>562</v>
      </c>
      <c r="E19" s="271" t="s">
        <v>353</v>
      </c>
      <c r="F19" s="270">
        <v>1</v>
      </c>
      <c r="G19" s="270">
        <v>205</v>
      </c>
      <c r="H19" s="396">
        <v>2500</v>
      </c>
      <c r="I19" s="397"/>
      <c r="J19" s="269">
        <f>G19*H19</f>
        <v>512500</v>
      </c>
    </row>
    <row r="20" spans="1:12" ht="31.5" customHeight="1" x14ac:dyDescent="0.25">
      <c r="A20" s="86">
        <v>2</v>
      </c>
      <c r="B20" s="459"/>
      <c r="C20" s="484"/>
      <c r="D20" s="32" t="s">
        <v>354</v>
      </c>
      <c r="E20" s="271"/>
      <c r="F20" s="270">
        <v>1</v>
      </c>
      <c r="G20" s="270"/>
      <c r="H20" s="396"/>
      <c r="I20" s="397"/>
      <c r="J20" s="269">
        <v>200000</v>
      </c>
    </row>
    <row r="21" spans="1:12" ht="25.5" customHeight="1" thickBot="1" x14ac:dyDescent="0.3">
      <c r="A21" s="398" t="s">
        <v>20</v>
      </c>
      <c r="B21" s="399"/>
      <c r="C21" s="399"/>
      <c r="D21" s="399"/>
      <c r="E21" s="399"/>
      <c r="F21" s="399"/>
      <c r="G21" s="399"/>
      <c r="H21" s="399"/>
      <c r="I21" s="400"/>
      <c r="J21" s="88">
        <f>SUM(J19:J20)</f>
        <v>712500</v>
      </c>
      <c r="K21" s="2" t="s">
        <v>510</v>
      </c>
    </row>
    <row r="22" spans="1:12" x14ac:dyDescent="0.25">
      <c r="A22" s="383"/>
      <c r="B22" s="383"/>
      <c r="C22" s="268"/>
      <c r="D22" s="268"/>
      <c r="E22" s="268"/>
      <c r="F22" s="268"/>
      <c r="G22" s="268"/>
      <c r="H22" s="11"/>
      <c r="I22" s="11"/>
      <c r="J22" s="12"/>
      <c r="L22" s="2" t="s">
        <v>544</v>
      </c>
    </row>
    <row r="23" spans="1:12" x14ac:dyDescent="0.25">
      <c r="A23" s="268"/>
      <c r="B23" s="268"/>
      <c r="C23" s="268"/>
      <c r="D23" s="268"/>
      <c r="E23" s="268"/>
      <c r="F23" s="268"/>
      <c r="G23" s="268"/>
      <c r="H23" s="89" t="s">
        <v>64</v>
      </c>
      <c r="I23" s="89"/>
      <c r="J23" s="90">
        <v>0</v>
      </c>
    </row>
    <row r="24" spans="1:12" ht="16.5" thickBot="1" x14ac:dyDescent="0.3">
      <c r="D24" s="1"/>
      <c r="E24" s="1"/>
      <c r="F24" s="1"/>
      <c r="G24" s="1"/>
      <c r="H24" s="15" t="s">
        <v>30</v>
      </c>
      <c r="I24" s="15"/>
      <c r="J24" s="135">
        <v>0</v>
      </c>
      <c r="K24" s="14"/>
      <c r="L24" s="2" t="s">
        <v>545</v>
      </c>
    </row>
    <row r="25" spans="1:12" x14ac:dyDescent="0.25">
      <c r="D25" s="1"/>
      <c r="E25" s="1"/>
      <c r="F25" s="1"/>
      <c r="G25" s="1"/>
      <c r="H25" s="17" t="s">
        <v>65</v>
      </c>
      <c r="I25" s="17"/>
      <c r="J25" s="18">
        <f>+J21</f>
        <v>712500</v>
      </c>
      <c r="L25" s="2" t="s">
        <v>546</v>
      </c>
    </row>
    <row r="26" spans="1:12" x14ac:dyDescent="0.25">
      <c r="A26" s="1" t="s">
        <v>563</v>
      </c>
      <c r="D26" s="1"/>
      <c r="E26" s="1"/>
      <c r="F26" s="1"/>
      <c r="G26" s="1"/>
      <c r="H26" s="17"/>
      <c r="I26" s="17"/>
      <c r="J26" s="18"/>
      <c r="L26" s="2">
        <v>81932945841</v>
      </c>
    </row>
    <row r="27" spans="1:12" x14ac:dyDescent="0.25">
      <c r="A27" s="19"/>
      <c r="D27" s="1"/>
      <c r="E27" s="1"/>
      <c r="F27" s="1"/>
      <c r="G27" s="1"/>
      <c r="H27" s="17"/>
      <c r="I27" s="17"/>
      <c r="J27" s="18"/>
      <c r="L27" s="2" t="s">
        <v>547</v>
      </c>
    </row>
    <row r="28" spans="1:12" x14ac:dyDescent="0.25">
      <c r="D28" s="1"/>
      <c r="E28" s="1"/>
      <c r="F28" s="1"/>
      <c r="G28" s="1"/>
      <c r="H28" s="17"/>
      <c r="I28" s="17"/>
      <c r="J28" s="18"/>
    </row>
    <row r="29" spans="1:12" x14ac:dyDescent="0.25">
      <c r="A29" s="20" t="s">
        <v>23</v>
      </c>
      <c r="L29" s="2" t="s">
        <v>548</v>
      </c>
    </row>
    <row r="30" spans="1:12" x14ac:dyDescent="0.25">
      <c r="A30" s="21" t="s">
        <v>24</v>
      </c>
      <c r="B30" s="21"/>
      <c r="C30" s="21"/>
      <c r="D30" s="10"/>
      <c r="E30" s="10"/>
      <c r="L30" s="2" t="s">
        <v>549</v>
      </c>
    </row>
    <row r="31" spans="1:12" x14ac:dyDescent="0.25">
      <c r="A31" s="21" t="s">
        <v>25</v>
      </c>
      <c r="B31" s="21"/>
      <c r="C31" s="21"/>
      <c r="D31" s="10"/>
      <c r="E31" s="10"/>
      <c r="L31" s="2" t="s">
        <v>550</v>
      </c>
    </row>
    <row r="32" spans="1:12" x14ac:dyDescent="0.25">
      <c r="A32" s="22" t="s">
        <v>26</v>
      </c>
      <c r="B32" s="23"/>
      <c r="C32" s="23"/>
      <c r="D32" s="10"/>
      <c r="E32" s="10"/>
      <c r="L32" s="2" t="s">
        <v>551</v>
      </c>
    </row>
    <row r="33" spans="1:12" x14ac:dyDescent="0.25">
      <c r="A33" s="24" t="s">
        <v>27</v>
      </c>
      <c r="B33" s="24"/>
      <c r="C33" s="24"/>
      <c r="D33" s="10"/>
      <c r="E33" s="10"/>
      <c r="L33" s="2">
        <v>8117097333</v>
      </c>
    </row>
    <row r="34" spans="1:12" x14ac:dyDescent="0.25">
      <c r="A34" s="25"/>
      <c r="B34" s="25"/>
      <c r="C34" s="25"/>
    </row>
    <row r="35" spans="1:12" x14ac:dyDescent="0.25">
      <c r="A35" s="26"/>
      <c r="B35" s="26"/>
      <c r="C35" s="26"/>
      <c r="L35" s="2" t="s">
        <v>552</v>
      </c>
    </row>
    <row r="36" spans="1:12" x14ac:dyDescent="0.25">
      <c r="H36" s="27" t="s">
        <v>41</v>
      </c>
      <c r="I36" s="384" t="str">
        <f>J13</f>
        <v xml:space="preserve"> 19 November 21</v>
      </c>
      <c r="J36" s="385"/>
    </row>
    <row r="40" spans="1:12" ht="24.75" customHeight="1" x14ac:dyDescent="0.25"/>
    <row r="42" spans="1:12" x14ac:dyDescent="0.25">
      <c r="H42" s="402" t="s">
        <v>28</v>
      </c>
      <c r="I42" s="402"/>
      <c r="J42" s="402"/>
    </row>
    <row r="47" spans="1:12" ht="16.5" thickBot="1" x14ac:dyDescent="0.3"/>
    <row r="48" spans="1:12" x14ac:dyDescent="0.25">
      <c r="D48" s="91"/>
      <c r="E48" s="92"/>
      <c r="F48" s="92"/>
      <c r="G48" s="10"/>
    </row>
    <row r="49" spans="4:9" ht="18" x14ac:dyDescent="0.25">
      <c r="D49" s="93" t="s">
        <v>66</v>
      </c>
      <c r="E49" s="10"/>
      <c r="F49" s="10"/>
      <c r="G49" s="10"/>
      <c r="H49" s="2"/>
      <c r="I49" s="2"/>
    </row>
    <row r="50" spans="4:9" ht="18" x14ac:dyDescent="0.25">
      <c r="D50" s="93" t="s">
        <v>67</v>
      </c>
      <c r="E50" s="10"/>
      <c r="F50" s="10"/>
      <c r="G50" s="10"/>
      <c r="H50" s="2"/>
      <c r="I50" s="2"/>
    </row>
    <row r="51" spans="4:9" ht="18" x14ac:dyDescent="0.25">
      <c r="D51" s="93" t="s">
        <v>68</v>
      </c>
      <c r="E51" s="10"/>
      <c r="F51" s="10"/>
      <c r="G51" s="10"/>
      <c r="H51" s="2"/>
      <c r="I51" s="2"/>
    </row>
    <row r="52" spans="4:9" ht="18" x14ac:dyDescent="0.25">
      <c r="D52" s="93" t="s">
        <v>69</v>
      </c>
      <c r="E52" s="10"/>
      <c r="F52" s="10"/>
      <c r="G52" s="10"/>
      <c r="H52" s="2"/>
      <c r="I52" s="2"/>
    </row>
    <row r="53" spans="4:9" ht="18" x14ac:dyDescent="0.25">
      <c r="D53" s="93" t="s">
        <v>70</v>
      </c>
      <c r="E53" s="10"/>
      <c r="F53" s="10"/>
      <c r="G53" s="10"/>
      <c r="H53" s="2"/>
      <c r="I53" s="2"/>
    </row>
    <row r="54" spans="4:9" ht="16.5" thickBot="1" x14ac:dyDescent="0.3">
      <c r="D54" s="94"/>
      <c r="E54" s="5"/>
      <c r="F54" s="5"/>
      <c r="G54" s="10"/>
      <c r="H54" s="2"/>
      <c r="I54" s="2"/>
    </row>
    <row r="55" spans="4:9" x14ac:dyDescent="0.25">
      <c r="H55" s="2"/>
      <c r="I55" s="2"/>
    </row>
    <row r="56" spans="4:9" x14ac:dyDescent="0.25">
      <c r="H56" s="2"/>
      <c r="I56" s="2"/>
    </row>
    <row r="57" spans="4:9" ht="16.5" thickBot="1" x14ac:dyDescent="0.3">
      <c r="H57" s="2"/>
      <c r="I57" s="2"/>
    </row>
    <row r="58" spans="4:9" x14ac:dyDescent="0.25">
      <c r="D58" s="91"/>
      <c r="E58" s="92"/>
      <c r="F58" s="95"/>
      <c r="G58" s="10"/>
      <c r="H58" s="2"/>
      <c r="I58" s="2"/>
    </row>
    <row r="59" spans="4:9" ht="18" x14ac:dyDescent="0.25">
      <c r="D59" s="93" t="s">
        <v>71</v>
      </c>
      <c r="E59" s="10"/>
      <c r="F59" s="96"/>
      <c r="G59" s="10"/>
      <c r="H59" s="2"/>
      <c r="I59" s="2"/>
    </row>
    <row r="60" spans="4:9" ht="18" x14ac:dyDescent="0.25">
      <c r="D60" s="93" t="s">
        <v>72</v>
      </c>
      <c r="E60" s="10"/>
      <c r="F60" s="96"/>
      <c r="G60" s="10"/>
      <c r="H60" s="2"/>
      <c r="I60" s="2"/>
    </row>
    <row r="61" spans="4:9" ht="18" x14ac:dyDescent="0.25">
      <c r="D61" s="93" t="s">
        <v>73</v>
      </c>
      <c r="E61" s="10"/>
      <c r="F61" s="96"/>
      <c r="G61" s="10"/>
      <c r="H61" s="2"/>
      <c r="I61" s="2"/>
    </row>
    <row r="62" spans="4:9" ht="18" x14ac:dyDescent="0.25">
      <c r="D62" s="93" t="s">
        <v>74</v>
      </c>
      <c r="E62" s="10"/>
      <c r="F62" s="96"/>
      <c r="G62" s="10"/>
      <c r="H62" s="2"/>
      <c r="I62" s="2"/>
    </row>
    <row r="63" spans="4:9" ht="18" x14ac:dyDescent="0.25">
      <c r="D63" s="97" t="s">
        <v>75</v>
      </c>
      <c r="E63" s="10"/>
      <c r="F63" s="96"/>
      <c r="G63" s="10"/>
      <c r="H63" s="2"/>
      <c r="I63" s="2"/>
    </row>
    <row r="64" spans="4:9" ht="16.5" thickBot="1" x14ac:dyDescent="0.3">
      <c r="D64" s="94"/>
      <c r="E64" s="5"/>
      <c r="F64" s="98"/>
      <c r="G64" s="10"/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x14ac:dyDescent="0.25">
      <c r="H67" s="2"/>
      <c r="I67" s="2"/>
    </row>
    <row r="68" spans="4:9" ht="16.5" thickBot="1" x14ac:dyDescent="0.3">
      <c r="H68" s="2"/>
      <c r="I68" s="2"/>
    </row>
    <row r="69" spans="4:9" x14ac:dyDescent="0.25">
      <c r="D69" s="91"/>
      <c r="E69" s="92"/>
      <c r="F69" s="92"/>
      <c r="G69" s="10"/>
      <c r="H69" s="2"/>
      <c r="I69" s="2"/>
    </row>
    <row r="70" spans="4:9" ht="18" x14ac:dyDescent="0.25">
      <c r="D70" s="93" t="s">
        <v>66</v>
      </c>
      <c r="E70" s="10"/>
      <c r="F70" s="10"/>
      <c r="G70" s="10"/>
      <c r="H70" s="2"/>
      <c r="I70" s="2"/>
    </row>
    <row r="71" spans="4:9" ht="18" x14ac:dyDescent="0.25">
      <c r="D71" s="93" t="s">
        <v>76</v>
      </c>
      <c r="E71" s="10"/>
      <c r="F71" s="10"/>
      <c r="G71" s="10"/>
      <c r="H71" s="2"/>
      <c r="I71" s="2"/>
    </row>
    <row r="72" spans="4:9" ht="18" x14ac:dyDescent="0.25">
      <c r="D72" s="93" t="s">
        <v>77</v>
      </c>
      <c r="E72" s="10"/>
      <c r="F72" s="10"/>
      <c r="G72" s="10"/>
      <c r="H72" s="2"/>
      <c r="I72" s="2"/>
    </row>
    <row r="73" spans="4:9" ht="18" x14ac:dyDescent="0.25">
      <c r="D73" s="93" t="s">
        <v>78</v>
      </c>
      <c r="E73" s="10"/>
      <c r="F73" s="10"/>
      <c r="G73" s="10"/>
      <c r="H73" s="2"/>
      <c r="I73" s="2"/>
    </row>
    <row r="74" spans="4:9" ht="18" x14ac:dyDescent="0.25">
      <c r="D74" s="93" t="s">
        <v>79</v>
      </c>
      <c r="E74" s="10"/>
      <c r="F74" s="10"/>
      <c r="G74" s="10"/>
      <c r="H74" s="2"/>
      <c r="I74" s="2"/>
    </row>
    <row r="75" spans="4:9" ht="16.5" thickBot="1" x14ac:dyDescent="0.3">
      <c r="D75" s="94"/>
      <c r="E75" s="5"/>
      <c r="F75" s="5"/>
      <c r="G75" s="10"/>
      <c r="H75" s="2"/>
      <c r="I75" s="2"/>
    </row>
    <row r="76" spans="4:9" ht="16.5" thickBot="1" x14ac:dyDescent="0.3">
      <c r="H76" s="2"/>
      <c r="I76" s="2"/>
    </row>
    <row r="77" spans="4:9" x14ac:dyDescent="0.25">
      <c r="D77" s="91"/>
      <c r="E77" s="92"/>
      <c r="F77" s="92"/>
      <c r="G77" s="10"/>
      <c r="H77" s="2"/>
      <c r="I77" s="2"/>
    </row>
    <row r="78" spans="4:9" ht="18" x14ac:dyDescent="0.25">
      <c r="D78" s="99" t="s">
        <v>80</v>
      </c>
      <c r="E78" s="10"/>
      <c r="F78" s="10"/>
      <c r="G78" s="10"/>
    </row>
    <row r="79" spans="4:9" ht="18" x14ac:dyDescent="0.25">
      <c r="D79" s="99" t="s">
        <v>81</v>
      </c>
      <c r="E79" s="10"/>
      <c r="F79" s="10"/>
      <c r="G79" s="10"/>
    </row>
    <row r="80" spans="4:9" ht="18" x14ac:dyDescent="0.25">
      <c r="D80" s="99" t="s">
        <v>82</v>
      </c>
      <c r="E80" s="10"/>
      <c r="F80" s="10"/>
      <c r="G80" s="10"/>
    </row>
    <row r="81" spans="4:9" ht="18" x14ac:dyDescent="0.25">
      <c r="D81" s="99" t="s">
        <v>83</v>
      </c>
      <c r="E81" s="10"/>
      <c r="F81" s="10"/>
      <c r="G81" s="10"/>
    </row>
    <row r="82" spans="4:9" ht="18" x14ac:dyDescent="0.25">
      <c r="D82" s="100" t="s">
        <v>84</v>
      </c>
      <c r="E82" s="10"/>
      <c r="F82" s="10"/>
      <c r="G82" s="10"/>
    </row>
    <row r="83" spans="4:9" ht="16.5" thickBot="1" x14ac:dyDescent="0.3">
      <c r="D83" s="94"/>
      <c r="E83" s="5"/>
      <c r="F83" s="5"/>
      <c r="G83" s="10"/>
      <c r="H83" s="2"/>
      <c r="I83" s="2"/>
    </row>
    <row r="84" spans="4:9" ht="16.5" thickBot="1" x14ac:dyDescent="0.3"/>
    <row r="85" spans="4:9" x14ac:dyDescent="0.25">
      <c r="D85" s="91"/>
      <c r="E85" s="92"/>
      <c r="F85" s="95"/>
      <c r="G85" s="10"/>
    </row>
    <row r="86" spans="4:9" ht="18" x14ac:dyDescent="0.25">
      <c r="D86" s="93" t="s">
        <v>71</v>
      </c>
      <c r="E86" s="10"/>
      <c r="F86" s="96"/>
      <c r="G86" s="10"/>
    </row>
    <row r="87" spans="4:9" ht="18" x14ac:dyDescent="0.25">
      <c r="D87" s="93" t="s">
        <v>72</v>
      </c>
      <c r="E87" s="10"/>
      <c r="F87" s="96"/>
      <c r="G87" s="10"/>
    </row>
    <row r="88" spans="4:9" ht="18" x14ac:dyDescent="0.25">
      <c r="D88" s="93" t="s">
        <v>73</v>
      </c>
      <c r="E88" s="10"/>
      <c r="F88" s="96"/>
      <c r="G88" s="10"/>
    </row>
    <row r="89" spans="4:9" ht="18" x14ac:dyDescent="0.25">
      <c r="D89" s="93" t="s">
        <v>74</v>
      </c>
      <c r="E89" s="10"/>
      <c r="F89" s="96"/>
      <c r="G89" s="10"/>
    </row>
    <row r="90" spans="4:9" ht="18" x14ac:dyDescent="0.25">
      <c r="D90" s="97" t="s">
        <v>75</v>
      </c>
      <c r="E90" s="10"/>
      <c r="F90" s="96"/>
      <c r="G90" s="10"/>
    </row>
    <row r="91" spans="4:9" ht="16.5" thickBot="1" x14ac:dyDescent="0.3">
      <c r="D91" s="94"/>
      <c r="E91" s="5"/>
      <c r="F91" s="98"/>
      <c r="G91" s="10"/>
    </row>
    <row r="92" spans="4:9" ht="16.5" thickBot="1" x14ac:dyDescent="0.3"/>
    <row r="93" spans="4:9" x14ac:dyDescent="0.25">
      <c r="D93" s="91"/>
      <c r="E93" s="92"/>
      <c r="F93" s="95"/>
      <c r="G93" s="10"/>
    </row>
    <row r="94" spans="4:9" ht="18" x14ac:dyDescent="0.25">
      <c r="D94" s="93" t="s">
        <v>71</v>
      </c>
      <c r="E94" s="10"/>
      <c r="F94" s="96"/>
      <c r="G94" s="10"/>
    </row>
    <row r="95" spans="4:9" ht="18" x14ac:dyDescent="0.25">
      <c r="D95" s="93" t="s">
        <v>72</v>
      </c>
      <c r="E95" s="10"/>
      <c r="F95" s="96"/>
      <c r="G95" s="10"/>
    </row>
    <row r="96" spans="4:9" ht="18" x14ac:dyDescent="0.25">
      <c r="D96" s="93" t="s">
        <v>73</v>
      </c>
      <c r="E96" s="10"/>
      <c r="F96" s="96"/>
      <c r="G96" s="10"/>
    </row>
    <row r="97" spans="1:12" ht="18" x14ac:dyDescent="0.25">
      <c r="D97" s="93" t="s">
        <v>74</v>
      </c>
      <c r="E97" s="10"/>
      <c r="F97" s="96"/>
      <c r="G97" s="10"/>
    </row>
    <row r="98" spans="1:12" s="3" customFormat="1" ht="18" x14ac:dyDescent="0.25">
      <c r="A98" s="2"/>
      <c r="B98" s="2"/>
      <c r="C98" s="2"/>
      <c r="D98" s="97" t="s">
        <v>75</v>
      </c>
      <c r="E98" s="10"/>
      <c r="F98" s="96"/>
      <c r="G98" s="10"/>
      <c r="J98" s="2"/>
      <c r="K98" s="2"/>
      <c r="L98" s="2"/>
    </row>
    <row r="99" spans="1:12" s="3" customFormat="1" ht="16.5" thickBot="1" x14ac:dyDescent="0.3">
      <c r="A99" s="2"/>
      <c r="B99" s="2"/>
      <c r="C99" s="2"/>
      <c r="D99" s="94"/>
      <c r="E99" s="5"/>
      <c r="F99" s="98"/>
      <c r="G99" s="10"/>
      <c r="J99" s="2"/>
      <c r="K99" s="2"/>
      <c r="L99" s="2"/>
    </row>
  </sheetData>
  <mergeCells count="10">
    <mergeCell ref="H42:J42"/>
    <mergeCell ref="H20:I20"/>
    <mergeCell ref="B19:B20"/>
    <mergeCell ref="C19:C20"/>
    <mergeCell ref="A10:J10"/>
    <mergeCell ref="H18:I18"/>
    <mergeCell ref="H19:I19"/>
    <mergeCell ref="A21:I21"/>
    <mergeCell ref="A22:B22"/>
    <mergeCell ref="I36:J36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8"/>
  <sheetViews>
    <sheetView topLeftCell="A11" workbookViewId="0">
      <selection activeCell="J21" sqref="J21"/>
    </sheetView>
  </sheetViews>
  <sheetFormatPr defaultRowHeight="15.75" x14ac:dyDescent="0.25"/>
  <cols>
    <col min="1" max="1" width="5.7109375" style="2" customWidth="1"/>
    <col min="2" max="3" width="10.42578125" style="2" customWidth="1"/>
    <col min="4" max="4" width="24.5703125" style="2" customWidth="1"/>
    <col min="5" max="5" width="12.7109375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9.140625" style="2" customWidth="1"/>
    <col min="11" max="11" width="9.140625" style="2"/>
    <col min="12" max="12" width="15.85546875" style="2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thickBot="1" x14ac:dyDescent="0.3">
      <c r="A10" s="403" t="s">
        <v>6</v>
      </c>
      <c r="B10" s="404"/>
      <c r="C10" s="404"/>
      <c r="D10" s="404"/>
      <c r="E10" s="404"/>
      <c r="F10" s="404"/>
      <c r="G10" s="404"/>
      <c r="H10" s="404"/>
      <c r="I10" s="404"/>
      <c r="J10" s="405"/>
    </row>
    <row r="12" spans="1:10" x14ac:dyDescent="0.25">
      <c r="A12" s="2" t="s">
        <v>7</v>
      </c>
      <c r="B12" s="2" t="s">
        <v>564</v>
      </c>
      <c r="H12" s="3" t="s">
        <v>8</v>
      </c>
      <c r="I12" s="7" t="s">
        <v>9</v>
      </c>
      <c r="J12" s="8" t="s">
        <v>570</v>
      </c>
    </row>
    <row r="13" spans="1:10" x14ac:dyDescent="0.25">
      <c r="H13" s="3" t="s">
        <v>10</v>
      </c>
      <c r="I13" s="7" t="s">
        <v>9</v>
      </c>
      <c r="J13" s="9" t="s">
        <v>312</v>
      </c>
    </row>
    <row r="14" spans="1:10" x14ac:dyDescent="0.25">
      <c r="B14" s="108"/>
      <c r="H14" s="3" t="s">
        <v>11</v>
      </c>
      <c r="I14" s="7" t="s">
        <v>9</v>
      </c>
      <c r="J14" s="9" t="s">
        <v>312</v>
      </c>
    </row>
    <row r="15" spans="1:10" x14ac:dyDescent="0.25">
      <c r="H15" s="3" t="s">
        <v>142</v>
      </c>
      <c r="I15" s="3" t="s">
        <v>9</v>
      </c>
      <c r="J15" s="108" t="s">
        <v>565</v>
      </c>
    </row>
    <row r="16" spans="1:10" x14ac:dyDescent="0.25">
      <c r="A16" s="2" t="s">
        <v>12</v>
      </c>
      <c r="B16" s="2" t="s">
        <v>564</v>
      </c>
      <c r="J16" s="108"/>
    </row>
    <row r="17" spans="1:12" ht="16.5" thickBot="1" x14ac:dyDescent="0.3">
      <c r="F17" s="10"/>
      <c r="G17" s="10"/>
    </row>
    <row r="18" spans="1:12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0" t="s">
        <v>32</v>
      </c>
      <c r="G18" s="132" t="s">
        <v>29</v>
      </c>
      <c r="H18" s="478" t="s">
        <v>18</v>
      </c>
      <c r="I18" s="479"/>
      <c r="J18" s="31" t="s">
        <v>19</v>
      </c>
    </row>
    <row r="19" spans="1:12" ht="64.5" customHeight="1" x14ac:dyDescent="0.25">
      <c r="A19" s="86">
        <v>1</v>
      </c>
      <c r="B19" s="276">
        <v>44520</v>
      </c>
      <c r="C19" s="278">
        <v>406152</v>
      </c>
      <c r="D19" s="32" t="s">
        <v>566</v>
      </c>
      <c r="E19" s="277" t="s">
        <v>567</v>
      </c>
      <c r="F19" s="275">
        <v>3</v>
      </c>
      <c r="G19" s="275">
        <v>1891</v>
      </c>
      <c r="H19" s="396">
        <v>4000</v>
      </c>
      <c r="I19" s="397"/>
      <c r="J19" s="274">
        <f>G19*H19</f>
        <v>7564000</v>
      </c>
    </row>
    <row r="20" spans="1:12" ht="25.5" customHeight="1" thickBot="1" x14ac:dyDescent="0.3">
      <c r="A20" s="398" t="s">
        <v>20</v>
      </c>
      <c r="B20" s="399"/>
      <c r="C20" s="399"/>
      <c r="D20" s="399"/>
      <c r="E20" s="399"/>
      <c r="F20" s="399"/>
      <c r="G20" s="399"/>
      <c r="H20" s="399"/>
      <c r="I20" s="400"/>
      <c r="J20" s="88">
        <f>SUM(J19:J19)</f>
        <v>7564000</v>
      </c>
      <c r="K20" s="2" t="s">
        <v>568</v>
      </c>
    </row>
    <row r="21" spans="1:12" x14ac:dyDescent="0.25">
      <c r="A21" s="383"/>
      <c r="B21" s="383"/>
      <c r="C21" s="273"/>
      <c r="D21" s="273"/>
      <c r="E21" s="273"/>
      <c r="F21" s="273"/>
      <c r="G21" s="273"/>
      <c r="H21" s="11"/>
      <c r="I21" s="11"/>
      <c r="J21" s="12"/>
      <c r="L21" s="2" t="s">
        <v>572</v>
      </c>
    </row>
    <row r="22" spans="1:12" x14ac:dyDescent="0.25">
      <c r="A22" s="273"/>
      <c r="B22" s="273"/>
      <c r="C22" s="273"/>
      <c r="D22" s="273"/>
      <c r="E22" s="273"/>
      <c r="F22" s="273"/>
      <c r="G22" s="273"/>
      <c r="H22" s="89" t="s">
        <v>64</v>
      </c>
      <c r="I22" s="89"/>
      <c r="J22" s="90">
        <v>0</v>
      </c>
    </row>
    <row r="23" spans="1:12" ht="16.5" thickBot="1" x14ac:dyDescent="0.3">
      <c r="D23" s="1"/>
      <c r="E23" s="1"/>
      <c r="F23" s="1"/>
      <c r="G23" s="1"/>
      <c r="H23" s="15" t="s">
        <v>30</v>
      </c>
      <c r="I23" s="15"/>
      <c r="J23" s="135">
        <v>0</v>
      </c>
      <c r="K23" s="14"/>
    </row>
    <row r="24" spans="1:12" x14ac:dyDescent="0.25">
      <c r="D24" s="1"/>
      <c r="E24" s="1"/>
      <c r="F24" s="1"/>
      <c r="G24" s="1"/>
      <c r="H24" s="17" t="s">
        <v>65</v>
      </c>
      <c r="I24" s="17"/>
      <c r="J24" s="18">
        <f>+J20</f>
        <v>7564000</v>
      </c>
    </row>
    <row r="25" spans="1:12" x14ac:dyDescent="0.25">
      <c r="A25" s="1" t="s">
        <v>569</v>
      </c>
      <c r="D25" s="1"/>
      <c r="E25" s="1"/>
      <c r="F25" s="1"/>
      <c r="G25" s="1"/>
      <c r="H25" s="17"/>
      <c r="I25" s="17"/>
      <c r="J25" s="18"/>
    </row>
    <row r="26" spans="1:12" x14ac:dyDescent="0.25">
      <c r="A26" s="19"/>
      <c r="D26" s="1"/>
      <c r="E26" s="1"/>
      <c r="F26" s="1"/>
      <c r="G26" s="1"/>
      <c r="H26" s="17"/>
      <c r="I26" s="17"/>
      <c r="J26" s="18"/>
    </row>
    <row r="27" spans="1:12" x14ac:dyDescent="0.25">
      <c r="D27" s="1"/>
      <c r="E27" s="1"/>
      <c r="F27" s="1"/>
      <c r="G27" s="1"/>
      <c r="H27" s="17"/>
      <c r="I27" s="17"/>
      <c r="J27" s="18"/>
    </row>
    <row r="28" spans="1:12" x14ac:dyDescent="0.25">
      <c r="A28" s="20" t="s">
        <v>23</v>
      </c>
    </row>
    <row r="29" spans="1:12" x14ac:dyDescent="0.25">
      <c r="A29" s="21" t="s">
        <v>24</v>
      </c>
      <c r="B29" s="21"/>
      <c r="C29" s="21"/>
      <c r="D29" s="10"/>
      <c r="E29" s="10"/>
    </row>
    <row r="30" spans="1:12" x14ac:dyDescent="0.25">
      <c r="A30" s="21" t="s">
        <v>25</v>
      </c>
      <c r="B30" s="21"/>
      <c r="C30" s="21"/>
      <c r="D30" s="10"/>
      <c r="E30" s="10"/>
    </row>
    <row r="31" spans="1:12" x14ac:dyDescent="0.25">
      <c r="A31" s="22" t="s">
        <v>26</v>
      </c>
      <c r="B31" s="23"/>
      <c r="C31" s="23"/>
      <c r="D31" s="10"/>
      <c r="E31" s="10"/>
    </row>
    <row r="32" spans="1:12" x14ac:dyDescent="0.25">
      <c r="A32" s="24" t="s">
        <v>27</v>
      </c>
      <c r="B32" s="24"/>
      <c r="C32" s="24"/>
      <c r="D32" s="10"/>
      <c r="E32" s="10"/>
    </row>
    <row r="33" spans="1:10" x14ac:dyDescent="0.25">
      <c r="A33" s="25"/>
      <c r="B33" s="25"/>
      <c r="C33" s="25"/>
    </row>
    <row r="34" spans="1:10" x14ac:dyDescent="0.25">
      <c r="A34" s="26"/>
      <c r="B34" s="26"/>
      <c r="C34" s="26"/>
    </row>
    <row r="35" spans="1:10" x14ac:dyDescent="0.25">
      <c r="H35" s="27" t="s">
        <v>41</v>
      </c>
      <c r="I35" s="384" t="str">
        <f>J13</f>
        <v xml:space="preserve"> 20 November 21</v>
      </c>
      <c r="J35" s="385"/>
    </row>
    <row r="39" spans="1:10" ht="24.75" customHeight="1" x14ac:dyDescent="0.25"/>
    <row r="41" spans="1:10" x14ac:dyDescent="0.25">
      <c r="H41" s="402" t="s">
        <v>28</v>
      </c>
      <c r="I41" s="402"/>
      <c r="J41" s="402"/>
    </row>
    <row r="46" spans="1:10" ht="16.5" thickBot="1" x14ac:dyDescent="0.3"/>
    <row r="47" spans="1:10" x14ac:dyDescent="0.25">
      <c r="D47" s="91"/>
      <c r="E47" s="92"/>
      <c r="F47" s="92"/>
      <c r="G47" s="10"/>
    </row>
    <row r="48" spans="1:10" ht="18" x14ac:dyDescent="0.25">
      <c r="D48" s="93" t="s">
        <v>66</v>
      </c>
      <c r="E48" s="10"/>
      <c r="F48" s="10"/>
      <c r="G48" s="10"/>
      <c r="H48" s="2"/>
      <c r="I48" s="2"/>
    </row>
    <row r="49" spans="4:9" ht="18" x14ac:dyDescent="0.25">
      <c r="D49" s="93" t="s">
        <v>67</v>
      </c>
      <c r="E49" s="10"/>
      <c r="F49" s="10"/>
      <c r="G49" s="10"/>
      <c r="H49" s="2"/>
      <c r="I49" s="2"/>
    </row>
    <row r="50" spans="4:9" ht="18" x14ac:dyDescent="0.25">
      <c r="D50" s="93" t="s">
        <v>68</v>
      </c>
      <c r="E50" s="10"/>
      <c r="F50" s="10"/>
      <c r="G50" s="10"/>
      <c r="H50" s="2"/>
      <c r="I50" s="2"/>
    </row>
    <row r="51" spans="4:9" ht="18" x14ac:dyDescent="0.25">
      <c r="D51" s="93" t="s">
        <v>69</v>
      </c>
      <c r="E51" s="10"/>
      <c r="F51" s="10"/>
      <c r="G51" s="10"/>
      <c r="H51" s="2"/>
      <c r="I51" s="2"/>
    </row>
    <row r="52" spans="4:9" ht="18" x14ac:dyDescent="0.25">
      <c r="D52" s="93" t="s">
        <v>70</v>
      </c>
      <c r="E52" s="10"/>
      <c r="F52" s="10"/>
      <c r="G52" s="10"/>
      <c r="H52" s="2"/>
      <c r="I52" s="2"/>
    </row>
    <row r="53" spans="4:9" ht="16.5" thickBot="1" x14ac:dyDescent="0.3">
      <c r="D53" s="94"/>
      <c r="E53" s="5"/>
      <c r="F53" s="5"/>
      <c r="G53" s="10"/>
      <c r="H53" s="2"/>
      <c r="I53" s="2"/>
    </row>
    <row r="54" spans="4:9" x14ac:dyDescent="0.25">
      <c r="H54" s="2"/>
      <c r="I54" s="2"/>
    </row>
    <row r="55" spans="4:9" x14ac:dyDescent="0.25">
      <c r="H55" s="2"/>
      <c r="I55" s="2"/>
    </row>
    <row r="56" spans="4:9" ht="16.5" thickBot="1" x14ac:dyDescent="0.3">
      <c r="H56" s="2"/>
      <c r="I56" s="2"/>
    </row>
    <row r="57" spans="4:9" x14ac:dyDescent="0.25">
      <c r="D57" s="91"/>
      <c r="E57" s="92"/>
      <c r="F57" s="95"/>
      <c r="G57" s="10"/>
      <c r="H57" s="2"/>
      <c r="I57" s="2"/>
    </row>
    <row r="58" spans="4:9" ht="18" x14ac:dyDescent="0.25">
      <c r="D58" s="93" t="s">
        <v>71</v>
      </c>
      <c r="E58" s="10"/>
      <c r="F58" s="96"/>
      <c r="G58" s="10"/>
      <c r="H58" s="2"/>
      <c r="I58" s="2"/>
    </row>
    <row r="59" spans="4:9" ht="18" x14ac:dyDescent="0.25">
      <c r="D59" s="93" t="s">
        <v>72</v>
      </c>
      <c r="E59" s="10"/>
      <c r="F59" s="96"/>
      <c r="G59" s="10"/>
      <c r="H59" s="2"/>
      <c r="I59" s="2"/>
    </row>
    <row r="60" spans="4:9" ht="18" x14ac:dyDescent="0.25">
      <c r="D60" s="93" t="s">
        <v>73</v>
      </c>
      <c r="E60" s="10"/>
      <c r="F60" s="96"/>
      <c r="G60" s="10"/>
      <c r="H60" s="2"/>
      <c r="I60" s="2"/>
    </row>
    <row r="61" spans="4:9" ht="18" x14ac:dyDescent="0.25">
      <c r="D61" s="93" t="s">
        <v>74</v>
      </c>
      <c r="E61" s="10"/>
      <c r="F61" s="96"/>
      <c r="G61" s="10"/>
      <c r="H61" s="2"/>
      <c r="I61" s="2"/>
    </row>
    <row r="62" spans="4:9" ht="18" x14ac:dyDescent="0.25">
      <c r="D62" s="97" t="s">
        <v>75</v>
      </c>
      <c r="E62" s="10"/>
      <c r="F62" s="96"/>
      <c r="G62" s="10"/>
      <c r="H62" s="2"/>
      <c r="I62" s="2"/>
    </row>
    <row r="63" spans="4:9" ht="16.5" thickBot="1" x14ac:dyDescent="0.3">
      <c r="D63" s="94"/>
      <c r="E63" s="5"/>
      <c r="F63" s="98"/>
      <c r="G63" s="10"/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ht="16.5" thickBot="1" x14ac:dyDescent="0.3">
      <c r="H67" s="2"/>
      <c r="I67" s="2"/>
    </row>
    <row r="68" spans="4:9" x14ac:dyDescent="0.25">
      <c r="D68" s="91"/>
      <c r="E68" s="92"/>
      <c r="F68" s="92"/>
      <c r="G68" s="10"/>
      <c r="H68" s="2"/>
      <c r="I68" s="2"/>
    </row>
    <row r="69" spans="4:9" ht="18" x14ac:dyDescent="0.25">
      <c r="D69" s="93" t="s">
        <v>66</v>
      </c>
      <c r="E69" s="10"/>
      <c r="F69" s="10"/>
      <c r="G69" s="10"/>
      <c r="H69" s="2"/>
      <c r="I69" s="2"/>
    </row>
    <row r="70" spans="4:9" ht="18" x14ac:dyDescent="0.25">
      <c r="D70" s="93" t="s">
        <v>76</v>
      </c>
      <c r="E70" s="10"/>
      <c r="F70" s="10"/>
      <c r="G70" s="10"/>
      <c r="H70" s="2"/>
      <c r="I70" s="2"/>
    </row>
    <row r="71" spans="4:9" ht="18" x14ac:dyDescent="0.25">
      <c r="D71" s="93" t="s">
        <v>77</v>
      </c>
      <c r="E71" s="10"/>
      <c r="F71" s="10"/>
      <c r="G71" s="10"/>
      <c r="H71" s="2"/>
      <c r="I71" s="2"/>
    </row>
    <row r="72" spans="4:9" ht="18" x14ac:dyDescent="0.25">
      <c r="D72" s="93" t="s">
        <v>78</v>
      </c>
      <c r="E72" s="10"/>
      <c r="F72" s="10"/>
      <c r="G72" s="10"/>
      <c r="H72" s="2"/>
      <c r="I72" s="2"/>
    </row>
    <row r="73" spans="4:9" ht="18" x14ac:dyDescent="0.25">
      <c r="D73" s="93" t="s">
        <v>79</v>
      </c>
      <c r="E73" s="10"/>
      <c r="F73" s="10"/>
      <c r="G73" s="10"/>
      <c r="H73" s="2"/>
      <c r="I73" s="2"/>
    </row>
    <row r="74" spans="4:9" ht="16.5" thickBot="1" x14ac:dyDescent="0.3">
      <c r="D74" s="94"/>
      <c r="E74" s="5"/>
      <c r="F74" s="5"/>
      <c r="G74" s="10"/>
      <c r="H74" s="2"/>
      <c r="I74" s="2"/>
    </row>
    <row r="75" spans="4:9" ht="16.5" thickBot="1" x14ac:dyDescent="0.3">
      <c r="H75" s="2"/>
      <c r="I75" s="2"/>
    </row>
    <row r="76" spans="4:9" x14ac:dyDescent="0.25">
      <c r="D76" s="91"/>
      <c r="E76" s="92"/>
      <c r="F76" s="92"/>
      <c r="G76" s="10"/>
      <c r="H76" s="2"/>
      <c r="I76" s="2"/>
    </row>
    <row r="77" spans="4:9" ht="18" x14ac:dyDescent="0.25">
      <c r="D77" s="99" t="s">
        <v>80</v>
      </c>
      <c r="E77" s="10"/>
      <c r="F77" s="10"/>
      <c r="G77" s="10"/>
    </row>
    <row r="78" spans="4:9" ht="18" x14ac:dyDescent="0.25">
      <c r="D78" s="99" t="s">
        <v>81</v>
      </c>
      <c r="E78" s="10"/>
      <c r="F78" s="10"/>
      <c r="G78" s="10"/>
    </row>
    <row r="79" spans="4:9" ht="18" x14ac:dyDescent="0.25">
      <c r="D79" s="99" t="s">
        <v>82</v>
      </c>
      <c r="E79" s="10"/>
      <c r="F79" s="10"/>
      <c r="G79" s="10"/>
    </row>
    <row r="80" spans="4:9" ht="18" x14ac:dyDescent="0.25">
      <c r="D80" s="99" t="s">
        <v>83</v>
      </c>
      <c r="E80" s="10"/>
      <c r="F80" s="10"/>
      <c r="G80" s="10"/>
    </row>
    <row r="81" spans="4:9" ht="18" x14ac:dyDescent="0.25">
      <c r="D81" s="100" t="s">
        <v>84</v>
      </c>
      <c r="E81" s="10"/>
      <c r="F81" s="10"/>
      <c r="G81" s="10"/>
    </row>
    <row r="82" spans="4:9" ht="16.5" thickBot="1" x14ac:dyDescent="0.3">
      <c r="D82" s="94"/>
      <c r="E82" s="5"/>
      <c r="F82" s="5"/>
      <c r="G82" s="10"/>
      <c r="H82" s="2"/>
      <c r="I82" s="2"/>
    </row>
    <row r="83" spans="4:9" ht="16.5" thickBot="1" x14ac:dyDescent="0.3"/>
    <row r="84" spans="4:9" x14ac:dyDescent="0.25">
      <c r="D84" s="91"/>
      <c r="E84" s="92"/>
      <c r="F84" s="95"/>
      <c r="G84" s="10"/>
    </row>
    <row r="85" spans="4:9" ht="18" x14ac:dyDescent="0.25">
      <c r="D85" s="93" t="s">
        <v>71</v>
      </c>
      <c r="E85" s="10"/>
      <c r="F85" s="96"/>
      <c r="G85" s="10"/>
    </row>
    <row r="86" spans="4:9" ht="18" x14ac:dyDescent="0.25">
      <c r="D86" s="93" t="s">
        <v>72</v>
      </c>
      <c r="E86" s="10"/>
      <c r="F86" s="96"/>
      <c r="G86" s="10"/>
    </row>
    <row r="87" spans="4:9" ht="18" x14ac:dyDescent="0.25">
      <c r="D87" s="93" t="s">
        <v>73</v>
      </c>
      <c r="E87" s="10"/>
      <c r="F87" s="96"/>
      <c r="G87" s="10"/>
    </row>
    <row r="88" spans="4:9" ht="18" x14ac:dyDescent="0.25">
      <c r="D88" s="93" t="s">
        <v>74</v>
      </c>
      <c r="E88" s="10"/>
      <c r="F88" s="96"/>
      <c r="G88" s="10"/>
    </row>
    <row r="89" spans="4:9" ht="18" x14ac:dyDescent="0.25">
      <c r="D89" s="97" t="s">
        <v>75</v>
      </c>
      <c r="E89" s="10"/>
      <c r="F89" s="96"/>
      <c r="G89" s="10"/>
    </row>
    <row r="90" spans="4:9" ht="16.5" thickBot="1" x14ac:dyDescent="0.3">
      <c r="D90" s="94"/>
      <c r="E90" s="5"/>
      <c r="F90" s="98"/>
      <c r="G90" s="10"/>
    </row>
    <row r="91" spans="4:9" ht="16.5" thickBot="1" x14ac:dyDescent="0.3"/>
    <row r="92" spans="4:9" x14ac:dyDescent="0.25">
      <c r="D92" s="91"/>
      <c r="E92" s="92"/>
      <c r="F92" s="95"/>
      <c r="G92" s="10"/>
    </row>
    <row r="93" spans="4:9" ht="18" x14ac:dyDescent="0.25">
      <c r="D93" s="93" t="s">
        <v>71</v>
      </c>
      <c r="E93" s="10"/>
      <c r="F93" s="96"/>
      <c r="G93" s="10"/>
    </row>
    <row r="94" spans="4:9" ht="18" x14ac:dyDescent="0.25">
      <c r="D94" s="93" t="s">
        <v>72</v>
      </c>
      <c r="E94" s="10"/>
      <c r="F94" s="96"/>
      <c r="G94" s="10"/>
    </row>
    <row r="95" spans="4:9" ht="18" x14ac:dyDescent="0.25">
      <c r="D95" s="93" t="s">
        <v>73</v>
      </c>
      <c r="E95" s="10"/>
      <c r="F95" s="96"/>
      <c r="G95" s="10"/>
    </row>
    <row r="96" spans="4:9" ht="18" x14ac:dyDescent="0.25">
      <c r="D96" s="93" t="s">
        <v>74</v>
      </c>
      <c r="E96" s="10"/>
      <c r="F96" s="96"/>
      <c r="G96" s="10"/>
    </row>
    <row r="97" spans="1:12" s="3" customFormat="1" ht="18" x14ac:dyDescent="0.25">
      <c r="A97" s="2"/>
      <c r="B97" s="2"/>
      <c r="C97" s="2"/>
      <c r="D97" s="97" t="s">
        <v>75</v>
      </c>
      <c r="E97" s="10"/>
      <c r="F97" s="96"/>
      <c r="G97" s="10"/>
      <c r="J97" s="2"/>
      <c r="K97" s="2"/>
      <c r="L97" s="2"/>
    </row>
    <row r="98" spans="1:12" s="3" customFormat="1" ht="16.5" thickBot="1" x14ac:dyDescent="0.3">
      <c r="A98" s="2"/>
      <c r="B98" s="2"/>
      <c r="C98" s="2"/>
      <c r="D98" s="94"/>
      <c r="E98" s="5"/>
      <c r="F98" s="98"/>
      <c r="G98" s="10"/>
      <c r="J98" s="2"/>
      <c r="K98" s="2"/>
      <c r="L98" s="2"/>
    </row>
  </sheetData>
  <mergeCells count="7">
    <mergeCell ref="A20:I20"/>
    <mergeCell ref="A21:B21"/>
    <mergeCell ref="I35:J35"/>
    <mergeCell ref="H41:J41"/>
    <mergeCell ref="A10:J10"/>
    <mergeCell ref="H18:I18"/>
    <mergeCell ref="H19:I19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7" workbookViewId="0">
      <selection activeCell="B18" sqref="B18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2" t="s">
        <v>6</v>
      </c>
      <c r="B10" s="413"/>
      <c r="C10" s="413"/>
      <c r="D10" s="413"/>
      <c r="E10" s="413"/>
      <c r="F10" s="413"/>
      <c r="G10" s="413"/>
      <c r="H10" s="413"/>
      <c r="I10" s="414"/>
    </row>
    <row r="12" spans="1:9" x14ac:dyDescent="0.25">
      <c r="A12" s="2" t="s">
        <v>7</v>
      </c>
      <c r="B12" s="2" t="s">
        <v>573</v>
      </c>
      <c r="G12" s="3" t="s">
        <v>8</v>
      </c>
      <c r="H12" s="7" t="s">
        <v>9</v>
      </c>
      <c r="I12" s="8" t="s">
        <v>575</v>
      </c>
    </row>
    <row r="13" spans="1:9" x14ac:dyDescent="0.25">
      <c r="G13" s="3" t="s">
        <v>10</v>
      </c>
      <c r="H13" s="7" t="s">
        <v>9</v>
      </c>
      <c r="I13" s="9" t="s">
        <v>576</v>
      </c>
    </row>
    <row r="14" spans="1:9" x14ac:dyDescent="0.25">
      <c r="G14" s="3" t="s">
        <v>11</v>
      </c>
      <c r="H14" s="7" t="s">
        <v>9</v>
      </c>
      <c r="I14" s="9" t="s">
        <v>577</v>
      </c>
    </row>
    <row r="15" spans="1:9" x14ac:dyDescent="0.25">
      <c r="A15" s="2" t="s">
        <v>12</v>
      </c>
      <c r="B15" s="2" t="s">
        <v>574</v>
      </c>
      <c r="G15" s="3" t="s">
        <v>142</v>
      </c>
      <c r="H15" s="3" t="s">
        <v>9</v>
      </c>
      <c r="I15" s="299" t="s">
        <v>578</v>
      </c>
    </row>
    <row r="16" spans="1:9" ht="16.5" thickBot="1" x14ac:dyDescent="0.3">
      <c r="F16" s="10"/>
    </row>
    <row r="17" spans="1:10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43</v>
      </c>
      <c r="G17" s="406" t="s">
        <v>18</v>
      </c>
      <c r="H17" s="407"/>
      <c r="I17" s="31" t="s">
        <v>19</v>
      </c>
    </row>
    <row r="18" spans="1:10" ht="48.75" customHeight="1" x14ac:dyDescent="0.25">
      <c r="A18" s="86">
        <v>1</v>
      </c>
      <c r="B18" s="54">
        <v>44517</v>
      </c>
      <c r="C18" s="281"/>
      <c r="D18" s="32" t="s">
        <v>579</v>
      </c>
      <c r="E18" s="285" t="s">
        <v>581</v>
      </c>
      <c r="F18" s="286">
        <v>1</v>
      </c>
      <c r="G18" s="396">
        <v>2000000</v>
      </c>
      <c r="H18" s="397"/>
      <c r="I18" s="419">
        <f>G18</f>
        <v>2000000</v>
      </c>
    </row>
    <row r="19" spans="1:10" ht="48.75" customHeight="1" x14ac:dyDescent="0.25">
      <c r="A19" s="86">
        <v>2</v>
      </c>
      <c r="B19" s="54">
        <v>44517</v>
      </c>
      <c r="C19" s="281"/>
      <c r="D19" s="32" t="s">
        <v>580</v>
      </c>
      <c r="E19" s="285" t="s">
        <v>582</v>
      </c>
      <c r="F19" s="286">
        <v>1</v>
      </c>
      <c r="G19" s="417"/>
      <c r="H19" s="418"/>
      <c r="I19" s="421"/>
    </row>
    <row r="20" spans="1:10" ht="25.5" customHeight="1" thickBot="1" x14ac:dyDescent="0.3">
      <c r="A20" s="398" t="s">
        <v>20</v>
      </c>
      <c r="B20" s="399"/>
      <c r="C20" s="399"/>
      <c r="D20" s="399"/>
      <c r="E20" s="399"/>
      <c r="F20" s="399"/>
      <c r="G20" s="399"/>
      <c r="H20" s="400"/>
      <c r="I20" s="88">
        <f>SUM(I18:I19)</f>
        <v>2000000</v>
      </c>
    </row>
    <row r="21" spans="1:10" x14ac:dyDescent="0.25">
      <c r="A21" s="383"/>
      <c r="B21" s="383"/>
      <c r="C21" s="280"/>
      <c r="D21" s="280"/>
      <c r="E21" s="280"/>
      <c r="F21" s="280"/>
      <c r="G21" s="11"/>
      <c r="H21" s="11"/>
      <c r="I21" s="12"/>
    </row>
    <row r="22" spans="1:10" x14ac:dyDescent="0.25">
      <c r="A22" s="280"/>
      <c r="B22" s="280"/>
      <c r="C22" s="280"/>
      <c r="D22" s="280"/>
      <c r="E22" s="280"/>
      <c r="F22" s="280"/>
      <c r="G22" s="89" t="s">
        <v>64</v>
      </c>
      <c r="H22" s="89"/>
      <c r="I22" s="90">
        <v>0</v>
      </c>
    </row>
    <row r="23" spans="1:10" ht="16.5" thickBot="1" x14ac:dyDescent="0.3">
      <c r="D23" s="1"/>
      <c r="E23" s="1"/>
      <c r="F23" s="1"/>
      <c r="G23" s="15" t="s">
        <v>30</v>
      </c>
      <c r="H23" s="15"/>
      <c r="I23" s="135">
        <v>0</v>
      </c>
      <c r="J23" s="14"/>
    </row>
    <row r="24" spans="1:10" x14ac:dyDescent="0.25">
      <c r="D24" s="1"/>
      <c r="E24" s="1"/>
      <c r="F24" s="1"/>
      <c r="G24" s="17" t="s">
        <v>65</v>
      </c>
      <c r="H24" s="17"/>
      <c r="I24" s="18">
        <f>+I20</f>
        <v>2000000</v>
      </c>
    </row>
    <row r="25" spans="1:10" x14ac:dyDescent="0.25">
      <c r="A25" s="1" t="s">
        <v>126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D27" s="1"/>
      <c r="E27" s="1"/>
      <c r="F27" s="1"/>
      <c r="G27" s="17"/>
      <c r="H27" s="17"/>
      <c r="I27" s="18"/>
    </row>
    <row r="28" spans="1:10" x14ac:dyDescent="0.25">
      <c r="A28" s="20" t="s">
        <v>23</v>
      </c>
    </row>
    <row r="29" spans="1:10" x14ac:dyDescent="0.25">
      <c r="A29" s="21" t="s">
        <v>24</v>
      </c>
      <c r="B29" s="21"/>
      <c r="C29" s="21"/>
      <c r="D29" s="10"/>
      <c r="E29" s="10"/>
    </row>
    <row r="30" spans="1:10" x14ac:dyDescent="0.25">
      <c r="A30" s="21" t="s">
        <v>25</v>
      </c>
      <c r="B30" s="21"/>
      <c r="C30" s="21"/>
      <c r="D30" s="10"/>
      <c r="E30" s="10"/>
    </row>
    <row r="31" spans="1:10" x14ac:dyDescent="0.25">
      <c r="A31" s="22" t="s">
        <v>26</v>
      </c>
      <c r="B31" s="23"/>
      <c r="C31" s="23"/>
      <c r="D31" s="10"/>
      <c r="E31" s="10"/>
    </row>
    <row r="32" spans="1:10" x14ac:dyDescent="0.25">
      <c r="A32" s="24" t="s">
        <v>27</v>
      </c>
      <c r="B32" s="24"/>
      <c r="C32" s="24"/>
      <c r="D32" s="10"/>
      <c r="E32" s="10"/>
    </row>
    <row r="33" spans="1:9" x14ac:dyDescent="0.25">
      <c r="A33" s="25"/>
      <c r="B33" s="25"/>
      <c r="C33" s="25"/>
    </row>
    <row r="34" spans="1:9" x14ac:dyDescent="0.25">
      <c r="A34" s="26"/>
      <c r="B34" s="26"/>
      <c r="C34" s="26"/>
    </row>
    <row r="35" spans="1:9" x14ac:dyDescent="0.25">
      <c r="G35" s="27" t="s">
        <v>41</v>
      </c>
      <c r="H35" s="384" t="str">
        <f>I13</f>
        <v xml:space="preserve"> 22 November 21</v>
      </c>
      <c r="I35" s="385"/>
    </row>
    <row r="39" spans="1:9" ht="24.75" customHeight="1" x14ac:dyDescent="0.25"/>
    <row r="41" spans="1:9" x14ac:dyDescent="0.25">
      <c r="G41" s="402" t="s">
        <v>28</v>
      </c>
      <c r="H41" s="402"/>
      <c r="I41" s="402"/>
    </row>
    <row r="46" spans="1:9" ht="16.5" thickBot="1" x14ac:dyDescent="0.3"/>
    <row r="47" spans="1:9" x14ac:dyDescent="0.25">
      <c r="D47" s="91"/>
      <c r="E47" s="92"/>
      <c r="F47" s="92"/>
    </row>
    <row r="48" spans="1:9" ht="18" x14ac:dyDescent="0.25">
      <c r="D48" s="93" t="s">
        <v>66</v>
      </c>
      <c r="E48" s="10"/>
      <c r="F48" s="10"/>
      <c r="G48" s="2"/>
      <c r="H48" s="2"/>
    </row>
    <row r="49" spans="4:8" ht="18" x14ac:dyDescent="0.25">
      <c r="D49" s="93" t="s">
        <v>67</v>
      </c>
      <c r="E49" s="10"/>
      <c r="F49" s="10"/>
      <c r="G49" s="2"/>
      <c r="H49" s="2"/>
    </row>
    <row r="50" spans="4:8" ht="18" x14ac:dyDescent="0.25">
      <c r="D50" s="93" t="s">
        <v>68</v>
      </c>
      <c r="E50" s="10"/>
      <c r="F50" s="10"/>
      <c r="G50" s="2"/>
      <c r="H50" s="2"/>
    </row>
    <row r="51" spans="4:8" ht="18" x14ac:dyDescent="0.25">
      <c r="D51" s="93" t="s">
        <v>69</v>
      </c>
      <c r="E51" s="10"/>
      <c r="F51" s="10"/>
      <c r="G51" s="2"/>
      <c r="H51" s="2"/>
    </row>
    <row r="52" spans="4:8" ht="18" x14ac:dyDescent="0.25">
      <c r="D52" s="93" t="s">
        <v>70</v>
      </c>
      <c r="E52" s="10"/>
      <c r="F52" s="10"/>
      <c r="G52" s="2"/>
      <c r="H52" s="2"/>
    </row>
    <row r="53" spans="4:8" ht="16.5" thickBot="1" x14ac:dyDescent="0.3">
      <c r="D53" s="94"/>
      <c r="E53" s="5"/>
      <c r="F53" s="5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91"/>
      <c r="E57" s="92"/>
      <c r="F57" s="95"/>
      <c r="G57" s="2"/>
      <c r="H57" s="2"/>
    </row>
    <row r="58" spans="4:8" ht="18" x14ac:dyDescent="0.25">
      <c r="D58" s="93" t="s">
        <v>71</v>
      </c>
      <c r="E58" s="10"/>
      <c r="F58" s="96"/>
      <c r="G58" s="2"/>
      <c r="H58" s="2"/>
    </row>
    <row r="59" spans="4:8" ht="18" x14ac:dyDescent="0.25">
      <c r="D59" s="93" t="s">
        <v>72</v>
      </c>
      <c r="E59" s="10"/>
      <c r="F59" s="96"/>
      <c r="G59" s="2"/>
      <c r="H59" s="2"/>
    </row>
    <row r="60" spans="4:8" ht="18" x14ac:dyDescent="0.25">
      <c r="D60" s="93" t="s">
        <v>73</v>
      </c>
      <c r="E60" s="10"/>
      <c r="F60" s="96"/>
      <c r="G60" s="2"/>
      <c r="H60" s="2"/>
    </row>
    <row r="61" spans="4:8" ht="18" x14ac:dyDescent="0.25">
      <c r="D61" s="93" t="s">
        <v>74</v>
      </c>
      <c r="E61" s="10"/>
      <c r="F61" s="96"/>
      <c r="G61" s="2"/>
      <c r="H61" s="2"/>
    </row>
    <row r="62" spans="4:8" ht="18" x14ac:dyDescent="0.25">
      <c r="D62" s="97" t="s">
        <v>75</v>
      </c>
      <c r="E62" s="10"/>
      <c r="F62" s="96"/>
      <c r="G62" s="2"/>
      <c r="H62" s="2"/>
    </row>
    <row r="63" spans="4:8" ht="16.5" thickBot="1" x14ac:dyDescent="0.3">
      <c r="D63" s="94"/>
      <c r="E63" s="5"/>
      <c r="F63" s="98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91"/>
      <c r="E68" s="92"/>
      <c r="F68" s="92"/>
      <c r="G68" s="2"/>
      <c r="H68" s="2"/>
    </row>
    <row r="69" spans="4:8" ht="18" x14ac:dyDescent="0.25">
      <c r="D69" s="93" t="s">
        <v>66</v>
      </c>
      <c r="E69" s="10"/>
      <c r="F69" s="10"/>
      <c r="G69" s="2"/>
      <c r="H69" s="2"/>
    </row>
    <row r="70" spans="4:8" ht="18" x14ac:dyDescent="0.25">
      <c r="D70" s="93" t="s">
        <v>76</v>
      </c>
      <c r="E70" s="10"/>
      <c r="F70" s="10"/>
      <c r="G70" s="2"/>
      <c r="H70" s="2"/>
    </row>
    <row r="71" spans="4:8" ht="18" x14ac:dyDescent="0.25">
      <c r="D71" s="93" t="s">
        <v>77</v>
      </c>
      <c r="E71" s="10"/>
      <c r="F71" s="10"/>
      <c r="G71" s="2"/>
      <c r="H71" s="2"/>
    </row>
    <row r="72" spans="4:8" ht="18" x14ac:dyDescent="0.25">
      <c r="D72" s="93" t="s">
        <v>78</v>
      </c>
      <c r="E72" s="10"/>
      <c r="F72" s="10"/>
      <c r="G72" s="2"/>
      <c r="H72" s="2"/>
    </row>
    <row r="73" spans="4:8" ht="18" x14ac:dyDescent="0.25">
      <c r="D73" s="93" t="s">
        <v>79</v>
      </c>
      <c r="E73" s="10"/>
      <c r="F73" s="10"/>
      <c r="G73" s="2"/>
      <c r="H73" s="2"/>
    </row>
    <row r="74" spans="4:8" ht="16.5" thickBot="1" x14ac:dyDescent="0.3">
      <c r="D74" s="94"/>
      <c r="E74" s="5"/>
      <c r="F74" s="5"/>
      <c r="G74" s="2"/>
      <c r="H74" s="2"/>
    </row>
    <row r="75" spans="4:8" ht="16.5" thickBot="1" x14ac:dyDescent="0.3">
      <c r="G75" s="2"/>
      <c r="H75" s="2"/>
    </row>
    <row r="76" spans="4:8" x14ac:dyDescent="0.25">
      <c r="D76" s="91"/>
      <c r="E76" s="92"/>
      <c r="F76" s="92"/>
      <c r="G76" s="2"/>
      <c r="H76" s="2"/>
    </row>
    <row r="77" spans="4:8" ht="18" x14ac:dyDescent="0.25">
      <c r="D77" s="99" t="s">
        <v>80</v>
      </c>
      <c r="E77" s="10"/>
      <c r="F77" s="10"/>
    </row>
    <row r="78" spans="4:8" ht="18" x14ac:dyDescent="0.25">
      <c r="D78" s="99" t="s">
        <v>81</v>
      </c>
      <c r="E78" s="10"/>
      <c r="F78" s="10"/>
    </row>
    <row r="79" spans="4:8" ht="18" x14ac:dyDescent="0.25">
      <c r="D79" s="99" t="s">
        <v>82</v>
      </c>
      <c r="E79" s="10"/>
      <c r="F79" s="10"/>
    </row>
    <row r="80" spans="4:8" ht="18" x14ac:dyDescent="0.25">
      <c r="D80" s="99" t="s">
        <v>83</v>
      </c>
      <c r="E80" s="10"/>
      <c r="F80" s="10"/>
    </row>
    <row r="81" spans="4:8" ht="18" x14ac:dyDescent="0.25">
      <c r="D81" s="100" t="s">
        <v>84</v>
      </c>
      <c r="E81" s="10"/>
      <c r="F81" s="10"/>
    </row>
    <row r="82" spans="4:8" ht="16.5" thickBot="1" x14ac:dyDescent="0.3">
      <c r="D82" s="94"/>
      <c r="E82" s="5"/>
      <c r="F82" s="5"/>
      <c r="G82" s="2"/>
      <c r="H82" s="2"/>
    </row>
    <row r="83" spans="4:8" ht="16.5" thickBot="1" x14ac:dyDescent="0.3"/>
    <row r="84" spans="4:8" x14ac:dyDescent="0.25">
      <c r="D84" s="91"/>
      <c r="E84" s="92"/>
      <c r="F84" s="95"/>
    </row>
    <row r="85" spans="4:8" ht="18" x14ac:dyDescent="0.25">
      <c r="D85" s="93" t="s">
        <v>71</v>
      </c>
      <c r="E85" s="10"/>
      <c r="F85" s="96"/>
    </row>
    <row r="86" spans="4:8" ht="18" x14ac:dyDescent="0.25">
      <c r="D86" s="93" t="s">
        <v>72</v>
      </c>
      <c r="E86" s="10"/>
      <c r="F86" s="96"/>
    </row>
    <row r="87" spans="4:8" ht="18" x14ac:dyDescent="0.25">
      <c r="D87" s="93" t="s">
        <v>73</v>
      </c>
      <c r="E87" s="10"/>
      <c r="F87" s="96"/>
    </row>
    <row r="88" spans="4:8" ht="18" x14ac:dyDescent="0.25">
      <c r="D88" s="93" t="s">
        <v>74</v>
      </c>
      <c r="E88" s="10"/>
      <c r="F88" s="96"/>
    </row>
    <row r="89" spans="4:8" ht="18" x14ac:dyDescent="0.25">
      <c r="D89" s="97" t="s">
        <v>75</v>
      </c>
      <c r="E89" s="10"/>
      <c r="F89" s="96"/>
    </row>
    <row r="90" spans="4:8" ht="16.5" thickBot="1" x14ac:dyDescent="0.3">
      <c r="D90" s="94"/>
      <c r="E90" s="5"/>
      <c r="F90" s="98"/>
    </row>
    <row r="91" spans="4:8" ht="16.5" thickBot="1" x14ac:dyDescent="0.3"/>
    <row r="92" spans="4:8" x14ac:dyDescent="0.25">
      <c r="D92" s="91"/>
      <c r="E92" s="92"/>
      <c r="F92" s="95"/>
    </row>
    <row r="93" spans="4:8" ht="18" x14ac:dyDescent="0.25">
      <c r="D93" s="93" t="s">
        <v>71</v>
      </c>
      <c r="E93" s="10"/>
      <c r="F93" s="96"/>
    </row>
    <row r="94" spans="4:8" ht="18" x14ac:dyDescent="0.25">
      <c r="D94" s="93" t="s">
        <v>72</v>
      </c>
      <c r="E94" s="10"/>
      <c r="F94" s="96"/>
    </row>
    <row r="95" spans="4:8" ht="18" x14ac:dyDescent="0.25">
      <c r="D95" s="93" t="s">
        <v>73</v>
      </c>
      <c r="E95" s="10"/>
      <c r="F95" s="96"/>
    </row>
    <row r="96" spans="4:8" ht="18" x14ac:dyDescent="0.25">
      <c r="D96" s="93" t="s">
        <v>74</v>
      </c>
      <c r="E96" s="10"/>
      <c r="F96" s="96"/>
    </row>
    <row r="97" spans="1:11" s="3" customFormat="1" ht="18" x14ac:dyDescent="0.25">
      <c r="A97" s="2"/>
      <c r="B97" s="2"/>
      <c r="C97" s="2"/>
      <c r="D97" s="97" t="s">
        <v>75</v>
      </c>
      <c r="E97" s="10"/>
      <c r="F97" s="96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94"/>
      <c r="E98" s="5"/>
      <c r="F98" s="98"/>
      <c r="I98" s="2"/>
      <c r="J98" s="2"/>
      <c r="K98" s="2"/>
    </row>
  </sheetData>
  <mergeCells count="8">
    <mergeCell ref="H35:I35"/>
    <mergeCell ref="G41:I41"/>
    <mergeCell ref="A10:I10"/>
    <mergeCell ref="G17:H17"/>
    <mergeCell ref="G18:H19"/>
    <mergeCell ref="I18:I19"/>
    <mergeCell ref="A20:H20"/>
    <mergeCell ref="A21:B21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1" workbookViewId="0">
      <selection activeCell="I15" sqref="I15"/>
    </sheetView>
  </sheetViews>
  <sheetFormatPr defaultColWidth="9.140625" defaultRowHeight="15.75" x14ac:dyDescent="0.25"/>
  <cols>
    <col min="1" max="1" width="4.85546875" style="33" customWidth="1"/>
    <col min="2" max="2" width="11.7109375" style="33" customWidth="1"/>
    <col min="3" max="3" width="10.42578125" style="33" customWidth="1"/>
    <col min="4" max="4" width="6.28515625" style="33" customWidth="1"/>
    <col min="5" max="5" width="25" style="33" customWidth="1"/>
    <col min="6" max="6" width="6" style="33" customWidth="1"/>
    <col min="7" max="7" width="15.42578125" style="35" customWidth="1"/>
    <col min="8" max="8" width="2.140625" style="35" customWidth="1"/>
    <col min="9" max="9" width="18.85546875" style="33" customWidth="1"/>
    <col min="10" max="16384" width="9.140625" style="33"/>
  </cols>
  <sheetData>
    <row r="2" spans="1:13" x14ac:dyDescent="0.25">
      <c r="A2" s="34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9" spans="1:13" ht="16.5" thickBot="1" x14ac:dyDescent="0.3">
      <c r="A9" s="149"/>
      <c r="B9" s="149"/>
      <c r="C9" s="149"/>
      <c r="D9" s="149"/>
      <c r="E9" s="149"/>
      <c r="F9" s="149"/>
      <c r="G9" s="150"/>
      <c r="H9" s="150"/>
      <c r="I9" s="149"/>
    </row>
    <row r="10" spans="1:13" ht="25.5" customHeight="1" thickBot="1" x14ac:dyDescent="0.4">
      <c r="A10" s="466" t="s">
        <v>6</v>
      </c>
      <c r="B10" s="467"/>
      <c r="C10" s="467"/>
      <c r="D10" s="467"/>
      <c r="E10" s="467"/>
      <c r="F10" s="467"/>
      <c r="G10" s="467"/>
      <c r="H10" s="467"/>
      <c r="I10" s="468"/>
    </row>
    <row r="12" spans="1:13" x14ac:dyDescent="0.25">
      <c r="A12" s="33" t="s">
        <v>7</v>
      </c>
      <c r="B12" s="33" t="s">
        <v>409</v>
      </c>
      <c r="G12" s="3" t="s">
        <v>8</v>
      </c>
      <c r="H12" s="7" t="s">
        <v>9</v>
      </c>
      <c r="I12" s="8" t="s">
        <v>583</v>
      </c>
    </row>
    <row r="13" spans="1:13" x14ac:dyDescent="0.25">
      <c r="B13" s="33" t="s">
        <v>410</v>
      </c>
      <c r="G13" s="3" t="s">
        <v>10</v>
      </c>
      <c r="H13" s="7" t="s">
        <v>9</v>
      </c>
      <c r="I13" s="9" t="s">
        <v>576</v>
      </c>
    </row>
    <row r="14" spans="1:13" x14ac:dyDescent="0.25">
      <c r="B14" s="33" t="s">
        <v>411</v>
      </c>
      <c r="G14" s="3" t="s">
        <v>11</v>
      </c>
      <c r="H14" s="7" t="s">
        <v>9</v>
      </c>
      <c r="I14" s="9" t="s">
        <v>584</v>
      </c>
      <c r="M14" s="33" t="s">
        <v>21</v>
      </c>
    </row>
    <row r="15" spans="1:13" x14ac:dyDescent="0.25">
      <c r="G15" s="3" t="s">
        <v>142</v>
      </c>
      <c r="H15" s="3" t="s">
        <v>9</v>
      </c>
      <c r="I15" s="299" t="s">
        <v>585</v>
      </c>
    </row>
    <row r="16" spans="1:13" x14ac:dyDescent="0.25">
      <c r="A16" s="33" t="s">
        <v>12</v>
      </c>
      <c r="B16" s="33" t="s">
        <v>31</v>
      </c>
    </row>
    <row r="17" spans="1:16" ht="16.5" thickBot="1" x14ac:dyDescent="0.3"/>
    <row r="18" spans="1:16" ht="31.5" x14ac:dyDescent="0.25">
      <c r="A18" s="214" t="s">
        <v>13</v>
      </c>
      <c r="B18" s="215" t="s">
        <v>14</v>
      </c>
      <c r="C18" s="216" t="s">
        <v>15</v>
      </c>
      <c r="D18" s="216" t="s">
        <v>412</v>
      </c>
      <c r="E18" s="217" t="s">
        <v>17</v>
      </c>
      <c r="F18" s="215" t="s">
        <v>32</v>
      </c>
      <c r="G18" s="469" t="s">
        <v>18</v>
      </c>
      <c r="H18" s="470"/>
      <c r="I18" s="218" t="s">
        <v>19</v>
      </c>
    </row>
    <row r="19" spans="1:16" ht="48" customHeight="1" x14ac:dyDescent="0.25">
      <c r="A19" s="219">
        <v>1</v>
      </c>
      <c r="B19" s="220">
        <v>44518</v>
      </c>
      <c r="C19" s="221"/>
      <c r="D19" s="222"/>
      <c r="E19" s="223" t="s">
        <v>586</v>
      </c>
      <c r="F19" s="224">
        <v>1</v>
      </c>
      <c r="G19" s="471">
        <v>570000</v>
      </c>
      <c r="H19" s="472"/>
      <c r="I19" s="161">
        <f>+G19</f>
        <v>570000</v>
      </c>
    </row>
    <row r="20" spans="1:16" ht="24" customHeight="1" thickBot="1" x14ac:dyDescent="0.3">
      <c r="A20" s="473" t="s">
        <v>20</v>
      </c>
      <c r="B20" s="474"/>
      <c r="C20" s="474"/>
      <c r="D20" s="474"/>
      <c r="E20" s="474"/>
      <c r="F20" s="474"/>
      <c r="G20" s="474"/>
      <c r="H20" s="475"/>
      <c r="I20" s="171">
        <f>+I19</f>
        <v>570000</v>
      </c>
    </row>
    <row r="21" spans="1:16" x14ac:dyDescent="0.25">
      <c r="A21" s="443"/>
      <c r="B21" s="443"/>
      <c r="C21" s="443"/>
      <c r="D21" s="443"/>
      <c r="E21" s="443"/>
      <c r="F21" s="284"/>
      <c r="G21" s="279"/>
      <c r="H21" s="279"/>
      <c r="I21" s="36"/>
    </row>
    <row r="22" spans="1:16" x14ac:dyDescent="0.25">
      <c r="A22" s="284"/>
      <c r="B22" s="284"/>
      <c r="C22" s="284"/>
      <c r="D22" s="284"/>
      <c r="E22" s="284"/>
      <c r="F22" s="284"/>
      <c r="G22" s="37" t="s">
        <v>33</v>
      </c>
      <c r="H22" s="37"/>
      <c r="I22" s="36">
        <v>0</v>
      </c>
    </row>
    <row r="23" spans="1:16" ht="16.5" thickBot="1" x14ac:dyDescent="0.3">
      <c r="F23" s="34"/>
      <c r="G23" s="172" t="s">
        <v>34</v>
      </c>
      <c r="H23" s="172"/>
      <c r="I23" s="173">
        <v>0</v>
      </c>
      <c r="J23" s="225"/>
      <c r="P23" s="33" t="s">
        <v>21</v>
      </c>
    </row>
    <row r="24" spans="1:16" x14ac:dyDescent="0.25">
      <c r="F24" s="34"/>
      <c r="G24" s="174" t="s">
        <v>22</v>
      </c>
      <c r="H24" s="174"/>
      <c r="I24" s="175">
        <f>I20+I22-I23</f>
        <v>570000</v>
      </c>
    </row>
    <row r="25" spans="1:16" x14ac:dyDescent="0.25">
      <c r="A25" s="34" t="s">
        <v>587</v>
      </c>
      <c r="F25" s="34"/>
      <c r="G25" s="174"/>
      <c r="H25" s="174"/>
      <c r="I25" s="175"/>
    </row>
    <row r="26" spans="1:16" x14ac:dyDescent="0.25">
      <c r="A26" s="2"/>
      <c r="F26" s="34"/>
      <c r="G26" s="174"/>
      <c r="H26" s="174"/>
      <c r="I26" s="175"/>
    </row>
    <row r="27" spans="1:16" x14ac:dyDescent="0.25">
      <c r="A27" s="20" t="s">
        <v>23</v>
      </c>
      <c r="B27" s="20"/>
      <c r="C27" s="20"/>
      <c r="D27" s="20"/>
      <c r="E27" s="20"/>
    </row>
    <row r="28" spans="1:16" x14ac:dyDescent="0.25">
      <c r="A28" s="1" t="s">
        <v>24</v>
      </c>
      <c r="B28" s="34"/>
      <c r="C28" s="34"/>
      <c r="D28" s="34"/>
      <c r="E28" s="34"/>
    </row>
    <row r="29" spans="1:16" x14ac:dyDescent="0.25">
      <c r="A29" s="1" t="s">
        <v>25</v>
      </c>
      <c r="B29" s="34"/>
      <c r="C29" s="34"/>
      <c r="D29" s="34"/>
    </row>
    <row r="30" spans="1:16" x14ac:dyDescent="0.25">
      <c r="A30" s="226" t="s">
        <v>26</v>
      </c>
      <c r="B30" s="177"/>
      <c r="C30" s="177"/>
      <c r="D30" s="177"/>
      <c r="E30" s="176"/>
    </row>
    <row r="31" spans="1:16" x14ac:dyDescent="0.25">
      <c r="A31" s="26" t="s">
        <v>27</v>
      </c>
      <c r="B31" s="178"/>
      <c r="C31" s="178"/>
      <c r="D31" s="178"/>
      <c r="E31" s="177"/>
    </row>
    <row r="32" spans="1:16" x14ac:dyDescent="0.25">
      <c r="A32" s="177"/>
      <c r="B32" s="177"/>
      <c r="C32" s="177"/>
      <c r="D32" s="177"/>
      <c r="E32" s="177"/>
    </row>
    <row r="33" spans="1:9" x14ac:dyDescent="0.25">
      <c r="A33" s="178"/>
      <c r="B33" s="178"/>
      <c r="C33" s="178"/>
      <c r="D33" s="178"/>
      <c r="E33" s="227"/>
    </row>
    <row r="34" spans="1:9" x14ac:dyDescent="0.25">
      <c r="G34" s="179" t="s">
        <v>266</v>
      </c>
      <c r="H34" s="476" t="str">
        <f>+I13</f>
        <v xml:space="preserve"> 22 November 21</v>
      </c>
      <c r="I34" s="477"/>
    </row>
    <row r="42" spans="1:9" x14ac:dyDescent="0.25">
      <c r="G42" s="375" t="s">
        <v>28</v>
      </c>
      <c r="H42" s="375"/>
      <c r="I42" s="375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2"/>
  <sheetViews>
    <sheetView topLeftCell="A11" workbookViewId="0">
      <selection activeCell="B18" sqref="B18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2" t="s">
        <v>6</v>
      </c>
      <c r="B10" s="413"/>
      <c r="C10" s="413"/>
      <c r="D10" s="413"/>
      <c r="E10" s="413"/>
      <c r="F10" s="413"/>
      <c r="G10" s="413"/>
      <c r="H10" s="413"/>
      <c r="I10" s="414"/>
    </row>
    <row r="12" spans="1:9" x14ac:dyDescent="0.25">
      <c r="A12" s="2" t="s">
        <v>7</v>
      </c>
      <c r="B12" s="2" t="s">
        <v>588</v>
      </c>
      <c r="G12" s="3" t="s">
        <v>8</v>
      </c>
      <c r="H12" s="7" t="s">
        <v>9</v>
      </c>
      <c r="I12" s="8" t="s">
        <v>589</v>
      </c>
    </row>
    <row r="13" spans="1:9" x14ac:dyDescent="0.25">
      <c r="G13" s="3" t="s">
        <v>10</v>
      </c>
      <c r="H13" s="7" t="s">
        <v>9</v>
      </c>
      <c r="I13" s="9" t="s">
        <v>576</v>
      </c>
    </row>
    <row r="14" spans="1:9" x14ac:dyDescent="0.25">
      <c r="G14" s="3" t="s">
        <v>11</v>
      </c>
      <c r="H14" s="7" t="s">
        <v>9</v>
      </c>
      <c r="I14" s="9" t="s">
        <v>577</v>
      </c>
    </row>
    <row r="15" spans="1:9" x14ac:dyDescent="0.25">
      <c r="A15" s="2" t="s">
        <v>12</v>
      </c>
      <c r="B15" s="2" t="s">
        <v>591</v>
      </c>
      <c r="G15" s="3" t="s">
        <v>142</v>
      </c>
      <c r="H15" s="3" t="s">
        <v>9</v>
      </c>
      <c r="I15" s="299" t="s">
        <v>590</v>
      </c>
    </row>
    <row r="16" spans="1:9" ht="16.5" thickBot="1" x14ac:dyDescent="0.3">
      <c r="F16" s="10"/>
    </row>
    <row r="17" spans="1:10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43</v>
      </c>
      <c r="G17" s="406" t="s">
        <v>18</v>
      </c>
      <c r="H17" s="407"/>
      <c r="I17" s="31" t="s">
        <v>19</v>
      </c>
    </row>
    <row r="18" spans="1:10" ht="31.5" customHeight="1" x14ac:dyDescent="0.25">
      <c r="A18" s="86">
        <v>1</v>
      </c>
      <c r="B18" s="54">
        <v>44516</v>
      </c>
      <c r="C18" s="287">
        <v>402474</v>
      </c>
      <c r="D18" s="32" t="s">
        <v>592</v>
      </c>
      <c r="E18" s="285" t="s">
        <v>599</v>
      </c>
      <c r="F18" s="454">
        <v>1</v>
      </c>
      <c r="G18" s="396">
        <v>7000000</v>
      </c>
      <c r="H18" s="397"/>
      <c r="I18" s="419">
        <f>G18</f>
        <v>7000000</v>
      </c>
    </row>
    <row r="19" spans="1:10" ht="31.5" customHeight="1" x14ac:dyDescent="0.25">
      <c r="A19" s="86">
        <f>A18+1</f>
        <v>2</v>
      </c>
      <c r="B19" s="54">
        <v>44516</v>
      </c>
      <c r="C19" s="287">
        <v>402472</v>
      </c>
      <c r="D19" s="32" t="s">
        <v>593</v>
      </c>
      <c r="E19" s="285" t="s">
        <v>599</v>
      </c>
      <c r="F19" s="455"/>
      <c r="G19" s="415"/>
      <c r="H19" s="416"/>
      <c r="I19" s="420"/>
    </row>
    <row r="20" spans="1:10" ht="26.25" customHeight="1" x14ac:dyDescent="0.25">
      <c r="A20" s="86">
        <f t="shared" ref="A20:A24" si="0">A19+1</f>
        <v>3</v>
      </c>
      <c r="B20" s="54">
        <v>44516</v>
      </c>
      <c r="C20" s="287">
        <v>402473</v>
      </c>
      <c r="D20" s="32" t="s">
        <v>594</v>
      </c>
      <c r="E20" s="285" t="s">
        <v>599</v>
      </c>
      <c r="F20" s="455"/>
      <c r="G20" s="415"/>
      <c r="H20" s="416"/>
      <c r="I20" s="420"/>
    </row>
    <row r="21" spans="1:10" ht="26.25" customHeight="1" x14ac:dyDescent="0.25">
      <c r="A21" s="86">
        <f t="shared" si="0"/>
        <v>4</v>
      </c>
      <c r="B21" s="54">
        <v>44516</v>
      </c>
      <c r="C21" s="287">
        <v>402477</v>
      </c>
      <c r="D21" s="32" t="s">
        <v>595</v>
      </c>
      <c r="E21" s="285" t="s">
        <v>599</v>
      </c>
      <c r="F21" s="455"/>
      <c r="G21" s="415"/>
      <c r="H21" s="416"/>
      <c r="I21" s="420"/>
    </row>
    <row r="22" spans="1:10" ht="26.25" customHeight="1" x14ac:dyDescent="0.25">
      <c r="A22" s="86">
        <f t="shared" si="0"/>
        <v>5</v>
      </c>
      <c r="B22" s="54">
        <v>44516</v>
      </c>
      <c r="C22" s="287">
        <v>402476</v>
      </c>
      <c r="D22" s="32" t="s">
        <v>596</v>
      </c>
      <c r="E22" s="285" t="s">
        <v>599</v>
      </c>
      <c r="F22" s="455"/>
      <c r="G22" s="415"/>
      <c r="H22" s="416"/>
      <c r="I22" s="420"/>
    </row>
    <row r="23" spans="1:10" ht="26.25" customHeight="1" x14ac:dyDescent="0.25">
      <c r="A23" s="86">
        <f t="shared" si="0"/>
        <v>6</v>
      </c>
      <c r="B23" s="54">
        <v>44516</v>
      </c>
      <c r="C23" s="287">
        <v>402475</v>
      </c>
      <c r="D23" s="32" t="s">
        <v>597</v>
      </c>
      <c r="E23" s="285" t="s">
        <v>599</v>
      </c>
      <c r="F23" s="455"/>
      <c r="G23" s="415"/>
      <c r="H23" s="416"/>
      <c r="I23" s="420"/>
    </row>
    <row r="24" spans="1:10" ht="26.25" customHeight="1" x14ac:dyDescent="0.25">
      <c r="A24" s="86">
        <f t="shared" si="0"/>
        <v>7</v>
      </c>
      <c r="B24" s="54">
        <v>44516</v>
      </c>
      <c r="C24" s="287">
        <v>402479</v>
      </c>
      <c r="D24" s="32" t="s">
        <v>598</v>
      </c>
      <c r="E24" s="285" t="s">
        <v>599</v>
      </c>
      <c r="F24" s="456"/>
      <c r="G24" s="417"/>
      <c r="H24" s="418"/>
      <c r="I24" s="421"/>
    </row>
    <row r="25" spans="1:10" ht="25.5" customHeight="1" thickBot="1" x14ac:dyDescent="0.3">
      <c r="A25" s="398" t="s">
        <v>20</v>
      </c>
      <c r="B25" s="399"/>
      <c r="C25" s="399"/>
      <c r="D25" s="399"/>
      <c r="E25" s="399"/>
      <c r="F25" s="399"/>
      <c r="G25" s="399"/>
      <c r="H25" s="400"/>
      <c r="I25" s="88">
        <f>SUM(I18:I19)</f>
        <v>7000000</v>
      </c>
    </row>
    <row r="26" spans="1:10" x14ac:dyDescent="0.25">
      <c r="A26" s="383"/>
      <c r="B26" s="383"/>
      <c r="C26" s="280"/>
      <c r="D26" s="280"/>
      <c r="E26" s="280"/>
      <c r="F26" s="280"/>
      <c r="G26" s="11"/>
      <c r="H26" s="11"/>
      <c r="I26" s="12"/>
    </row>
    <row r="27" spans="1:10" x14ac:dyDescent="0.25">
      <c r="A27" s="280"/>
      <c r="B27" s="280"/>
      <c r="C27" s="280"/>
      <c r="D27" s="280"/>
      <c r="E27" s="280"/>
      <c r="F27" s="280"/>
      <c r="G27" s="89" t="s">
        <v>64</v>
      </c>
      <c r="H27" s="89"/>
      <c r="I27" s="90">
        <v>0</v>
      </c>
    </row>
    <row r="28" spans="1:10" ht="16.5" thickBot="1" x14ac:dyDescent="0.3">
      <c r="D28" s="1"/>
      <c r="E28" s="1"/>
      <c r="F28" s="1"/>
      <c r="G28" s="15" t="s">
        <v>30</v>
      </c>
      <c r="H28" s="15"/>
      <c r="I28" s="135">
        <v>0</v>
      </c>
      <c r="J28" s="14"/>
    </row>
    <row r="29" spans="1:10" x14ac:dyDescent="0.25">
      <c r="D29" s="1"/>
      <c r="E29" s="1"/>
      <c r="F29" s="1"/>
      <c r="G29" s="17" t="s">
        <v>65</v>
      </c>
      <c r="H29" s="17"/>
      <c r="I29" s="18">
        <f>+I25</f>
        <v>7000000</v>
      </c>
    </row>
    <row r="30" spans="1:10" x14ac:dyDescent="0.25">
      <c r="A30" s="1" t="s">
        <v>600</v>
      </c>
      <c r="D30" s="1"/>
      <c r="E30" s="1"/>
      <c r="F30" s="1"/>
      <c r="G30" s="17"/>
      <c r="H30" s="17"/>
      <c r="I30" s="18"/>
    </row>
    <row r="31" spans="1:10" x14ac:dyDescent="0.25">
      <c r="A31" s="19"/>
      <c r="D31" s="1"/>
      <c r="E31" s="1"/>
      <c r="F31" s="1"/>
      <c r="G31" s="17"/>
      <c r="H31" s="17"/>
      <c r="I31" s="18"/>
    </row>
    <row r="32" spans="1:10" x14ac:dyDescent="0.25">
      <c r="A32" s="20" t="s">
        <v>23</v>
      </c>
    </row>
    <row r="33" spans="1:9" x14ac:dyDescent="0.25">
      <c r="A33" s="21" t="s">
        <v>24</v>
      </c>
      <c r="B33" s="21"/>
      <c r="C33" s="21"/>
      <c r="D33" s="10"/>
      <c r="E33" s="10"/>
    </row>
    <row r="34" spans="1:9" x14ac:dyDescent="0.25">
      <c r="A34" s="21" t="s">
        <v>25</v>
      </c>
      <c r="B34" s="21"/>
      <c r="C34" s="21"/>
      <c r="D34" s="10"/>
      <c r="E34" s="10"/>
    </row>
    <row r="35" spans="1:9" x14ac:dyDescent="0.25">
      <c r="A35" s="22" t="s">
        <v>26</v>
      </c>
      <c r="B35" s="23"/>
      <c r="C35" s="23"/>
      <c r="D35" s="10"/>
      <c r="E35" s="10"/>
    </row>
    <row r="36" spans="1:9" x14ac:dyDescent="0.25">
      <c r="A36" s="24" t="s">
        <v>27</v>
      </c>
      <c r="B36" s="24"/>
      <c r="C36" s="24"/>
      <c r="D36" s="10"/>
      <c r="E36" s="10"/>
    </row>
    <row r="37" spans="1:9" x14ac:dyDescent="0.25">
      <c r="A37" s="25"/>
      <c r="B37" s="25"/>
      <c r="C37" s="25"/>
    </row>
    <row r="38" spans="1:9" x14ac:dyDescent="0.25">
      <c r="A38" s="26"/>
      <c r="B38" s="26"/>
      <c r="C38" s="26"/>
    </row>
    <row r="39" spans="1:9" x14ac:dyDescent="0.25">
      <c r="G39" s="27" t="s">
        <v>41</v>
      </c>
      <c r="H39" s="384" t="str">
        <f>I13</f>
        <v xml:space="preserve"> 22 November 21</v>
      </c>
      <c r="I39" s="385"/>
    </row>
    <row r="43" spans="1:9" ht="24.75" customHeight="1" x14ac:dyDescent="0.25"/>
    <row r="45" spans="1:9" x14ac:dyDescent="0.25">
      <c r="G45" s="402" t="s">
        <v>28</v>
      </c>
      <c r="H45" s="402"/>
      <c r="I45" s="402"/>
    </row>
    <row r="50" spans="4:8" ht="16.5" thickBot="1" x14ac:dyDescent="0.3"/>
    <row r="51" spans="4:8" x14ac:dyDescent="0.25">
      <c r="D51" s="91"/>
      <c r="E51" s="92"/>
      <c r="F51" s="92"/>
    </row>
    <row r="52" spans="4:8" ht="18" x14ac:dyDescent="0.25">
      <c r="D52" s="93" t="s">
        <v>66</v>
      </c>
      <c r="E52" s="10"/>
      <c r="F52" s="10"/>
      <c r="G52" s="2"/>
      <c r="H52" s="2"/>
    </row>
    <row r="53" spans="4:8" ht="18" x14ac:dyDescent="0.25">
      <c r="D53" s="93" t="s">
        <v>67</v>
      </c>
      <c r="E53" s="10"/>
      <c r="F53" s="10"/>
      <c r="G53" s="2"/>
      <c r="H53" s="2"/>
    </row>
    <row r="54" spans="4:8" ht="18" x14ac:dyDescent="0.25">
      <c r="D54" s="93" t="s">
        <v>68</v>
      </c>
      <c r="E54" s="10"/>
      <c r="F54" s="10"/>
      <c r="G54" s="2"/>
      <c r="H54" s="2"/>
    </row>
    <row r="55" spans="4:8" ht="18" x14ac:dyDescent="0.25">
      <c r="D55" s="93" t="s">
        <v>69</v>
      </c>
      <c r="E55" s="10"/>
      <c r="F55" s="10"/>
      <c r="G55" s="2"/>
      <c r="H55" s="2"/>
    </row>
    <row r="56" spans="4:8" ht="18" x14ac:dyDescent="0.25">
      <c r="D56" s="93" t="s">
        <v>70</v>
      </c>
      <c r="E56" s="10"/>
      <c r="F56" s="10"/>
      <c r="G56" s="2"/>
      <c r="H56" s="2"/>
    </row>
    <row r="57" spans="4:8" ht="16.5" thickBot="1" x14ac:dyDescent="0.3">
      <c r="D57" s="94"/>
      <c r="E57" s="5"/>
      <c r="F57" s="5"/>
      <c r="G57" s="2"/>
      <c r="H57" s="2"/>
    </row>
    <row r="58" spans="4:8" x14ac:dyDescent="0.25">
      <c r="G58" s="2"/>
      <c r="H58" s="2"/>
    </row>
    <row r="59" spans="4:8" x14ac:dyDescent="0.25">
      <c r="G59" s="2"/>
      <c r="H59" s="2"/>
    </row>
    <row r="60" spans="4:8" ht="16.5" thickBot="1" x14ac:dyDescent="0.3">
      <c r="G60" s="2"/>
      <c r="H60" s="2"/>
    </row>
    <row r="61" spans="4:8" x14ac:dyDescent="0.25">
      <c r="D61" s="91"/>
      <c r="E61" s="92"/>
      <c r="F61" s="95"/>
      <c r="G61" s="2"/>
      <c r="H61" s="2"/>
    </row>
    <row r="62" spans="4:8" ht="18" x14ac:dyDescent="0.25">
      <c r="D62" s="93" t="s">
        <v>71</v>
      </c>
      <c r="E62" s="10"/>
      <c r="F62" s="96"/>
      <c r="G62" s="2"/>
      <c r="H62" s="2"/>
    </row>
    <row r="63" spans="4:8" ht="18" x14ac:dyDescent="0.25">
      <c r="D63" s="93" t="s">
        <v>72</v>
      </c>
      <c r="E63" s="10"/>
      <c r="F63" s="96"/>
      <c r="G63" s="2"/>
      <c r="H63" s="2"/>
    </row>
    <row r="64" spans="4:8" ht="18" x14ac:dyDescent="0.25">
      <c r="D64" s="93" t="s">
        <v>73</v>
      </c>
      <c r="E64" s="10"/>
      <c r="F64" s="96"/>
      <c r="G64" s="2"/>
      <c r="H64" s="2"/>
    </row>
    <row r="65" spans="4:8" ht="18" x14ac:dyDescent="0.25">
      <c r="D65" s="93" t="s">
        <v>74</v>
      </c>
      <c r="E65" s="10"/>
      <c r="F65" s="96"/>
      <c r="G65" s="2"/>
      <c r="H65" s="2"/>
    </row>
    <row r="66" spans="4:8" ht="18" x14ac:dyDescent="0.25">
      <c r="D66" s="97" t="s">
        <v>75</v>
      </c>
      <c r="E66" s="10"/>
      <c r="F66" s="96"/>
      <c r="G66" s="2"/>
      <c r="H66" s="2"/>
    </row>
    <row r="67" spans="4:8" ht="16.5" thickBot="1" x14ac:dyDescent="0.3">
      <c r="D67" s="94"/>
      <c r="E67" s="5"/>
      <c r="F67" s="98"/>
      <c r="G67" s="2"/>
      <c r="H67" s="2"/>
    </row>
    <row r="68" spans="4:8" x14ac:dyDescent="0.25">
      <c r="G68" s="2"/>
      <c r="H68" s="2"/>
    </row>
    <row r="69" spans="4:8" x14ac:dyDescent="0.25">
      <c r="G69" s="2"/>
      <c r="H69" s="2"/>
    </row>
    <row r="70" spans="4:8" x14ac:dyDescent="0.25">
      <c r="G70" s="2"/>
      <c r="H70" s="2"/>
    </row>
    <row r="71" spans="4:8" ht="16.5" thickBot="1" x14ac:dyDescent="0.3">
      <c r="G71" s="2"/>
      <c r="H71" s="2"/>
    </row>
    <row r="72" spans="4:8" x14ac:dyDescent="0.25">
      <c r="D72" s="91"/>
      <c r="E72" s="92"/>
      <c r="F72" s="92"/>
      <c r="G72" s="2"/>
      <c r="H72" s="2"/>
    </row>
    <row r="73" spans="4:8" ht="18" x14ac:dyDescent="0.25">
      <c r="D73" s="93" t="s">
        <v>66</v>
      </c>
      <c r="E73" s="10"/>
      <c r="F73" s="10"/>
      <c r="G73" s="2"/>
      <c r="H73" s="2"/>
    </row>
    <row r="74" spans="4:8" ht="18" x14ac:dyDescent="0.25">
      <c r="D74" s="93" t="s">
        <v>76</v>
      </c>
      <c r="E74" s="10"/>
      <c r="F74" s="10"/>
      <c r="G74" s="2"/>
      <c r="H74" s="2"/>
    </row>
    <row r="75" spans="4:8" ht="18" x14ac:dyDescent="0.25">
      <c r="D75" s="93" t="s">
        <v>77</v>
      </c>
      <c r="E75" s="10"/>
      <c r="F75" s="10"/>
      <c r="G75" s="2"/>
      <c r="H75" s="2"/>
    </row>
    <row r="76" spans="4:8" ht="18" x14ac:dyDescent="0.25">
      <c r="D76" s="93" t="s">
        <v>78</v>
      </c>
      <c r="E76" s="10"/>
      <c r="F76" s="10"/>
      <c r="G76" s="2"/>
      <c r="H76" s="2"/>
    </row>
    <row r="77" spans="4:8" ht="18" x14ac:dyDescent="0.25">
      <c r="D77" s="93" t="s">
        <v>79</v>
      </c>
      <c r="E77" s="10"/>
      <c r="F77" s="10"/>
      <c r="G77" s="2"/>
      <c r="H77" s="2"/>
    </row>
    <row r="78" spans="4:8" ht="16.5" thickBot="1" x14ac:dyDescent="0.3">
      <c r="D78" s="94"/>
      <c r="E78" s="5"/>
      <c r="F78" s="5"/>
      <c r="G78" s="2"/>
      <c r="H78" s="2"/>
    </row>
    <row r="79" spans="4:8" ht="16.5" thickBot="1" x14ac:dyDescent="0.3">
      <c r="G79" s="2"/>
      <c r="H79" s="2"/>
    </row>
    <row r="80" spans="4:8" x14ac:dyDescent="0.25">
      <c r="D80" s="91"/>
      <c r="E80" s="92"/>
      <c r="F80" s="92"/>
      <c r="G80" s="2"/>
      <c r="H80" s="2"/>
    </row>
    <row r="81" spans="4:8" ht="18" x14ac:dyDescent="0.25">
      <c r="D81" s="99" t="s">
        <v>80</v>
      </c>
      <c r="E81" s="10"/>
      <c r="F81" s="10"/>
    </row>
    <row r="82" spans="4:8" ht="18" x14ac:dyDescent="0.25">
      <c r="D82" s="99" t="s">
        <v>81</v>
      </c>
      <c r="E82" s="10"/>
      <c r="F82" s="10"/>
    </row>
    <row r="83" spans="4:8" ht="18" x14ac:dyDescent="0.25">
      <c r="D83" s="99" t="s">
        <v>82</v>
      </c>
      <c r="E83" s="10"/>
      <c r="F83" s="10"/>
    </row>
    <row r="84" spans="4:8" ht="18" x14ac:dyDescent="0.25">
      <c r="D84" s="99" t="s">
        <v>83</v>
      </c>
      <c r="E84" s="10"/>
      <c r="F84" s="10"/>
    </row>
    <row r="85" spans="4:8" ht="18" x14ac:dyDescent="0.25">
      <c r="D85" s="100" t="s">
        <v>84</v>
      </c>
      <c r="E85" s="10"/>
      <c r="F85" s="10"/>
    </row>
    <row r="86" spans="4:8" ht="16.5" thickBot="1" x14ac:dyDescent="0.3">
      <c r="D86" s="94"/>
      <c r="E86" s="5"/>
      <c r="F86" s="5"/>
      <c r="G86" s="2"/>
      <c r="H86" s="2"/>
    </row>
    <row r="87" spans="4:8" ht="16.5" thickBot="1" x14ac:dyDescent="0.3"/>
    <row r="88" spans="4:8" x14ac:dyDescent="0.25">
      <c r="D88" s="91"/>
      <c r="E88" s="92"/>
      <c r="F88" s="95"/>
    </row>
    <row r="89" spans="4:8" ht="18" x14ac:dyDescent="0.25">
      <c r="D89" s="93" t="s">
        <v>71</v>
      </c>
      <c r="E89" s="10"/>
      <c r="F89" s="96"/>
    </row>
    <row r="90" spans="4:8" ht="18" x14ac:dyDescent="0.25">
      <c r="D90" s="93" t="s">
        <v>72</v>
      </c>
      <c r="E90" s="10"/>
      <c r="F90" s="96"/>
    </row>
    <row r="91" spans="4:8" ht="18" x14ac:dyDescent="0.25">
      <c r="D91" s="93" t="s">
        <v>73</v>
      </c>
      <c r="E91" s="10"/>
      <c r="F91" s="96"/>
    </row>
    <row r="92" spans="4:8" ht="18" x14ac:dyDescent="0.25">
      <c r="D92" s="93" t="s">
        <v>74</v>
      </c>
      <c r="E92" s="10"/>
      <c r="F92" s="96"/>
    </row>
    <row r="93" spans="4:8" ht="18" x14ac:dyDescent="0.25">
      <c r="D93" s="97" t="s">
        <v>75</v>
      </c>
      <c r="E93" s="10"/>
      <c r="F93" s="96"/>
    </row>
    <row r="94" spans="4:8" ht="16.5" thickBot="1" x14ac:dyDescent="0.3">
      <c r="D94" s="94"/>
      <c r="E94" s="5"/>
      <c r="F94" s="98"/>
    </row>
    <row r="95" spans="4:8" ht="16.5" thickBot="1" x14ac:dyDescent="0.3"/>
    <row r="96" spans="4:8" x14ac:dyDescent="0.25">
      <c r="D96" s="91"/>
      <c r="E96" s="92"/>
      <c r="F96" s="95"/>
    </row>
    <row r="97" spans="1:11" ht="18" x14ac:dyDescent="0.25">
      <c r="D97" s="93" t="s">
        <v>71</v>
      </c>
      <c r="E97" s="10"/>
      <c r="F97" s="96"/>
    </row>
    <row r="98" spans="1:11" ht="18" x14ac:dyDescent="0.25">
      <c r="D98" s="93" t="s">
        <v>72</v>
      </c>
      <c r="E98" s="10"/>
      <c r="F98" s="96"/>
    </row>
    <row r="99" spans="1:11" ht="18" x14ac:dyDescent="0.25">
      <c r="D99" s="93" t="s">
        <v>73</v>
      </c>
      <c r="E99" s="10"/>
      <c r="F99" s="96"/>
    </row>
    <row r="100" spans="1:11" ht="18" x14ac:dyDescent="0.25">
      <c r="D100" s="93" t="s">
        <v>74</v>
      </c>
      <c r="E100" s="10"/>
      <c r="F100" s="96"/>
    </row>
    <row r="101" spans="1:11" s="3" customFormat="1" ht="18" x14ac:dyDescent="0.25">
      <c r="A101" s="2"/>
      <c r="B101" s="2"/>
      <c r="C101" s="2"/>
      <c r="D101" s="97" t="s">
        <v>75</v>
      </c>
      <c r="E101" s="10"/>
      <c r="F101" s="96"/>
      <c r="I101" s="2"/>
      <c r="J101" s="2"/>
      <c r="K101" s="2"/>
    </row>
    <row r="102" spans="1:11" s="3" customFormat="1" ht="16.5" thickBot="1" x14ac:dyDescent="0.3">
      <c r="A102" s="2"/>
      <c r="B102" s="2"/>
      <c r="C102" s="2"/>
      <c r="D102" s="94"/>
      <c r="E102" s="5"/>
      <c r="F102" s="98"/>
      <c r="I102" s="2"/>
      <c r="J102" s="2"/>
      <c r="K102" s="2"/>
    </row>
  </sheetData>
  <mergeCells count="9">
    <mergeCell ref="G45:I45"/>
    <mergeCell ref="F18:F24"/>
    <mergeCell ref="I18:I24"/>
    <mergeCell ref="G18:H24"/>
    <mergeCell ref="A10:I10"/>
    <mergeCell ref="G17:H17"/>
    <mergeCell ref="A25:H25"/>
    <mergeCell ref="A26:B26"/>
    <mergeCell ref="H39:I39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workbookViewId="0">
      <selection activeCell="K22" sqref="K22"/>
    </sheetView>
  </sheetViews>
  <sheetFormatPr defaultRowHeight="15.75" x14ac:dyDescent="0.25"/>
  <cols>
    <col min="1" max="1" width="5.28515625" style="2" customWidth="1"/>
    <col min="2" max="2" width="10.42578125" style="2" customWidth="1"/>
    <col min="3" max="3" width="10.85546875" style="2" customWidth="1"/>
    <col min="4" max="4" width="26" style="2" customWidth="1"/>
    <col min="5" max="5" width="13" style="2" customWidth="1"/>
    <col min="6" max="6" width="6.28515625" style="2" customWidth="1"/>
    <col min="7" max="7" width="5.7109375" style="2" customWidth="1"/>
    <col min="8" max="8" width="14.28515625" style="3" customWidth="1"/>
    <col min="9" max="9" width="1.42578125" style="3" customWidth="1"/>
    <col min="10" max="10" width="18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2" t="s">
        <v>6</v>
      </c>
      <c r="B10" s="413"/>
      <c r="C10" s="413"/>
      <c r="D10" s="413"/>
      <c r="E10" s="413"/>
      <c r="F10" s="413"/>
      <c r="G10" s="413"/>
      <c r="H10" s="413"/>
      <c r="I10" s="413"/>
      <c r="J10" s="414"/>
    </row>
    <row r="12" spans="1:10" x14ac:dyDescent="0.25">
      <c r="A12" s="2" t="s">
        <v>7</v>
      </c>
      <c r="B12" s="2" t="s">
        <v>605</v>
      </c>
      <c r="H12" s="3" t="s">
        <v>8</v>
      </c>
      <c r="I12" s="7" t="s">
        <v>9</v>
      </c>
      <c r="J12" s="8" t="s">
        <v>606</v>
      </c>
    </row>
    <row r="13" spans="1:10" x14ac:dyDescent="0.25">
      <c r="H13" s="3" t="s">
        <v>10</v>
      </c>
      <c r="I13" s="7" t="s">
        <v>9</v>
      </c>
      <c r="J13" s="9" t="s">
        <v>576</v>
      </c>
    </row>
    <row r="14" spans="1:10" x14ac:dyDescent="0.25">
      <c r="H14" s="3" t="s">
        <v>11</v>
      </c>
      <c r="I14" s="7" t="s">
        <v>9</v>
      </c>
      <c r="J14" s="9" t="s">
        <v>577</v>
      </c>
    </row>
    <row r="15" spans="1:10" x14ac:dyDescent="0.25">
      <c r="A15" s="2" t="s">
        <v>12</v>
      </c>
      <c r="B15" s="2" t="s">
        <v>608</v>
      </c>
      <c r="H15" s="3" t="s">
        <v>142</v>
      </c>
      <c r="I15" s="3" t="s">
        <v>9</v>
      </c>
      <c r="J15" s="299" t="s">
        <v>607</v>
      </c>
    </row>
    <row r="16" spans="1:10" ht="16.5" thickBot="1" x14ac:dyDescent="0.3">
      <c r="F16" s="10"/>
      <c r="G16" s="10"/>
    </row>
    <row r="17" spans="1:11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132" t="s">
        <v>29</v>
      </c>
      <c r="H17" s="406" t="s">
        <v>18</v>
      </c>
      <c r="I17" s="407"/>
      <c r="J17" s="31" t="s">
        <v>19</v>
      </c>
    </row>
    <row r="18" spans="1:11" ht="31.5" customHeight="1" x14ac:dyDescent="0.25">
      <c r="A18" s="86">
        <v>1</v>
      </c>
      <c r="B18" s="54">
        <v>44488</v>
      </c>
      <c r="C18" s="287" t="s">
        <v>601</v>
      </c>
      <c r="D18" s="32" t="s">
        <v>602</v>
      </c>
      <c r="E18" s="285" t="s">
        <v>603</v>
      </c>
      <c r="F18" s="286">
        <v>2</v>
      </c>
      <c r="G18" s="283">
        <v>234</v>
      </c>
      <c r="H18" s="396">
        <v>2340000</v>
      </c>
      <c r="I18" s="397"/>
      <c r="J18" s="282">
        <f>H18</f>
        <v>2340000</v>
      </c>
    </row>
    <row r="19" spans="1:11" ht="25.5" customHeight="1" thickBot="1" x14ac:dyDescent="0.3">
      <c r="A19" s="398" t="s">
        <v>20</v>
      </c>
      <c r="B19" s="399"/>
      <c r="C19" s="399"/>
      <c r="D19" s="399"/>
      <c r="E19" s="399"/>
      <c r="F19" s="399"/>
      <c r="G19" s="399"/>
      <c r="H19" s="399"/>
      <c r="I19" s="400"/>
      <c r="J19" s="88">
        <f>SUM(J18:J18)</f>
        <v>2340000</v>
      </c>
    </row>
    <row r="20" spans="1:11" x14ac:dyDescent="0.25">
      <c r="A20" s="383"/>
      <c r="B20" s="383"/>
      <c r="C20" s="280"/>
      <c r="D20" s="280"/>
      <c r="E20" s="280"/>
      <c r="F20" s="280"/>
      <c r="G20" s="280"/>
      <c r="H20" s="11"/>
      <c r="I20" s="11"/>
      <c r="J20" s="12"/>
    </row>
    <row r="21" spans="1:11" x14ac:dyDescent="0.25">
      <c r="A21" s="280"/>
      <c r="B21" s="280"/>
      <c r="C21" s="280"/>
      <c r="D21" s="280"/>
      <c r="E21" s="280"/>
      <c r="F21" s="280"/>
      <c r="G21" s="280"/>
      <c r="H21" s="89" t="s">
        <v>64</v>
      </c>
      <c r="I21" s="89"/>
      <c r="J21" s="90">
        <v>0</v>
      </c>
    </row>
    <row r="22" spans="1:11" ht="16.5" thickBot="1" x14ac:dyDescent="0.3">
      <c r="D22" s="1"/>
      <c r="E22" s="1"/>
      <c r="F22" s="1"/>
      <c r="G22" s="1"/>
      <c r="H22" s="15" t="s">
        <v>30</v>
      </c>
      <c r="I22" s="15"/>
      <c r="J22" s="135">
        <v>0</v>
      </c>
      <c r="K22" s="14"/>
    </row>
    <row r="23" spans="1:11" x14ac:dyDescent="0.25">
      <c r="D23" s="1"/>
      <c r="E23" s="1"/>
      <c r="F23" s="1"/>
      <c r="G23" s="1"/>
      <c r="H23" s="17" t="s">
        <v>65</v>
      </c>
      <c r="I23" s="17"/>
      <c r="J23" s="18">
        <f>+J19</f>
        <v>2340000</v>
      </c>
    </row>
    <row r="24" spans="1:11" x14ac:dyDescent="0.25">
      <c r="A24" s="1" t="s">
        <v>604</v>
      </c>
      <c r="D24" s="1"/>
      <c r="E24" s="1"/>
      <c r="F24" s="1"/>
      <c r="G24" s="1"/>
      <c r="H24" s="17"/>
      <c r="I24" s="17"/>
      <c r="J24" s="18"/>
    </row>
    <row r="25" spans="1:11" x14ac:dyDescent="0.25">
      <c r="A25" s="19"/>
      <c r="D25" s="1"/>
      <c r="E25" s="1"/>
      <c r="F25" s="1"/>
      <c r="G25" s="1"/>
      <c r="H25" s="17"/>
      <c r="I25" s="17"/>
      <c r="J25" s="18"/>
    </row>
    <row r="26" spans="1:11" x14ac:dyDescent="0.25">
      <c r="A26" s="20" t="s">
        <v>23</v>
      </c>
    </row>
    <row r="27" spans="1:11" x14ac:dyDescent="0.25">
      <c r="A27" s="21" t="s">
        <v>24</v>
      </c>
      <c r="B27" s="21"/>
      <c r="C27" s="21"/>
      <c r="D27" s="10"/>
      <c r="E27" s="10"/>
    </row>
    <row r="28" spans="1:11" x14ac:dyDescent="0.25">
      <c r="A28" s="21" t="s">
        <v>25</v>
      </c>
      <c r="B28" s="21"/>
      <c r="C28" s="21"/>
      <c r="D28" s="10"/>
      <c r="E28" s="10"/>
    </row>
    <row r="29" spans="1:11" x14ac:dyDescent="0.25">
      <c r="A29" s="22" t="s">
        <v>26</v>
      </c>
      <c r="B29" s="23"/>
      <c r="C29" s="23"/>
      <c r="D29" s="10"/>
      <c r="E29" s="10"/>
    </row>
    <row r="30" spans="1:11" x14ac:dyDescent="0.25">
      <c r="A30" s="24" t="s">
        <v>27</v>
      </c>
      <c r="B30" s="24"/>
      <c r="C30" s="24"/>
      <c r="D30" s="10"/>
      <c r="E30" s="10"/>
    </row>
    <row r="31" spans="1:11" x14ac:dyDescent="0.25">
      <c r="A31" s="25"/>
      <c r="B31" s="25"/>
      <c r="C31" s="25"/>
    </row>
    <row r="32" spans="1:11" x14ac:dyDescent="0.25">
      <c r="A32" s="26"/>
      <c r="B32" s="26"/>
      <c r="C32" s="26"/>
    </row>
    <row r="33" spans="4:10" x14ac:dyDescent="0.25">
      <c r="H33" s="27" t="s">
        <v>41</v>
      </c>
      <c r="I33" s="384" t="str">
        <f>J13</f>
        <v xml:space="preserve"> 22 November 21</v>
      </c>
      <c r="J33" s="385"/>
    </row>
    <row r="37" spans="4:10" ht="24.75" customHeight="1" x14ac:dyDescent="0.25"/>
    <row r="39" spans="4:10" x14ac:dyDescent="0.25">
      <c r="H39" s="402" t="s">
        <v>28</v>
      </c>
      <c r="I39" s="402"/>
      <c r="J39" s="402"/>
    </row>
    <row r="44" spans="4:10" ht="16.5" thickBot="1" x14ac:dyDescent="0.3"/>
    <row r="45" spans="4:10" x14ac:dyDescent="0.25">
      <c r="D45" s="91"/>
      <c r="E45" s="92"/>
      <c r="F45" s="92"/>
      <c r="G45" s="10"/>
    </row>
    <row r="46" spans="4:10" ht="18" x14ac:dyDescent="0.25">
      <c r="D46" s="93" t="s">
        <v>66</v>
      </c>
      <c r="E46" s="10"/>
      <c r="F46" s="10"/>
      <c r="G46" s="10"/>
      <c r="H46" s="2"/>
      <c r="I46" s="2"/>
    </row>
    <row r="47" spans="4:10" ht="18" x14ac:dyDescent="0.25">
      <c r="D47" s="93" t="s">
        <v>67</v>
      </c>
      <c r="E47" s="10"/>
      <c r="F47" s="10"/>
      <c r="G47" s="10"/>
      <c r="H47" s="2"/>
      <c r="I47" s="2"/>
    </row>
    <row r="48" spans="4:10" ht="18" x14ac:dyDescent="0.25">
      <c r="D48" s="93" t="s">
        <v>68</v>
      </c>
      <c r="E48" s="10"/>
      <c r="F48" s="10"/>
      <c r="G48" s="10"/>
      <c r="H48" s="2"/>
      <c r="I48" s="2"/>
    </row>
    <row r="49" spans="4:9" ht="18" x14ac:dyDescent="0.25">
      <c r="D49" s="93" t="s">
        <v>69</v>
      </c>
      <c r="E49" s="10"/>
      <c r="F49" s="10"/>
      <c r="G49" s="10"/>
      <c r="H49" s="2"/>
      <c r="I49" s="2"/>
    </row>
    <row r="50" spans="4:9" ht="18" x14ac:dyDescent="0.25">
      <c r="D50" s="93" t="s">
        <v>70</v>
      </c>
      <c r="E50" s="10"/>
      <c r="F50" s="10"/>
      <c r="G50" s="10"/>
      <c r="H50" s="2"/>
      <c r="I50" s="2"/>
    </row>
    <row r="51" spans="4:9" ht="16.5" thickBot="1" x14ac:dyDescent="0.3">
      <c r="D51" s="94"/>
      <c r="E51" s="5"/>
      <c r="F51" s="5"/>
      <c r="G51" s="10"/>
      <c r="H51" s="2"/>
      <c r="I51" s="2"/>
    </row>
    <row r="52" spans="4:9" x14ac:dyDescent="0.25">
      <c r="H52" s="2"/>
      <c r="I52" s="2"/>
    </row>
    <row r="53" spans="4:9" x14ac:dyDescent="0.25">
      <c r="H53" s="2"/>
      <c r="I53" s="2"/>
    </row>
    <row r="54" spans="4:9" ht="16.5" thickBot="1" x14ac:dyDescent="0.3">
      <c r="H54" s="2"/>
      <c r="I54" s="2"/>
    </row>
    <row r="55" spans="4:9" x14ac:dyDescent="0.25">
      <c r="D55" s="91"/>
      <c r="E55" s="92"/>
      <c r="F55" s="95"/>
      <c r="G55" s="10"/>
      <c r="H55" s="2"/>
      <c r="I55" s="2"/>
    </row>
    <row r="56" spans="4:9" ht="18" x14ac:dyDescent="0.25">
      <c r="D56" s="93" t="s">
        <v>71</v>
      </c>
      <c r="E56" s="10"/>
      <c r="F56" s="96"/>
      <c r="G56" s="10"/>
      <c r="H56" s="2"/>
      <c r="I56" s="2"/>
    </row>
    <row r="57" spans="4:9" ht="18" x14ac:dyDescent="0.25">
      <c r="D57" s="93" t="s">
        <v>72</v>
      </c>
      <c r="E57" s="10"/>
      <c r="F57" s="96"/>
      <c r="G57" s="10"/>
      <c r="H57" s="2"/>
      <c r="I57" s="2"/>
    </row>
    <row r="58" spans="4:9" ht="18" x14ac:dyDescent="0.25">
      <c r="D58" s="93" t="s">
        <v>73</v>
      </c>
      <c r="E58" s="10"/>
      <c r="F58" s="96"/>
      <c r="G58" s="10"/>
      <c r="H58" s="2"/>
      <c r="I58" s="2"/>
    </row>
    <row r="59" spans="4:9" ht="18" x14ac:dyDescent="0.25">
      <c r="D59" s="93" t="s">
        <v>74</v>
      </c>
      <c r="E59" s="10"/>
      <c r="F59" s="96"/>
      <c r="G59" s="10"/>
      <c r="H59" s="2"/>
      <c r="I59" s="2"/>
    </row>
    <row r="60" spans="4:9" ht="18" x14ac:dyDescent="0.25">
      <c r="D60" s="97" t="s">
        <v>75</v>
      </c>
      <c r="E60" s="10"/>
      <c r="F60" s="96"/>
      <c r="G60" s="10"/>
      <c r="H60" s="2"/>
      <c r="I60" s="2"/>
    </row>
    <row r="61" spans="4:9" ht="16.5" thickBot="1" x14ac:dyDescent="0.3">
      <c r="D61" s="94"/>
      <c r="E61" s="5"/>
      <c r="F61" s="98"/>
      <c r="G61" s="10"/>
      <c r="H61" s="2"/>
      <c r="I61" s="2"/>
    </row>
    <row r="62" spans="4:9" x14ac:dyDescent="0.25"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ht="16.5" thickBot="1" x14ac:dyDescent="0.3">
      <c r="H65" s="2"/>
      <c r="I65" s="2"/>
    </row>
    <row r="66" spans="4:9" x14ac:dyDescent="0.25">
      <c r="D66" s="91"/>
      <c r="E66" s="92"/>
      <c r="F66" s="92"/>
      <c r="G66" s="10"/>
      <c r="H66" s="2"/>
      <c r="I66" s="2"/>
    </row>
    <row r="67" spans="4:9" ht="18" x14ac:dyDescent="0.25">
      <c r="D67" s="93" t="s">
        <v>66</v>
      </c>
      <c r="E67" s="10"/>
      <c r="F67" s="10"/>
      <c r="G67" s="10"/>
      <c r="H67" s="2"/>
      <c r="I67" s="2"/>
    </row>
    <row r="68" spans="4:9" ht="18" x14ac:dyDescent="0.25">
      <c r="D68" s="93" t="s">
        <v>76</v>
      </c>
      <c r="E68" s="10"/>
      <c r="F68" s="10"/>
      <c r="G68" s="10"/>
      <c r="H68" s="2"/>
      <c r="I68" s="2"/>
    </row>
    <row r="69" spans="4:9" ht="18" x14ac:dyDescent="0.25">
      <c r="D69" s="93" t="s">
        <v>77</v>
      </c>
      <c r="E69" s="10"/>
      <c r="F69" s="10"/>
      <c r="G69" s="10"/>
      <c r="H69" s="2"/>
      <c r="I69" s="2"/>
    </row>
    <row r="70" spans="4:9" ht="18" x14ac:dyDescent="0.25">
      <c r="D70" s="93" t="s">
        <v>78</v>
      </c>
      <c r="E70" s="10"/>
      <c r="F70" s="10"/>
      <c r="G70" s="10"/>
      <c r="H70" s="2"/>
      <c r="I70" s="2"/>
    </row>
    <row r="71" spans="4:9" ht="18" x14ac:dyDescent="0.25">
      <c r="D71" s="93" t="s">
        <v>79</v>
      </c>
      <c r="E71" s="10"/>
      <c r="F71" s="10"/>
      <c r="G71" s="10"/>
      <c r="H71" s="2"/>
      <c r="I71" s="2"/>
    </row>
    <row r="72" spans="4:9" ht="16.5" thickBot="1" x14ac:dyDescent="0.3">
      <c r="D72" s="94"/>
      <c r="E72" s="5"/>
      <c r="F72" s="5"/>
      <c r="G72" s="10"/>
      <c r="H72" s="2"/>
      <c r="I72" s="2"/>
    </row>
    <row r="73" spans="4:9" ht="16.5" thickBot="1" x14ac:dyDescent="0.3">
      <c r="H73" s="2"/>
      <c r="I73" s="2"/>
    </row>
    <row r="74" spans="4:9" x14ac:dyDescent="0.25">
      <c r="D74" s="91"/>
      <c r="E74" s="92"/>
      <c r="F74" s="92"/>
      <c r="G74" s="10"/>
      <c r="H74" s="2"/>
      <c r="I74" s="2"/>
    </row>
    <row r="75" spans="4:9" ht="18" x14ac:dyDescent="0.25">
      <c r="D75" s="99" t="s">
        <v>80</v>
      </c>
      <c r="E75" s="10"/>
      <c r="F75" s="10"/>
      <c r="G75" s="10"/>
    </row>
    <row r="76" spans="4:9" ht="18" x14ac:dyDescent="0.25">
      <c r="D76" s="99" t="s">
        <v>81</v>
      </c>
      <c r="E76" s="10"/>
      <c r="F76" s="10"/>
      <c r="G76" s="10"/>
    </row>
    <row r="77" spans="4:9" ht="18" x14ac:dyDescent="0.25">
      <c r="D77" s="99" t="s">
        <v>82</v>
      </c>
      <c r="E77" s="10"/>
      <c r="F77" s="10"/>
      <c r="G77" s="10"/>
    </row>
    <row r="78" spans="4:9" ht="18" x14ac:dyDescent="0.25">
      <c r="D78" s="99" t="s">
        <v>83</v>
      </c>
      <c r="E78" s="10"/>
      <c r="F78" s="10"/>
      <c r="G78" s="10"/>
    </row>
    <row r="79" spans="4:9" ht="18" x14ac:dyDescent="0.25">
      <c r="D79" s="100" t="s">
        <v>84</v>
      </c>
      <c r="E79" s="10"/>
      <c r="F79" s="10"/>
      <c r="G79" s="10"/>
    </row>
    <row r="80" spans="4:9" ht="16.5" thickBot="1" x14ac:dyDescent="0.3">
      <c r="D80" s="94"/>
      <c r="E80" s="5"/>
      <c r="F80" s="5"/>
      <c r="G80" s="10"/>
      <c r="H80" s="2"/>
      <c r="I80" s="2"/>
    </row>
    <row r="81" spans="1:12" ht="16.5" thickBot="1" x14ac:dyDescent="0.3"/>
    <row r="82" spans="1:12" x14ac:dyDescent="0.25">
      <c r="D82" s="91"/>
      <c r="E82" s="92"/>
      <c r="F82" s="95"/>
      <c r="G82" s="10"/>
    </row>
    <row r="83" spans="1:12" ht="18" x14ac:dyDescent="0.25">
      <c r="D83" s="93" t="s">
        <v>71</v>
      </c>
      <c r="E83" s="10"/>
      <c r="F83" s="96"/>
      <c r="G83" s="10"/>
    </row>
    <row r="84" spans="1:12" ht="18" x14ac:dyDescent="0.25">
      <c r="D84" s="93" t="s">
        <v>72</v>
      </c>
      <c r="E84" s="10"/>
      <c r="F84" s="96"/>
      <c r="G84" s="10"/>
    </row>
    <row r="85" spans="1:12" ht="18" x14ac:dyDescent="0.25">
      <c r="D85" s="93" t="s">
        <v>73</v>
      </c>
      <c r="E85" s="10"/>
      <c r="F85" s="96"/>
      <c r="G85" s="10"/>
    </row>
    <row r="86" spans="1:12" ht="18" x14ac:dyDescent="0.25">
      <c r="D86" s="93" t="s">
        <v>74</v>
      </c>
      <c r="E86" s="10"/>
      <c r="F86" s="96"/>
      <c r="G86" s="10"/>
    </row>
    <row r="87" spans="1:12" ht="18" x14ac:dyDescent="0.25">
      <c r="D87" s="97" t="s">
        <v>75</v>
      </c>
      <c r="E87" s="10"/>
      <c r="F87" s="96"/>
      <c r="G87" s="10"/>
    </row>
    <row r="88" spans="1:12" ht="16.5" thickBot="1" x14ac:dyDescent="0.3">
      <c r="D88" s="94"/>
      <c r="E88" s="5"/>
      <c r="F88" s="98"/>
      <c r="G88" s="10"/>
    </row>
    <row r="89" spans="1:12" ht="16.5" thickBot="1" x14ac:dyDescent="0.3"/>
    <row r="90" spans="1:12" x14ac:dyDescent="0.25">
      <c r="D90" s="91"/>
      <c r="E90" s="92"/>
      <c r="F90" s="95"/>
      <c r="G90" s="10"/>
    </row>
    <row r="91" spans="1:12" ht="18" x14ac:dyDescent="0.25">
      <c r="D91" s="93" t="s">
        <v>71</v>
      </c>
      <c r="E91" s="10"/>
      <c r="F91" s="96"/>
      <c r="G91" s="10"/>
    </row>
    <row r="92" spans="1:12" ht="18" x14ac:dyDescent="0.25">
      <c r="D92" s="93" t="s">
        <v>72</v>
      </c>
      <c r="E92" s="10"/>
      <c r="F92" s="96"/>
      <c r="G92" s="10"/>
    </row>
    <row r="93" spans="1:12" ht="18" x14ac:dyDescent="0.25">
      <c r="D93" s="93" t="s">
        <v>73</v>
      </c>
      <c r="E93" s="10"/>
      <c r="F93" s="96"/>
      <c r="G93" s="10"/>
    </row>
    <row r="94" spans="1:12" ht="18" x14ac:dyDescent="0.25">
      <c r="D94" s="93" t="s">
        <v>74</v>
      </c>
      <c r="E94" s="10"/>
      <c r="F94" s="96"/>
      <c r="G94" s="10"/>
    </row>
    <row r="95" spans="1:12" s="3" customFormat="1" ht="18" x14ac:dyDescent="0.25">
      <c r="A95" s="2"/>
      <c r="B95" s="2"/>
      <c r="C95" s="2"/>
      <c r="D95" s="97" t="s">
        <v>75</v>
      </c>
      <c r="E95" s="10"/>
      <c r="F95" s="96"/>
      <c r="G95" s="10"/>
      <c r="J95" s="2"/>
      <c r="K95" s="2"/>
      <c r="L95" s="2"/>
    </row>
    <row r="96" spans="1:12" s="3" customFormat="1" ht="16.5" thickBot="1" x14ac:dyDescent="0.3">
      <c r="A96" s="2"/>
      <c r="B96" s="2"/>
      <c r="C96" s="2"/>
      <c r="D96" s="94"/>
      <c r="E96" s="5"/>
      <c r="F96" s="98"/>
      <c r="G96" s="10"/>
      <c r="J96" s="2"/>
      <c r="K96" s="2"/>
      <c r="L96" s="2"/>
    </row>
  </sheetData>
  <mergeCells count="7">
    <mergeCell ref="A20:B20"/>
    <mergeCell ref="I33:J33"/>
    <mergeCell ref="H39:J39"/>
    <mergeCell ref="A10:J10"/>
    <mergeCell ref="H17:I17"/>
    <mergeCell ref="H18:I18"/>
    <mergeCell ref="A19:I19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10" workbookViewId="0">
      <selection activeCell="N18" sqref="N18"/>
    </sheetView>
  </sheetViews>
  <sheetFormatPr defaultRowHeight="15.75" x14ac:dyDescent="0.25"/>
  <cols>
    <col min="1" max="1" width="5.28515625" style="2" customWidth="1"/>
    <col min="2" max="2" width="10.42578125" style="2" customWidth="1"/>
    <col min="3" max="3" width="10.85546875" style="2" customWidth="1"/>
    <col min="4" max="4" width="26" style="2" customWidth="1"/>
    <col min="5" max="5" width="13" style="2" customWidth="1"/>
    <col min="6" max="6" width="6.28515625" style="2" customWidth="1"/>
    <col min="7" max="7" width="5.7109375" style="2" customWidth="1"/>
    <col min="8" max="8" width="14.28515625" style="3" customWidth="1"/>
    <col min="9" max="9" width="1.42578125" style="3" customWidth="1"/>
    <col min="10" max="10" width="18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2" t="s">
        <v>6</v>
      </c>
      <c r="B10" s="413"/>
      <c r="C10" s="413"/>
      <c r="D10" s="413"/>
      <c r="E10" s="413"/>
      <c r="F10" s="413"/>
      <c r="G10" s="413"/>
      <c r="H10" s="413"/>
      <c r="I10" s="413"/>
      <c r="J10" s="414"/>
    </row>
    <row r="12" spans="1:10" x14ac:dyDescent="0.25">
      <c r="A12" s="2" t="s">
        <v>7</v>
      </c>
      <c r="B12" s="2" t="s">
        <v>613</v>
      </c>
      <c r="H12" s="3" t="s">
        <v>8</v>
      </c>
      <c r="I12" s="7" t="s">
        <v>9</v>
      </c>
      <c r="J12" s="8" t="s">
        <v>611</v>
      </c>
    </row>
    <row r="13" spans="1:10" x14ac:dyDescent="0.25">
      <c r="H13" s="3" t="s">
        <v>10</v>
      </c>
      <c r="I13" s="7" t="s">
        <v>9</v>
      </c>
      <c r="J13" s="9" t="s">
        <v>577</v>
      </c>
    </row>
    <row r="14" spans="1:10" x14ac:dyDescent="0.25">
      <c r="H14" s="3" t="s">
        <v>11</v>
      </c>
      <c r="I14" s="7" t="s">
        <v>9</v>
      </c>
      <c r="J14" s="9" t="s">
        <v>577</v>
      </c>
    </row>
    <row r="15" spans="1:10" x14ac:dyDescent="0.25">
      <c r="A15" s="2" t="s">
        <v>12</v>
      </c>
      <c r="B15" s="33" t="s">
        <v>31</v>
      </c>
      <c r="H15" s="3" t="s">
        <v>142</v>
      </c>
      <c r="I15" s="3" t="s">
        <v>9</v>
      </c>
      <c r="J15" s="299" t="s">
        <v>612</v>
      </c>
    </row>
    <row r="16" spans="1:10" ht="16.5" thickBot="1" x14ac:dyDescent="0.3">
      <c r="F16" s="10"/>
      <c r="G16" s="10"/>
    </row>
    <row r="17" spans="1:12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132" t="s">
        <v>29</v>
      </c>
      <c r="H17" s="406" t="s">
        <v>18</v>
      </c>
      <c r="I17" s="407"/>
      <c r="J17" s="31" t="s">
        <v>19</v>
      </c>
    </row>
    <row r="18" spans="1:12" ht="31.5" customHeight="1" x14ac:dyDescent="0.25">
      <c r="A18" s="86">
        <v>1</v>
      </c>
      <c r="B18" s="54">
        <v>44523</v>
      </c>
      <c r="C18" s="298">
        <v>404351</v>
      </c>
      <c r="D18" s="32" t="s">
        <v>614</v>
      </c>
      <c r="E18" s="293" t="s">
        <v>353</v>
      </c>
      <c r="F18" s="295">
        <v>1</v>
      </c>
      <c r="G18" s="292">
        <v>195</v>
      </c>
      <c r="H18" s="396">
        <v>2500</v>
      </c>
      <c r="I18" s="397"/>
      <c r="J18" s="291">
        <f>G18*H18</f>
        <v>487500</v>
      </c>
    </row>
    <row r="19" spans="1:12" ht="31.5" customHeight="1" x14ac:dyDescent="0.25">
      <c r="A19" s="86">
        <v>2</v>
      </c>
      <c r="B19" s="54">
        <v>44523</v>
      </c>
      <c r="C19" s="298">
        <v>404352</v>
      </c>
      <c r="D19" s="32" t="s">
        <v>615</v>
      </c>
      <c r="E19" s="293" t="s">
        <v>616</v>
      </c>
      <c r="F19" s="295">
        <v>1</v>
      </c>
      <c r="G19" s="292">
        <v>202</v>
      </c>
      <c r="H19" s="396">
        <v>2500</v>
      </c>
      <c r="I19" s="397"/>
      <c r="J19" s="291">
        <f>G19*H19</f>
        <v>505000</v>
      </c>
    </row>
    <row r="20" spans="1:12" ht="25.5" customHeight="1" thickBot="1" x14ac:dyDescent="0.3">
      <c r="A20" s="398" t="s">
        <v>20</v>
      </c>
      <c r="B20" s="399"/>
      <c r="C20" s="399"/>
      <c r="D20" s="399"/>
      <c r="E20" s="399"/>
      <c r="F20" s="399"/>
      <c r="G20" s="399"/>
      <c r="H20" s="399"/>
      <c r="I20" s="400"/>
      <c r="J20" s="88">
        <f>J18+J19</f>
        <v>992500</v>
      </c>
      <c r="K20" s="2" t="s">
        <v>617</v>
      </c>
    </row>
    <row r="21" spans="1:12" x14ac:dyDescent="0.25">
      <c r="A21" s="383"/>
      <c r="B21" s="383"/>
      <c r="C21" s="288"/>
      <c r="D21" s="288"/>
      <c r="E21" s="288"/>
      <c r="F21" s="288"/>
      <c r="G21" s="288"/>
      <c r="H21" s="11"/>
      <c r="I21" s="11"/>
      <c r="J21" s="12"/>
      <c r="L21" s="2" t="s">
        <v>620</v>
      </c>
    </row>
    <row r="22" spans="1:12" x14ac:dyDescent="0.25">
      <c r="A22" s="288"/>
      <c r="B22" s="288"/>
      <c r="C22" s="288"/>
      <c r="D22" s="288"/>
      <c r="E22" s="288"/>
      <c r="F22" s="288"/>
      <c r="G22" s="288"/>
      <c r="H22" s="89" t="s">
        <v>64</v>
      </c>
      <c r="I22" s="89"/>
      <c r="J22" s="90">
        <v>0</v>
      </c>
    </row>
    <row r="23" spans="1:12" ht="16.5" thickBot="1" x14ac:dyDescent="0.3">
      <c r="D23" s="1"/>
      <c r="E23" s="1"/>
      <c r="F23" s="1"/>
      <c r="G23" s="1"/>
      <c r="H23" s="15" t="s">
        <v>30</v>
      </c>
      <c r="I23" s="15"/>
      <c r="J23" s="135">
        <v>0</v>
      </c>
      <c r="K23" s="14"/>
    </row>
    <row r="24" spans="1:12" x14ac:dyDescent="0.25">
      <c r="D24" s="1"/>
      <c r="E24" s="1"/>
      <c r="F24" s="1"/>
      <c r="G24" s="1"/>
      <c r="H24" s="17" t="s">
        <v>65</v>
      </c>
      <c r="I24" s="17"/>
      <c r="J24" s="18">
        <f>+J20</f>
        <v>992500</v>
      </c>
    </row>
    <row r="25" spans="1:12" x14ac:dyDescent="0.25">
      <c r="A25" s="1" t="s">
        <v>618</v>
      </c>
      <c r="D25" s="1"/>
      <c r="E25" s="1"/>
      <c r="F25" s="1"/>
      <c r="G25" s="1"/>
      <c r="H25" s="17"/>
      <c r="I25" s="17"/>
      <c r="J25" s="18"/>
    </row>
    <row r="26" spans="1:12" x14ac:dyDescent="0.25">
      <c r="A26" s="19"/>
      <c r="D26" s="1"/>
      <c r="E26" s="1"/>
      <c r="F26" s="1"/>
      <c r="G26" s="1"/>
      <c r="H26" s="17"/>
      <c r="I26" s="17"/>
      <c r="J26" s="18"/>
    </row>
    <row r="27" spans="1:12" x14ac:dyDescent="0.25">
      <c r="A27" s="20" t="s">
        <v>23</v>
      </c>
    </row>
    <row r="28" spans="1:12" x14ac:dyDescent="0.25">
      <c r="A28" s="21" t="s">
        <v>24</v>
      </c>
      <c r="B28" s="21"/>
      <c r="C28" s="21"/>
      <c r="D28" s="10"/>
      <c r="E28" s="10"/>
    </row>
    <row r="29" spans="1:12" x14ac:dyDescent="0.25">
      <c r="A29" s="21" t="s">
        <v>25</v>
      </c>
      <c r="B29" s="21"/>
      <c r="C29" s="21"/>
      <c r="D29" s="10"/>
      <c r="E29" s="10"/>
    </row>
    <row r="30" spans="1:12" x14ac:dyDescent="0.25">
      <c r="A30" s="22" t="s">
        <v>26</v>
      </c>
      <c r="B30" s="23"/>
      <c r="C30" s="23"/>
      <c r="D30" s="10"/>
      <c r="E30" s="10"/>
    </row>
    <row r="31" spans="1:12" x14ac:dyDescent="0.25">
      <c r="A31" s="24" t="s">
        <v>27</v>
      </c>
      <c r="B31" s="24"/>
      <c r="C31" s="24"/>
      <c r="D31" s="10"/>
      <c r="E31" s="10"/>
    </row>
    <row r="32" spans="1:12" x14ac:dyDescent="0.25">
      <c r="A32" s="25"/>
      <c r="B32" s="25"/>
      <c r="C32" s="25"/>
    </row>
    <row r="33" spans="1:10" x14ac:dyDescent="0.25">
      <c r="A33" s="26"/>
      <c r="B33" s="26"/>
      <c r="C33" s="26"/>
    </row>
    <row r="34" spans="1:10" x14ac:dyDescent="0.25">
      <c r="H34" s="27" t="s">
        <v>41</v>
      </c>
      <c r="I34" s="384" t="str">
        <f>J13</f>
        <v xml:space="preserve"> 24 November 21</v>
      </c>
      <c r="J34" s="385"/>
    </row>
    <row r="38" spans="1:10" ht="24.75" customHeight="1" x14ac:dyDescent="0.25"/>
    <row r="40" spans="1:10" x14ac:dyDescent="0.25">
      <c r="H40" s="402" t="s">
        <v>28</v>
      </c>
      <c r="I40" s="402"/>
      <c r="J40" s="402"/>
    </row>
    <row r="45" spans="1:10" ht="16.5" thickBot="1" x14ac:dyDescent="0.3"/>
    <row r="46" spans="1:10" x14ac:dyDescent="0.25">
      <c r="D46" s="91"/>
      <c r="E46" s="92"/>
      <c r="F46" s="92"/>
      <c r="G46" s="10"/>
    </row>
    <row r="47" spans="1:10" ht="18" x14ac:dyDescent="0.25">
      <c r="D47" s="93" t="s">
        <v>66</v>
      </c>
      <c r="E47" s="10"/>
      <c r="F47" s="10"/>
      <c r="G47" s="10"/>
      <c r="H47" s="2"/>
      <c r="I47" s="2"/>
    </row>
    <row r="48" spans="1:10" ht="18" x14ac:dyDescent="0.25">
      <c r="D48" s="93" t="s">
        <v>67</v>
      </c>
      <c r="E48" s="10"/>
      <c r="F48" s="10"/>
      <c r="G48" s="10"/>
      <c r="H48" s="2"/>
      <c r="I48" s="2"/>
    </row>
    <row r="49" spans="4:9" ht="18" x14ac:dyDescent="0.25">
      <c r="D49" s="93" t="s">
        <v>68</v>
      </c>
      <c r="E49" s="10"/>
      <c r="F49" s="10"/>
      <c r="G49" s="10"/>
      <c r="H49" s="2"/>
      <c r="I49" s="2"/>
    </row>
    <row r="50" spans="4:9" ht="18" x14ac:dyDescent="0.25">
      <c r="D50" s="93" t="s">
        <v>69</v>
      </c>
      <c r="E50" s="10"/>
      <c r="F50" s="10"/>
      <c r="G50" s="10"/>
      <c r="H50" s="2"/>
      <c r="I50" s="2"/>
    </row>
    <row r="51" spans="4:9" ht="18" x14ac:dyDescent="0.25">
      <c r="D51" s="93" t="s">
        <v>70</v>
      </c>
      <c r="E51" s="10"/>
      <c r="F51" s="10"/>
      <c r="G51" s="10"/>
      <c r="H51" s="2"/>
      <c r="I51" s="2"/>
    </row>
    <row r="52" spans="4:9" ht="16.5" thickBot="1" x14ac:dyDescent="0.3">
      <c r="D52" s="94"/>
      <c r="E52" s="5"/>
      <c r="F52" s="5"/>
      <c r="G52" s="10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91"/>
      <c r="E56" s="92"/>
      <c r="F56" s="95"/>
      <c r="G56" s="10"/>
      <c r="H56" s="2"/>
      <c r="I56" s="2"/>
    </row>
    <row r="57" spans="4:9" ht="18" x14ac:dyDescent="0.25">
      <c r="D57" s="93" t="s">
        <v>71</v>
      </c>
      <c r="E57" s="10"/>
      <c r="F57" s="96"/>
      <c r="G57" s="10"/>
      <c r="H57" s="2"/>
      <c r="I57" s="2"/>
    </row>
    <row r="58" spans="4:9" ht="18" x14ac:dyDescent="0.25">
      <c r="D58" s="93" t="s">
        <v>72</v>
      </c>
      <c r="E58" s="10"/>
      <c r="F58" s="96"/>
      <c r="G58" s="10"/>
      <c r="H58" s="2"/>
      <c r="I58" s="2"/>
    </row>
    <row r="59" spans="4:9" ht="18" x14ac:dyDescent="0.25">
      <c r="D59" s="93" t="s">
        <v>73</v>
      </c>
      <c r="E59" s="10"/>
      <c r="F59" s="96"/>
      <c r="G59" s="10"/>
      <c r="H59" s="2"/>
      <c r="I59" s="2"/>
    </row>
    <row r="60" spans="4:9" ht="18" x14ac:dyDescent="0.25">
      <c r="D60" s="93" t="s">
        <v>74</v>
      </c>
      <c r="E60" s="10"/>
      <c r="F60" s="96"/>
      <c r="G60" s="10"/>
      <c r="H60" s="2"/>
      <c r="I60" s="2"/>
    </row>
    <row r="61" spans="4:9" ht="18" x14ac:dyDescent="0.25">
      <c r="D61" s="97" t="s">
        <v>75</v>
      </c>
      <c r="E61" s="10"/>
      <c r="F61" s="96"/>
      <c r="G61" s="10"/>
      <c r="H61" s="2"/>
      <c r="I61" s="2"/>
    </row>
    <row r="62" spans="4:9" ht="16.5" thickBot="1" x14ac:dyDescent="0.3">
      <c r="D62" s="94"/>
      <c r="E62" s="5"/>
      <c r="F62" s="98"/>
      <c r="G62" s="10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91"/>
      <c r="E67" s="92"/>
      <c r="F67" s="92"/>
      <c r="G67" s="10"/>
      <c r="H67" s="2"/>
      <c r="I67" s="2"/>
    </row>
    <row r="68" spans="4:9" ht="18" x14ac:dyDescent="0.25">
      <c r="D68" s="93" t="s">
        <v>66</v>
      </c>
      <c r="E68" s="10"/>
      <c r="F68" s="10"/>
      <c r="G68" s="10"/>
      <c r="H68" s="2"/>
      <c r="I68" s="2"/>
    </row>
    <row r="69" spans="4:9" ht="18" x14ac:dyDescent="0.25">
      <c r="D69" s="93" t="s">
        <v>76</v>
      </c>
      <c r="E69" s="10"/>
      <c r="F69" s="10"/>
      <c r="G69" s="10"/>
      <c r="H69" s="2"/>
      <c r="I69" s="2"/>
    </row>
    <row r="70" spans="4:9" ht="18" x14ac:dyDescent="0.25">
      <c r="D70" s="93" t="s">
        <v>77</v>
      </c>
      <c r="E70" s="10"/>
      <c r="F70" s="10"/>
      <c r="G70" s="10"/>
      <c r="H70" s="2"/>
      <c r="I70" s="2"/>
    </row>
    <row r="71" spans="4:9" ht="18" x14ac:dyDescent="0.25">
      <c r="D71" s="93" t="s">
        <v>78</v>
      </c>
      <c r="E71" s="10"/>
      <c r="F71" s="10"/>
      <c r="G71" s="10"/>
      <c r="H71" s="2"/>
      <c r="I71" s="2"/>
    </row>
    <row r="72" spans="4:9" ht="18" x14ac:dyDescent="0.25">
      <c r="D72" s="93" t="s">
        <v>79</v>
      </c>
      <c r="E72" s="10"/>
      <c r="F72" s="10"/>
      <c r="G72" s="10"/>
      <c r="H72" s="2"/>
      <c r="I72" s="2"/>
    </row>
    <row r="73" spans="4:9" ht="16.5" thickBot="1" x14ac:dyDescent="0.3">
      <c r="D73" s="94"/>
      <c r="E73" s="5"/>
      <c r="F73" s="5"/>
      <c r="G73" s="10"/>
      <c r="H73" s="2"/>
      <c r="I73" s="2"/>
    </row>
    <row r="74" spans="4:9" ht="16.5" thickBot="1" x14ac:dyDescent="0.3">
      <c r="H74" s="2"/>
      <c r="I74" s="2"/>
    </row>
    <row r="75" spans="4:9" x14ac:dyDescent="0.25">
      <c r="D75" s="91"/>
      <c r="E75" s="92"/>
      <c r="F75" s="92"/>
      <c r="G75" s="10"/>
      <c r="H75" s="2"/>
      <c r="I75" s="2"/>
    </row>
    <row r="76" spans="4:9" ht="18" x14ac:dyDescent="0.25">
      <c r="D76" s="99" t="s">
        <v>80</v>
      </c>
      <c r="E76" s="10"/>
      <c r="F76" s="10"/>
      <c r="G76" s="10"/>
    </row>
    <row r="77" spans="4:9" ht="18" x14ac:dyDescent="0.25">
      <c r="D77" s="99" t="s">
        <v>81</v>
      </c>
      <c r="E77" s="10"/>
      <c r="F77" s="10"/>
      <c r="G77" s="10"/>
    </row>
    <row r="78" spans="4:9" ht="18" x14ac:dyDescent="0.25">
      <c r="D78" s="99" t="s">
        <v>82</v>
      </c>
      <c r="E78" s="10"/>
      <c r="F78" s="10"/>
      <c r="G78" s="10"/>
    </row>
    <row r="79" spans="4:9" ht="18" x14ac:dyDescent="0.25">
      <c r="D79" s="99" t="s">
        <v>83</v>
      </c>
      <c r="E79" s="10"/>
      <c r="F79" s="10"/>
      <c r="G79" s="10"/>
    </row>
    <row r="80" spans="4:9" ht="18" x14ac:dyDescent="0.25">
      <c r="D80" s="100" t="s">
        <v>84</v>
      </c>
      <c r="E80" s="10"/>
      <c r="F80" s="10"/>
      <c r="G80" s="10"/>
    </row>
    <row r="81" spans="1:12" ht="16.5" thickBot="1" x14ac:dyDescent="0.3">
      <c r="D81" s="94"/>
      <c r="E81" s="5"/>
      <c r="F81" s="5"/>
      <c r="G81" s="10"/>
      <c r="H81" s="2"/>
      <c r="I81" s="2"/>
    </row>
    <row r="82" spans="1:12" ht="16.5" thickBot="1" x14ac:dyDescent="0.3"/>
    <row r="83" spans="1:12" x14ac:dyDescent="0.25">
      <c r="D83" s="91"/>
      <c r="E83" s="92"/>
      <c r="F83" s="95"/>
      <c r="G83" s="10"/>
    </row>
    <row r="84" spans="1:12" ht="18" x14ac:dyDescent="0.25">
      <c r="D84" s="93" t="s">
        <v>71</v>
      </c>
      <c r="E84" s="10"/>
      <c r="F84" s="96"/>
      <c r="G84" s="10"/>
    </row>
    <row r="85" spans="1:12" ht="18" x14ac:dyDescent="0.25">
      <c r="D85" s="93" t="s">
        <v>72</v>
      </c>
      <c r="E85" s="10"/>
      <c r="F85" s="96"/>
      <c r="G85" s="10"/>
    </row>
    <row r="86" spans="1:12" ht="18" x14ac:dyDescent="0.25">
      <c r="D86" s="93" t="s">
        <v>73</v>
      </c>
      <c r="E86" s="10"/>
      <c r="F86" s="96"/>
      <c r="G86" s="10"/>
    </row>
    <row r="87" spans="1:12" ht="18" x14ac:dyDescent="0.25">
      <c r="D87" s="93" t="s">
        <v>74</v>
      </c>
      <c r="E87" s="10"/>
      <c r="F87" s="96"/>
      <c r="G87" s="10"/>
    </row>
    <row r="88" spans="1:12" ht="18" x14ac:dyDescent="0.25">
      <c r="D88" s="97" t="s">
        <v>75</v>
      </c>
      <c r="E88" s="10"/>
      <c r="F88" s="96"/>
      <c r="G88" s="10"/>
    </row>
    <row r="89" spans="1:12" ht="16.5" thickBot="1" x14ac:dyDescent="0.3">
      <c r="D89" s="94"/>
      <c r="E89" s="5"/>
      <c r="F89" s="98"/>
      <c r="G89" s="10"/>
    </row>
    <row r="90" spans="1:12" ht="16.5" thickBot="1" x14ac:dyDescent="0.3"/>
    <row r="91" spans="1:12" x14ac:dyDescent="0.25">
      <c r="D91" s="91"/>
      <c r="E91" s="92"/>
      <c r="F91" s="95"/>
      <c r="G91" s="10"/>
    </row>
    <row r="92" spans="1:12" ht="18" x14ac:dyDescent="0.25">
      <c r="D92" s="93" t="s">
        <v>71</v>
      </c>
      <c r="E92" s="10"/>
      <c r="F92" s="96"/>
      <c r="G92" s="10"/>
    </row>
    <row r="93" spans="1:12" ht="18" x14ac:dyDescent="0.25">
      <c r="D93" s="93" t="s">
        <v>72</v>
      </c>
      <c r="E93" s="10"/>
      <c r="F93" s="96"/>
      <c r="G93" s="10"/>
    </row>
    <row r="94" spans="1:12" ht="18" x14ac:dyDescent="0.25">
      <c r="D94" s="93" t="s">
        <v>73</v>
      </c>
      <c r="E94" s="10"/>
      <c r="F94" s="96"/>
      <c r="G94" s="10"/>
    </row>
    <row r="95" spans="1:12" ht="18" x14ac:dyDescent="0.25">
      <c r="D95" s="93" t="s">
        <v>74</v>
      </c>
      <c r="E95" s="10"/>
      <c r="F95" s="96"/>
      <c r="G95" s="10"/>
    </row>
    <row r="96" spans="1:12" s="3" customFormat="1" ht="18" x14ac:dyDescent="0.25">
      <c r="A96" s="2"/>
      <c r="B96" s="2"/>
      <c r="C96" s="2"/>
      <c r="D96" s="97" t="s">
        <v>75</v>
      </c>
      <c r="E96" s="10"/>
      <c r="F96" s="96"/>
      <c r="G96" s="10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94"/>
      <c r="E97" s="5"/>
      <c r="F97" s="98"/>
      <c r="G97" s="10"/>
      <c r="J97" s="2"/>
      <c r="K97" s="2"/>
      <c r="L97" s="2"/>
    </row>
  </sheetData>
  <mergeCells count="8">
    <mergeCell ref="H40:J40"/>
    <mergeCell ref="H19:I19"/>
    <mergeCell ref="A10:J10"/>
    <mergeCell ref="H17:I17"/>
    <mergeCell ref="H18:I18"/>
    <mergeCell ref="A20:I20"/>
    <mergeCell ref="A21:B21"/>
    <mergeCell ref="I34:J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11" workbookViewId="0">
      <selection activeCell="M20" sqref="M20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9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thickBot="1" x14ac:dyDescent="0.3">
      <c r="A10" s="403" t="s">
        <v>6</v>
      </c>
      <c r="B10" s="404"/>
      <c r="C10" s="404"/>
      <c r="D10" s="404"/>
      <c r="E10" s="404"/>
      <c r="F10" s="404"/>
      <c r="G10" s="404"/>
      <c r="H10" s="404"/>
      <c r="I10" s="405"/>
    </row>
    <row r="12" spans="1:9" x14ac:dyDescent="0.25">
      <c r="A12" s="2" t="s">
        <v>7</v>
      </c>
      <c r="B12" s="2" t="s">
        <v>119</v>
      </c>
      <c r="G12" s="3" t="s">
        <v>8</v>
      </c>
      <c r="H12" s="7" t="s">
        <v>9</v>
      </c>
      <c r="I12" s="8" t="s">
        <v>146</v>
      </c>
    </row>
    <row r="13" spans="1:9" x14ac:dyDescent="0.25">
      <c r="B13" s="2" t="s">
        <v>120</v>
      </c>
      <c r="G13" s="3" t="s">
        <v>10</v>
      </c>
      <c r="H13" s="7" t="s">
        <v>9</v>
      </c>
      <c r="I13" s="9" t="s">
        <v>110</v>
      </c>
    </row>
    <row r="14" spans="1:9" x14ac:dyDescent="0.25">
      <c r="B14" s="2" t="s">
        <v>121</v>
      </c>
      <c r="G14" s="3" t="s">
        <v>11</v>
      </c>
      <c r="H14" s="7" t="s">
        <v>9</v>
      </c>
      <c r="I14" s="108" t="s">
        <v>111</v>
      </c>
    </row>
    <row r="15" spans="1:9" x14ac:dyDescent="0.25">
      <c r="H15" s="7"/>
    </row>
    <row r="16" spans="1:9" x14ac:dyDescent="0.25">
      <c r="A16" s="2" t="s">
        <v>12</v>
      </c>
      <c r="B16" s="33" t="s">
        <v>31</v>
      </c>
    </row>
    <row r="17" spans="1:10" ht="16.5" thickBot="1" x14ac:dyDescent="0.3">
      <c r="F17" s="10"/>
    </row>
    <row r="18" spans="1:10" ht="24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0" t="s">
        <v>43</v>
      </c>
      <c r="G18" s="406" t="s">
        <v>18</v>
      </c>
      <c r="H18" s="407"/>
      <c r="I18" s="31" t="s">
        <v>19</v>
      </c>
    </row>
    <row r="19" spans="1:10" ht="48.75" customHeight="1" x14ac:dyDescent="0.25">
      <c r="A19" s="86">
        <v>1</v>
      </c>
      <c r="B19" s="129">
        <v>44496</v>
      </c>
      <c r="C19" s="87"/>
      <c r="D19" s="32" t="s">
        <v>124</v>
      </c>
      <c r="E19" s="123" t="s">
        <v>122</v>
      </c>
      <c r="F19" s="117">
        <v>1</v>
      </c>
      <c r="G19" s="396">
        <v>2650000</v>
      </c>
      <c r="H19" s="397"/>
      <c r="I19" s="122">
        <f t="shared" ref="I19" si="0">G19</f>
        <v>2650000</v>
      </c>
    </row>
    <row r="20" spans="1:10" ht="25.5" customHeight="1" thickBot="1" x14ac:dyDescent="0.3">
      <c r="A20" s="398" t="s">
        <v>20</v>
      </c>
      <c r="B20" s="399"/>
      <c r="C20" s="399"/>
      <c r="D20" s="399"/>
      <c r="E20" s="399"/>
      <c r="F20" s="399"/>
      <c r="G20" s="399"/>
      <c r="H20" s="400"/>
      <c r="I20" s="88">
        <f>I19</f>
        <v>2650000</v>
      </c>
    </row>
    <row r="21" spans="1:10" x14ac:dyDescent="0.25">
      <c r="A21" s="383"/>
      <c r="B21" s="383"/>
      <c r="C21" s="114"/>
      <c r="D21" s="114"/>
      <c r="E21" s="114"/>
      <c r="F21" s="114"/>
      <c r="G21" s="11"/>
      <c r="H21" s="11"/>
      <c r="I21" s="12"/>
    </row>
    <row r="22" spans="1:10" x14ac:dyDescent="0.25">
      <c r="A22" s="114"/>
      <c r="B22" s="114"/>
      <c r="C22" s="114"/>
      <c r="D22" s="114"/>
      <c r="E22" s="114"/>
      <c r="F22" s="114"/>
      <c r="G22" s="89" t="s">
        <v>64</v>
      </c>
      <c r="H22" s="89"/>
      <c r="I22" s="90">
        <v>0</v>
      </c>
    </row>
    <row r="23" spans="1:10" ht="16.5" thickBot="1" x14ac:dyDescent="0.3">
      <c r="D23" s="1"/>
      <c r="E23" s="1"/>
      <c r="F23" s="1"/>
      <c r="G23" s="15" t="s">
        <v>30</v>
      </c>
      <c r="H23" s="15"/>
      <c r="I23" s="16">
        <v>0</v>
      </c>
      <c r="J23" s="14"/>
    </row>
    <row r="24" spans="1:10" x14ac:dyDescent="0.25">
      <c r="D24" s="1"/>
      <c r="E24" s="1"/>
      <c r="F24" s="1"/>
      <c r="G24" s="17" t="s">
        <v>65</v>
      </c>
      <c r="H24" s="17"/>
      <c r="I24" s="18">
        <f>I20</f>
        <v>2650000</v>
      </c>
    </row>
    <row r="25" spans="1:10" x14ac:dyDescent="0.25">
      <c r="A25" s="1" t="s">
        <v>125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D27" s="1"/>
      <c r="E27" s="1"/>
      <c r="F27" s="1"/>
      <c r="G27" s="17"/>
      <c r="H27" s="17"/>
      <c r="I27" s="18"/>
    </row>
    <row r="28" spans="1:10" x14ac:dyDescent="0.25">
      <c r="A28" s="20" t="s">
        <v>23</v>
      </c>
    </row>
    <row r="29" spans="1:10" x14ac:dyDescent="0.25">
      <c r="A29" s="21" t="s">
        <v>24</v>
      </c>
      <c r="B29" s="21"/>
      <c r="C29" s="21"/>
      <c r="D29" s="10"/>
      <c r="E29" s="10"/>
    </row>
    <row r="30" spans="1:10" x14ac:dyDescent="0.25">
      <c r="A30" s="21" t="s">
        <v>25</v>
      </c>
      <c r="B30" s="21"/>
      <c r="C30" s="21"/>
      <c r="D30" s="10"/>
      <c r="E30" s="10"/>
    </row>
    <row r="31" spans="1:10" x14ac:dyDescent="0.25">
      <c r="A31" s="22" t="s">
        <v>26</v>
      </c>
      <c r="B31" s="23"/>
      <c r="C31" s="23"/>
      <c r="D31" s="10"/>
      <c r="E31" s="10"/>
    </row>
    <row r="32" spans="1:10" x14ac:dyDescent="0.25">
      <c r="A32" s="24" t="s">
        <v>27</v>
      </c>
      <c r="B32" s="24"/>
      <c r="C32" s="24"/>
      <c r="D32" s="10"/>
      <c r="E32" s="10"/>
    </row>
    <row r="33" spans="1:9" x14ac:dyDescent="0.25">
      <c r="A33" s="25"/>
      <c r="B33" s="25"/>
      <c r="C33" s="25"/>
    </row>
    <row r="34" spans="1:9" x14ac:dyDescent="0.25">
      <c r="A34" s="26"/>
      <c r="B34" s="26"/>
      <c r="C34" s="26"/>
    </row>
    <row r="35" spans="1:9" x14ac:dyDescent="0.25">
      <c r="G35" s="27" t="s">
        <v>41</v>
      </c>
      <c r="H35" s="401" t="str">
        <f>I13</f>
        <v xml:space="preserve"> 01 November 21</v>
      </c>
      <c r="I35" s="401"/>
    </row>
    <row r="39" spans="1:9" ht="24.75" customHeight="1" x14ac:dyDescent="0.25"/>
    <row r="41" spans="1:9" x14ac:dyDescent="0.25">
      <c r="G41" s="402" t="s">
        <v>28</v>
      </c>
      <c r="H41" s="402"/>
      <c r="I41" s="402"/>
    </row>
    <row r="46" spans="1:9" ht="16.5" thickBot="1" x14ac:dyDescent="0.3"/>
    <row r="47" spans="1:9" x14ac:dyDescent="0.25">
      <c r="D47" s="91"/>
      <c r="E47" s="92"/>
      <c r="F47" s="92"/>
    </row>
    <row r="48" spans="1:9" ht="18" x14ac:dyDescent="0.25">
      <c r="D48" s="93" t="s">
        <v>66</v>
      </c>
      <c r="E48" s="10"/>
      <c r="F48" s="10"/>
      <c r="G48" s="2"/>
      <c r="H48" s="2"/>
    </row>
    <row r="49" spans="4:8" ht="18" x14ac:dyDescent="0.25">
      <c r="D49" s="93" t="s">
        <v>67</v>
      </c>
      <c r="E49" s="10"/>
      <c r="F49" s="10"/>
      <c r="G49" s="2"/>
      <c r="H49" s="2"/>
    </row>
    <row r="50" spans="4:8" ht="18" x14ac:dyDescent="0.25">
      <c r="D50" s="93" t="s">
        <v>68</v>
      </c>
      <c r="E50" s="10"/>
      <c r="F50" s="10"/>
      <c r="G50" s="2"/>
      <c r="H50" s="2"/>
    </row>
    <row r="51" spans="4:8" ht="18" x14ac:dyDescent="0.25">
      <c r="D51" s="93" t="s">
        <v>69</v>
      </c>
      <c r="E51" s="10"/>
      <c r="F51" s="10"/>
      <c r="G51" s="2"/>
      <c r="H51" s="2"/>
    </row>
    <row r="52" spans="4:8" ht="18" x14ac:dyDescent="0.25">
      <c r="D52" s="93" t="s">
        <v>70</v>
      </c>
      <c r="E52" s="10"/>
      <c r="F52" s="10"/>
      <c r="G52" s="2"/>
      <c r="H52" s="2"/>
    </row>
    <row r="53" spans="4:8" ht="16.5" thickBot="1" x14ac:dyDescent="0.3">
      <c r="D53" s="94"/>
      <c r="E53" s="5"/>
      <c r="F53" s="5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91"/>
      <c r="E57" s="92"/>
      <c r="F57" s="95"/>
      <c r="G57" s="2"/>
      <c r="H57" s="2"/>
    </row>
    <row r="58" spans="4:8" ht="18" x14ac:dyDescent="0.25">
      <c r="D58" s="93" t="s">
        <v>71</v>
      </c>
      <c r="E58" s="10"/>
      <c r="F58" s="96"/>
      <c r="G58" s="2"/>
      <c r="H58" s="2"/>
    </row>
    <row r="59" spans="4:8" ht="18" x14ac:dyDescent="0.25">
      <c r="D59" s="93" t="s">
        <v>72</v>
      </c>
      <c r="E59" s="10"/>
      <c r="F59" s="96"/>
      <c r="G59" s="2"/>
      <c r="H59" s="2"/>
    </row>
    <row r="60" spans="4:8" ht="18" x14ac:dyDescent="0.25">
      <c r="D60" s="93" t="s">
        <v>73</v>
      </c>
      <c r="E60" s="10"/>
      <c r="F60" s="96"/>
      <c r="G60" s="2"/>
      <c r="H60" s="2"/>
    </row>
    <row r="61" spans="4:8" ht="18" x14ac:dyDescent="0.25">
      <c r="D61" s="93" t="s">
        <v>74</v>
      </c>
      <c r="E61" s="10"/>
      <c r="F61" s="96"/>
      <c r="G61" s="2"/>
      <c r="H61" s="2"/>
    </row>
    <row r="62" spans="4:8" ht="18" x14ac:dyDescent="0.25">
      <c r="D62" s="97" t="s">
        <v>75</v>
      </c>
      <c r="E62" s="10"/>
      <c r="F62" s="96"/>
      <c r="G62" s="2"/>
      <c r="H62" s="2"/>
    </row>
    <row r="63" spans="4:8" ht="16.5" thickBot="1" x14ac:dyDescent="0.3">
      <c r="D63" s="94"/>
      <c r="E63" s="5"/>
      <c r="F63" s="98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91"/>
      <c r="E68" s="92"/>
      <c r="F68" s="92"/>
      <c r="G68" s="2"/>
      <c r="H68" s="2"/>
    </row>
    <row r="69" spans="4:8" ht="18" x14ac:dyDescent="0.25">
      <c r="D69" s="93" t="s">
        <v>66</v>
      </c>
      <c r="E69" s="10"/>
      <c r="F69" s="10"/>
      <c r="G69" s="2"/>
      <c r="H69" s="2"/>
    </row>
    <row r="70" spans="4:8" ht="18" x14ac:dyDescent="0.25">
      <c r="D70" s="93" t="s">
        <v>76</v>
      </c>
      <c r="E70" s="10"/>
      <c r="F70" s="10"/>
      <c r="G70" s="2"/>
      <c r="H70" s="2"/>
    </row>
    <row r="71" spans="4:8" ht="18" x14ac:dyDescent="0.25">
      <c r="D71" s="93" t="s">
        <v>77</v>
      </c>
      <c r="E71" s="10"/>
      <c r="F71" s="10"/>
      <c r="G71" s="2"/>
      <c r="H71" s="2"/>
    </row>
    <row r="72" spans="4:8" ht="18" x14ac:dyDescent="0.25">
      <c r="D72" s="93" t="s">
        <v>78</v>
      </c>
      <c r="E72" s="10"/>
      <c r="F72" s="10"/>
      <c r="G72" s="2"/>
      <c r="H72" s="2"/>
    </row>
    <row r="73" spans="4:8" ht="18" x14ac:dyDescent="0.25">
      <c r="D73" s="93" t="s">
        <v>79</v>
      </c>
      <c r="E73" s="10"/>
      <c r="F73" s="10"/>
      <c r="G73" s="2"/>
      <c r="H73" s="2"/>
    </row>
    <row r="74" spans="4:8" ht="16.5" thickBot="1" x14ac:dyDescent="0.3">
      <c r="D74" s="94"/>
      <c r="E74" s="5"/>
      <c r="F74" s="5"/>
      <c r="G74" s="2"/>
      <c r="H74" s="2"/>
    </row>
    <row r="75" spans="4:8" ht="16.5" thickBot="1" x14ac:dyDescent="0.3">
      <c r="G75" s="2"/>
      <c r="H75" s="2"/>
    </row>
    <row r="76" spans="4:8" x14ac:dyDescent="0.25">
      <c r="D76" s="91"/>
      <c r="E76" s="92"/>
      <c r="F76" s="92"/>
      <c r="G76" s="2"/>
      <c r="H76" s="2"/>
    </row>
    <row r="77" spans="4:8" ht="18" x14ac:dyDescent="0.25">
      <c r="D77" s="99" t="s">
        <v>80</v>
      </c>
      <c r="E77" s="10"/>
      <c r="F77" s="10"/>
    </row>
    <row r="78" spans="4:8" ht="18" x14ac:dyDescent="0.25">
      <c r="D78" s="99" t="s">
        <v>81</v>
      </c>
      <c r="E78" s="10"/>
      <c r="F78" s="10"/>
    </row>
    <row r="79" spans="4:8" ht="18" x14ac:dyDescent="0.25">
      <c r="D79" s="99" t="s">
        <v>82</v>
      </c>
      <c r="E79" s="10"/>
      <c r="F79" s="10"/>
    </row>
    <row r="80" spans="4:8" ht="18" x14ac:dyDescent="0.25">
      <c r="D80" s="99" t="s">
        <v>83</v>
      </c>
      <c r="E80" s="10"/>
      <c r="F80" s="10"/>
    </row>
    <row r="81" spans="4:8" ht="18" x14ac:dyDescent="0.25">
      <c r="D81" s="100" t="s">
        <v>84</v>
      </c>
      <c r="E81" s="10"/>
      <c r="F81" s="10"/>
    </row>
    <row r="82" spans="4:8" ht="16.5" thickBot="1" x14ac:dyDescent="0.3">
      <c r="D82" s="94"/>
      <c r="E82" s="5"/>
      <c r="F82" s="5"/>
      <c r="G82" s="2"/>
      <c r="H82" s="2"/>
    </row>
    <row r="83" spans="4:8" ht="16.5" thickBot="1" x14ac:dyDescent="0.3"/>
    <row r="84" spans="4:8" x14ac:dyDescent="0.25">
      <c r="D84" s="91"/>
      <c r="E84" s="92"/>
      <c r="F84" s="95"/>
    </row>
    <row r="85" spans="4:8" ht="18" x14ac:dyDescent="0.25">
      <c r="D85" s="93" t="s">
        <v>71</v>
      </c>
      <c r="E85" s="10"/>
      <c r="F85" s="96"/>
    </row>
    <row r="86" spans="4:8" ht="18" x14ac:dyDescent="0.25">
      <c r="D86" s="93" t="s">
        <v>72</v>
      </c>
      <c r="E86" s="10"/>
      <c r="F86" s="96"/>
    </row>
    <row r="87" spans="4:8" ht="18" x14ac:dyDescent="0.25">
      <c r="D87" s="93" t="s">
        <v>73</v>
      </c>
      <c r="E87" s="10"/>
      <c r="F87" s="96"/>
    </row>
    <row r="88" spans="4:8" ht="18" x14ac:dyDescent="0.25">
      <c r="D88" s="93" t="s">
        <v>74</v>
      </c>
      <c r="E88" s="10"/>
      <c r="F88" s="96"/>
    </row>
    <row r="89" spans="4:8" ht="18" x14ac:dyDescent="0.25">
      <c r="D89" s="97" t="s">
        <v>75</v>
      </c>
      <c r="E89" s="10"/>
      <c r="F89" s="96"/>
    </row>
    <row r="90" spans="4:8" ht="16.5" thickBot="1" x14ac:dyDescent="0.3">
      <c r="D90" s="94"/>
      <c r="E90" s="5"/>
      <c r="F90" s="98"/>
    </row>
    <row r="91" spans="4:8" ht="16.5" thickBot="1" x14ac:dyDescent="0.3"/>
    <row r="92" spans="4:8" x14ac:dyDescent="0.25">
      <c r="D92" s="91"/>
      <c r="E92" s="92"/>
      <c r="F92" s="95"/>
    </row>
    <row r="93" spans="4:8" ht="18" x14ac:dyDescent="0.25">
      <c r="D93" s="93" t="s">
        <v>71</v>
      </c>
      <c r="E93" s="10"/>
      <c r="F93" s="96"/>
    </row>
    <row r="94" spans="4:8" ht="18" x14ac:dyDescent="0.25">
      <c r="D94" s="93" t="s">
        <v>72</v>
      </c>
      <c r="E94" s="10"/>
      <c r="F94" s="96"/>
    </row>
    <row r="95" spans="4:8" ht="18" x14ac:dyDescent="0.25">
      <c r="D95" s="93" t="s">
        <v>73</v>
      </c>
      <c r="E95" s="10"/>
      <c r="F95" s="96"/>
    </row>
    <row r="96" spans="4:8" ht="18" x14ac:dyDescent="0.25">
      <c r="D96" s="93" t="s">
        <v>74</v>
      </c>
      <c r="E96" s="10"/>
      <c r="F96" s="96"/>
    </row>
    <row r="97" spans="1:11" s="3" customFormat="1" ht="18" x14ac:dyDescent="0.25">
      <c r="A97" s="2"/>
      <c r="B97" s="2"/>
      <c r="C97" s="2"/>
      <c r="D97" s="97" t="s">
        <v>75</v>
      </c>
      <c r="E97" s="10"/>
      <c r="F97" s="96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94"/>
      <c r="E98" s="5"/>
      <c r="F98" s="98"/>
      <c r="I98" s="2"/>
      <c r="J98" s="2"/>
      <c r="K98" s="2"/>
    </row>
  </sheetData>
  <mergeCells count="7">
    <mergeCell ref="A20:H20"/>
    <mergeCell ref="A21:B21"/>
    <mergeCell ref="H35:I35"/>
    <mergeCell ref="G41:I41"/>
    <mergeCell ref="A10:I10"/>
    <mergeCell ref="G18:H18"/>
    <mergeCell ref="G19:H19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8"/>
  <sheetViews>
    <sheetView topLeftCell="A10" workbookViewId="0">
      <selection activeCell="K20" sqref="K20"/>
    </sheetView>
  </sheetViews>
  <sheetFormatPr defaultRowHeight="15.75" x14ac:dyDescent="0.25"/>
  <cols>
    <col min="1" max="1" width="5.28515625" style="2" customWidth="1"/>
    <col min="2" max="2" width="10.42578125" style="2" customWidth="1"/>
    <col min="3" max="3" width="10.85546875" style="2" customWidth="1"/>
    <col min="4" max="4" width="26" style="2" customWidth="1"/>
    <col min="5" max="5" width="13" style="2" customWidth="1"/>
    <col min="6" max="6" width="6.28515625" style="2" customWidth="1"/>
    <col min="7" max="7" width="5.7109375" style="2" customWidth="1"/>
    <col min="8" max="8" width="14.28515625" style="3" customWidth="1"/>
    <col min="9" max="9" width="1.42578125" style="3" customWidth="1"/>
    <col min="10" max="10" width="18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2" t="s">
        <v>6</v>
      </c>
      <c r="B10" s="413"/>
      <c r="C10" s="413"/>
      <c r="D10" s="413"/>
      <c r="E10" s="413"/>
      <c r="F10" s="413"/>
      <c r="G10" s="413"/>
      <c r="H10" s="413"/>
      <c r="I10" s="413"/>
      <c r="J10" s="414"/>
    </row>
    <row r="12" spans="1:10" x14ac:dyDescent="0.25">
      <c r="A12" s="2" t="s">
        <v>7</v>
      </c>
      <c r="B12" s="33" t="s">
        <v>621</v>
      </c>
      <c r="H12" s="3" t="s">
        <v>8</v>
      </c>
      <c r="I12" s="7" t="s">
        <v>9</v>
      </c>
      <c r="J12" s="8" t="s">
        <v>622</v>
      </c>
    </row>
    <row r="13" spans="1:10" x14ac:dyDescent="0.25">
      <c r="H13" s="3" t="s">
        <v>10</v>
      </c>
      <c r="I13" s="7" t="s">
        <v>9</v>
      </c>
      <c r="J13" s="9" t="s">
        <v>577</v>
      </c>
    </row>
    <row r="14" spans="1:10" x14ac:dyDescent="0.25">
      <c r="H14" s="3" t="s">
        <v>11</v>
      </c>
      <c r="I14" s="7" t="s">
        <v>9</v>
      </c>
      <c r="J14" s="9" t="s">
        <v>577</v>
      </c>
    </row>
    <row r="15" spans="1:10" x14ac:dyDescent="0.25">
      <c r="A15" s="2" t="s">
        <v>12</v>
      </c>
      <c r="B15" s="33" t="s">
        <v>31</v>
      </c>
      <c r="H15" s="3" t="s">
        <v>142</v>
      </c>
      <c r="I15" s="3" t="s">
        <v>9</v>
      </c>
      <c r="J15" s="299" t="s">
        <v>628</v>
      </c>
    </row>
    <row r="16" spans="1:10" ht="16.5" thickBot="1" x14ac:dyDescent="0.3">
      <c r="F16" s="10"/>
      <c r="G16" s="10"/>
    </row>
    <row r="17" spans="1:13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132" t="s">
        <v>29</v>
      </c>
      <c r="H17" s="406" t="s">
        <v>18</v>
      </c>
      <c r="I17" s="407"/>
      <c r="J17" s="31" t="s">
        <v>19</v>
      </c>
    </row>
    <row r="18" spans="1:13" ht="31.5" customHeight="1" x14ac:dyDescent="0.25">
      <c r="A18" s="86">
        <v>1</v>
      </c>
      <c r="B18" s="54">
        <v>44494</v>
      </c>
      <c r="C18" s="310">
        <v>402455</v>
      </c>
      <c r="D18" s="32" t="s">
        <v>624</v>
      </c>
      <c r="E18" s="306" t="s">
        <v>626</v>
      </c>
      <c r="F18" s="308">
        <v>1</v>
      </c>
      <c r="G18" s="304">
        <v>300</v>
      </c>
      <c r="H18" s="396">
        <v>800000</v>
      </c>
      <c r="I18" s="397"/>
      <c r="J18" s="303">
        <f>H18</f>
        <v>800000</v>
      </c>
    </row>
    <row r="19" spans="1:13" ht="31.5" customHeight="1" x14ac:dyDescent="0.25">
      <c r="A19" s="86">
        <v>2</v>
      </c>
      <c r="B19" s="54">
        <v>44497</v>
      </c>
      <c r="C19" s="310" t="s">
        <v>623</v>
      </c>
      <c r="D19" s="32" t="s">
        <v>625</v>
      </c>
      <c r="E19" s="306" t="s">
        <v>627</v>
      </c>
      <c r="F19" s="308">
        <v>3</v>
      </c>
      <c r="G19" s="304">
        <v>261</v>
      </c>
      <c r="H19" s="396">
        <v>2340000</v>
      </c>
      <c r="I19" s="397"/>
      <c r="J19" s="303">
        <f>H19</f>
        <v>2340000</v>
      </c>
    </row>
    <row r="20" spans="1:13" ht="25.5" customHeight="1" thickBot="1" x14ac:dyDescent="0.3">
      <c r="A20" s="398" t="s">
        <v>20</v>
      </c>
      <c r="B20" s="399"/>
      <c r="C20" s="399"/>
      <c r="D20" s="399"/>
      <c r="E20" s="399"/>
      <c r="F20" s="399"/>
      <c r="G20" s="399"/>
      <c r="H20" s="399"/>
      <c r="I20" s="400"/>
      <c r="J20" s="88">
        <f>J18+J19</f>
        <v>3140000</v>
      </c>
      <c r="K20" s="2" t="s">
        <v>630</v>
      </c>
      <c r="M20" s="2" t="s">
        <v>631</v>
      </c>
    </row>
    <row r="21" spans="1:13" x14ac:dyDescent="0.25">
      <c r="A21" s="383"/>
      <c r="B21" s="383"/>
      <c r="C21" s="300"/>
      <c r="D21" s="300"/>
      <c r="E21" s="300"/>
      <c r="F21" s="300"/>
      <c r="G21" s="300"/>
      <c r="H21" s="11"/>
      <c r="I21" s="11"/>
      <c r="J21" s="12"/>
    </row>
    <row r="22" spans="1:13" x14ac:dyDescent="0.25">
      <c r="A22" s="300"/>
      <c r="B22" s="300"/>
      <c r="C22" s="300"/>
      <c r="D22" s="300"/>
      <c r="E22" s="300"/>
      <c r="F22" s="300"/>
      <c r="G22" s="300"/>
      <c r="H22" s="89" t="s">
        <v>64</v>
      </c>
      <c r="I22" s="89"/>
      <c r="J22" s="90">
        <v>0</v>
      </c>
    </row>
    <row r="23" spans="1:13" ht="16.5" thickBot="1" x14ac:dyDescent="0.3">
      <c r="D23" s="1"/>
      <c r="E23" s="1"/>
      <c r="F23" s="1"/>
      <c r="G23" s="1"/>
      <c r="H23" s="15" t="s">
        <v>30</v>
      </c>
      <c r="I23" s="15"/>
      <c r="J23" s="135">
        <v>0</v>
      </c>
      <c r="K23" s="14"/>
    </row>
    <row r="24" spans="1:13" x14ac:dyDescent="0.25">
      <c r="D24" s="1"/>
      <c r="E24" s="1"/>
      <c r="F24" s="1"/>
      <c r="G24" s="1"/>
      <c r="H24" s="17" t="s">
        <v>65</v>
      </c>
      <c r="I24" s="17"/>
      <c r="J24" s="18">
        <f>+J20</f>
        <v>3140000</v>
      </c>
    </row>
    <row r="25" spans="1:13" x14ac:dyDescent="0.25">
      <c r="D25" s="1"/>
      <c r="E25" s="1"/>
      <c r="F25" s="1"/>
      <c r="G25" s="1"/>
      <c r="H25" s="17"/>
      <c r="I25" s="17"/>
      <c r="J25" s="18"/>
    </row>
    <row r="26" spans="1:13" x14ac:dyDescent="0.25">
      <c r="A26" s="1" t="s">
        <v>629</v>
      </c>
      <c r="D26" s="1"/>
      <c r="E26" s="1"/>
      <c r="F26" s="1"/>
      <c r="G26" s="1"/>
      <c r="H26" s="17"/>
      <c r="I26" s="17"/>
      <c r="J26" s="18"/>
    </row>
    <row r="27" spans="1:13" x14ac:dyDescent="0.25">
      <c r="A27" s="19"/>
      <c r="D27" s="1"/>
      <c r="E27" s="1"/>
      <c r="F27" s="1"/>
      <c r="G27" s="1"/>
      <c r="H27" s="17"/>
      <c r="I27" s="17"/>
      <c r="J27" s="18"/>
    </row>
    <row r="28" spans="1:13" x14ac:dyDescent="0.25">
      <c r="A28" s="20" t="s">
        <v>23</v>
      </c>
    </row>
    <row r="29" spans="1:13" x14ac:dyDescent="0.25">
      <c r="A29" s="21" t="s">
        <v>24</v>
      </c>
      <c r="B29" s="21"/>
      <c r="C29" s="21"/>
      <c r="D29" s="10"/>
      <c r="E29" s="10"/>
    </row>
    <row r="30" spans="1:13" x14ac:dyDescent="0.25">
      <c r="A30" s="21" t="s">
        <v>25</v>
      </c>
      <c r="B30" s="21"/>
      <c r="C30" s="21"/>
      <c r="D30" s="10"/>
      <c r="E30" s="10"/>
    </row>
    <row r="31" spans="1:13" x14ac:dyDescent="0.25">
      <c r="A31" s="22" t="s">
        <v>26</v>
      </c>
      <c r="B31" s="23"/>
      <c r="C31" s="23"/>
      <c r="D31" s="10"/>
      <c r="E31" s="10"/>
    </row>
    <row r="32" spans="1:13" x14ac:dyDescent="0.25">
      <c r="A32" s="24" t="s">
        <v>27</v>
      </c>
      <c r="B32" s="24"/>
      <c r="C32" s="24"/>
      <c r="D32" s="10"/>
      <c r="E32" s="10"/>
    </row>
    <row r="33" spans="1:10" x14ac:dyDescent="0.25">
      <c r="A33" s="25"/>
      <c r="B33" s="25"/>
      <c r="C33" s="25"/>
    </row>
    <row r="34" spans="1:10" x14ac:dyDescent="0.25">
      <c r="A34" s="26"/>
      <c r="B34" s="26"/>
      <c r="C34" s="26"/>
    </row>
    <row r="35" spans="1:10" x14ac:dyDescent="0.25">
      <c r="H35" s="27" t="s">
        <v>41</v>
      </c>
      <c r="I35" s="384" t="str">
        <f>J13</f>
        <v xml:space="preserve"> 24 November 21</v>
      </c>
      <c r="J35" s="385"/>
    </row>
    <row r="39" spans="1:10" ht="24.75" customHeight="1" x14ac:dyDescent="0.25"/>
    <row r="41" spans="1:10" x14ac:dyDescent="0.25">
      <c r="H41" s="402" t="s">
        <v>28</v>
      </c>
      <c r="I41" s="402"/>
      <c r="J41" s="402"/>
    </row>
    <row r="46" spans="1:10" ht="16.5" thickBot="1" x14ac:dyDescent="0.3"/>
    <row r="47" spans="1:10" x14ac:dyDescent="0.25">
      <c r="D47" s="91"/>
      <c r="E47" s="92"/>
      <c r="F47" s="92"/>
      <c r="G47" s="10"/>
    </row>
    <row r="48" spans="1:10" ht="18" x14ac:dyDescent="0.25">
      <c r="D48" s="93" t="s">
        <v>66</v>
      </c>
      <c r="E48" s="10"/>
      <c r="F48" s="10"/>
      <c r="G48" s="10"/>
      <c r="H48" s="2"/>
      <c r="I48" s="2"/>
    </row>
    <row r="49" spans="4:9" ht="18" x14ac:dyDescent="0.25">
      <c r="D49" s="93" t="s">
        <v>67</v>
      </c>
      <c r="E49" s="10"/>
      <c r="F49" s="10"/>
      <c r="G49" s="10"/>
      <c r="H49" s="2"/>
      <c r="I49" s="2"/>
    </row>
    <row r="50" spans="4:9" ht="18" x14ac:dyDescent="0.25">
      <c r="D50" s="93" t="s">
        <v>68</v>
      </c>
      <c r="E50" s="10"/>
      <c r="F50" s="10"/>
      <c r="G50" s="10"/>
      <c r="H50" s="2"/>
      <c r="I50" s="2"/>
    </row>
    <row r="51" spans="4:9" ht="18" x14ac:dyDescent="0.25">
      <c r="D51" s="93" t="s">
        <v>69</v>
      </c>
      <c r="E51" s="10"/>
      <c r="F51" s="10"/>
      <c r="G51" s="10"/>
      <c r="H51" s="2"/>
      <c r="I51" s="2"/>
    </row>
    <row r="52" spans="4:9" ht="18" x14ac:dyDescent="0.25">
      <c r="D52" s="93" t="s">
        <v>70</v>
      </c>
      <c r="E52" s="10"/>
      <c r="F52" s="10"/>
      <c r="G52" s="10"/>
      <c r="H52" s="2"/>
      <c r="I52" s="2"/>
    </row>
    <row r="53" spans="4:9" ht="16.5" thickBot="1" x14ac:dyDescent="0.3">
      <c r="D53" s="94"/>
      <c r="E53" s="5"/>
      <c r="F53" s="5"/>
      <c r="G53" s="10"/>
      <c r="H53" s="2"/>
      <c r="I53" s="2"/>
    </row>
    <row r="54" spans="4:9" x14ac:dyDescent="0.25">
      <c r="H54" s="2"/>
      <c r="I54" s="2"/>
    </row>
    <row r="55" spans="4:9" x14ac:dyDescent="0.25">
      <c r="H55" s="2"/>
      <c r="I55" s="2"/>
    </row>
    <row r="56" spans="4:9" ht="16.5" thickBot="1" x14ac:dyDescent="0.3">
      <c r="H56" s="2"/>
      <c r="I56" s="2"/>
    </row>
    <row r="57" spans="4:9" x14ac:dyDescent="0.25">
      <c r="D57" s="91"/>
      <c r="E57" s="92"/>
      <c r="F57" s="95"/>
      <c r="G57" s="10"/>
      <c r="H57" s="2"/>
      <c r="I57" s="2"/>
    </row>
    <row r="58" spans="4:9" ht="18" x14ac:dyDescent="0.25">
      <c r="D58" s="93" t="s">
        <v>71</v>
      </c>
      <c r="E58" s="10"/>
      <c r="F58" s="96"/>
      <c r="G58" s="10"/>
      <c r="H58" s="2"/>
      <c r="I58" s="2"/>
    </row>
    <row r="59" spans="4:9" ht="18" x14ac:dyDescent="0.25">
      <c r="D59" s="93" t="s">
        <v>72</v>
      </c>
      <c r="E59" s="10"/>
      <c r="F59" s="96"/>
      <c r="G59" s="10"/>
      <c r="H59" s="2"/>
      <c r="I59" s="2"/>
    </row>
    <row r="60" spans="4:9" ht="18" x14ac:dyDescent="0.25">
      <c r="D60" s="93" t="s">
        <v>73</v>
      </c>
      <c r="E60" s="10"/>
      <c r="F60" s="96"/>
      <c r="G60" s="10"/>
      <c r="H60" s="2"/>
      <c r="I60" s="2"/>
    </row>
    <row r="61" spans="4:9" ht="18" x14ac:dyDescent="0.25">
      <c r="D61" s="93" t="s">
        <v>74</v>
      </c>
      <c r="E61" s="10"/>
      <c r="F61" s="96"/>
      <c r="G61" s="10"/>
      <c r="H61" s="2"/>
      <c r="I61" s="2"/>
    </row>
    <row r="62" spans="4:9" ht="18" x14ac:dyDescent="0.25">
      <c r="D62" s="97" t="s">
        <v>75</v>
      </c>
      <c r="E62" s="10"/>
      <c r="F62" s="96"/>
      <c r="G62" s="10"/>
      <c r="H62" s="2"/>
      <c r="I62" s="2"/>
    </row>
    <row r="63" spans="4:9" ht="16.5" thickBot="1" x14ac:dyDescent="0.3">
      <c r="D63" s="94"/>
      <c r="E63" s="5"/>
      <c r="F63" s="98"/>
      <c r="G63" s="10"/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ht="16.5" thickBot="1" x14ac:dyDescent="0.3">
      <c r="H67" s="2"/>
      <c r="I67" s="2"/>
    </row>
    <row r="68" spans="4:9" x14ac:dyDescent="0.25">
      <c r="D68" s="91"/>
      <c r="E68" s="92"/>
      <c r="F68" s="92"/>
      <c r="G68" s="10"/>
      <c r="H68" s="2"/>
      <c r="I68" s="2"/>
    </row>
    <row r="69" spans="4:9" ht="18" x14ac:dyDescent="0.25">
      <c r="D69" s="93" t="s">
        <v>66</v>
      </c>
      <c r="E69" s="10"/>
      <c r="F69" s="10"/>
      <c r="G69" s="10"/>
      <c r="H69" s="2"/>
      <c r="I69" s="2"/>
    </row>
    <row r="70" spans="4:9" ht="18" x14ac:dyDescent="0.25">
      <c r="D70" s="93" t="s">
        <v>76</v>
      </c>
      <c r="E70" s="10"/>
      <c r="F70" s="10"/>
      <c r="G70" s="10"/>
      <c r="H70" s="2"/>
      <c r="I70" s="2"/>
    </row>
    <row r="71" spans="4:9" ht="18" x14ac:dyDescent="0.25">
      <c r="D71" s="93" t="s">
        <v>77</v>
      </c>
      <c r="E71" s="10"/>
      <c r="F71" s="10"/>
      <c r="G71" s="10"/>
      <c r="H71" s="2"/>
      <c r="I71" s="2"/>
    </row>
    <row r="72" spans="4:9" ht="18" x14ac:dyDescent="0.25">
      <c r="D72" s="93" t="s">
        <v>78</v>
      </c>
      <c r="E72" s="10"/>
      <c r="F72" s="10"/>
      <c r="G72" s="10"/>
      <c r="H72" s="2"/>
      <c r="I72" s="2"/>
    </row>
    <row r="73" spans="4:9" ht="18" x14ac:dyDescent="0.25">
      <c r="D73" s="93" t="s">
        <v>79</v>
      </c>
      <c r="E73" s="10"/>
      <c r="F73" s="10"/>
      <c r="G73" s="10"/>
      <c r="H73" s="2"/>
      <c r="I73" s="2"/>
    </row>
    <row r="74" spans="4:9" ht="16.5" thickBot="1" x14ac:dyDescent="0.3">
      <c r="D74" s="94"/>
      <c r="E74" s="5"/>
      <c r="F74" s="5"/>
      <c r="G74" s="10"/>
      <c r="H74" s="2"/>
      <c r="I74" s="2"/>
    </row>
    <row r="75" spans="4:9" ht="16.5" thickBot="1" x14ac:dyDescent="0.3">
      <c r="H75" s="2"/>
      <c r="I75" s="2"/>
    </row>
    <row r="76" spans="4:9" x14ac:dyDescent="0.25">
      <c r="D76" s="91"/>
      <c r="E76" s="92"/>
      <c r="F76" s="92"/>
      <c r="G76" s="10"/>
      <c r="H76" s="2"/>
      <c r="I76" s="2"/>
    </row>
    <row r="77" spans="4:9" ht="18" x14ac:dyDescent="0.25">
      <c r="D77" s="99" t="s">
        <v>80</v>
      </c>
      <c r="E77" s="10"/>
      <c r="F77" s="10"/>
      <c r="G77" s="10"/>
    </row>
    <row r="78" spans="4:9" ht="18" x14ac:dyDescent="0.25">
      <c r="D78" s="99" t="s">
        <v>81</v>
      </c>
      <c r="E78" s="10"/>
      <c r="F78" s="10"/>
      <c r="G78" s="10"/>
    </row>
    <row r="79" spans="4:9" ht="18" x14ac:dyDescent="0.25">
      <c r="D79" s="99" t="s">
        <v>82</v>
      </c>
      <c r="E79" s="10"/>
      <c r="F79" s="10"/>
      <c r="G79" s="10"/>
    </row>
    <row r="80" spans="4:9" ht="18" x14ac:dyDescent="0.25">
      <c r="D80" s="99" t="s">
        <v>83</v>
      </c>
      <c r="E80" s="10"/>
      <c r="F80" s="10"/>
      <c r="G80" s="10"/>
    </row>
    <row r="81" spans="4:9" ht="18" x14ac:dyDescent="0.25">
      <c r="D81" s="100" t="s">
        <v>84</v>
      </c>
      <c r="E81" s="10"/>
      <c r="F81" s="10"/>
      <c r="G81" s="10"/>
    </row>
    <row r="82" spans="4:9" ht="16.5" thickBot="1" x14ac:dyDescent="0.3">
      <c r="D82" s="94"/>
      <c r="E82" s="5"/>
      <c r="F82" s="5"/>
      <c r="G82" s="10"/>
      <c r="H82" s="2"/>
      <c r="I82" s="2"/>
    </row>
    <row r="83" spans="4:9" ht="16.5" thickBot="1" x14ac:dyDescent="0.3"/>
    <row r="84" spans="4:9" x14ac:dyDescent="0.25">
      <c r="D84" s="91"/>
      <c r="E84" s="92"/>
      <c r="F84" s="95"/>
      <c r="G84" s="10"/>
    </row>
    <row r="85" spans="4:9" ht="18" x14ac:dyDescent="0.25">
      <c r="D85" s="93" t="s">
        <v>71</v>
      </c>
      <c r="E85" s="10"/>
      <c r="F85" s="96"/>
      <c r="G85" s="10"/>
    </row>
    <row r="86" spans="4:9" ht="18" x14ac:dyDescent="0.25">
      <c r="D86" s="93" t="s">
        <v>72</v>
      </c>
      <c r="E86" s="10"/>
      <c r="F86" s="96"/>
      <c r="G86" s="10"/>
    </row>
    <row r="87" spans="4:9" ht="18" x14ac:dyDescent="0.25">
      <c r="D87" s="93" t="s">
        <v>73</v>
      </c>
      <c r="E87" s="10"/>
      <c r="F87" s="96"/>
      <c r="G87" s="10"/>
    </row>
    <row r="88" spans="4:9" ht="18" x14ac:dyDescent="0.25">
      <c r="D88" s="93" t="s">
        <v>74</v>
      </c>
      <c r="E88" s="10"/>
      <c r="F88" s="96"/>
      <c r="G88" s="10"/>
    </row>
    <row r="89" spans="4:9" ht="18" x14ac:dyDescent="0.25">
      <c r="D89" s="97" t="s">
        <v>75</v>
      </c>
      <c r="E89" s="10"/>
      <c r="F89" s="96"/>
      <c r="G89" s="10"/>
    </row>
    <row r="90" spans="4:9" ht="16.5" thickBot="1" x14ac:dyDescent="0.3">
      <c r="D90" s="94"/>
      <c r="E90" s="5"/>
      <c r="F90" s="98"/>
      <c r="G90" s="10"/>
    </row>
    <row r="91" spans="4:9" ht="16.5" thickBot="1" x14ac:dyDescent="0.3"/>
    <row r="92" spans="4:9" x14ac:dyDescent="0.25">
      <c r="D92" s="91"/>
      <c r="E92" s="92"/>
      <c r="F92" s="95"/>
      <c r="G92" s="10"/>
    </row>
    <row r="93" spans="4:9" ht="18" x14ac:dyDescent="0.25">
      <c r="D93" s="93" t="s">
        <v>71</v>
      </c>
      <c r="E93" s="10"/>
      <c r="F93" s="96"/>
      <c r="G93" s="10"/>
    </row>
    <row r="94" spans="4:9" ht="18" x14ac:dyDescent="0.25">
      <c r="D94" s="93" t="s">
        <v>72</v>
      </c>
      <c r="E94" s="10"/>
      <c r="F94" s="96"/>
      <c r="G94" s="10"/>
    </row>
    <row r="95" spans="4:9" ht="18" x14ac:dyDescent="0.25">
      <c r="D95" s="93" t="s">
        <v>73</v>
      </c>
      <c r="E95" s="10"/>
      <c r="F95" s="96"/>
      <c r="G95" s="10"/>
    </row>
    <row r="96" spans="4:9" ht="18" x14ac:dyDescent="0.25">
      <c r="D96" s="93" t="s">
        <v>74</v>
      </c>
      <c r="E96" s="10"/>
      <c r="F96" s="96"/>
      <c r="G96" s="10"/>
    </row>
    <row r="97" spans="1:12" s="3" customFormat="1" ht="18" x14ac:dyDescent="0.25">
      <c r="A97" s="2"/>
      <c r="B97" s="2"/>
      <c r="C97" s="2"/>
      <c r="D97" s="97" t="s">
        <v>75</v>
      </c>
      <c r="E97" s="10"/>
      <c r="F97" s="96"/>
      <c r="G97" s="10"/>
      <c r="J97" s="2"/>
      <c r="K97" s="2"/>
      <c r="L97" s="2"/>
    </row>
    <row r="98" spans="1:12" s="3" customFormat="1" ht="16.5" thickBot="1" x14ac:dyDescent="0.3">
      <c r="A98" s="2"/>
      <c r="B98" s="2"/>
      <c r="C98" s="2"/>
      <c r="D98" s="94"/>
      <c r="E98" s="5"/>
      <c r="F98" s="98"/>
      <c r="G98" s="10"/>
      <c r="J98" s="2"/>
      <c r="K98" s="2"/>
      <c r="L98" s="2"/>
    </row>
  </sheetData>
  <mergeCells count="8">
    <mergeCell ref="I35:J35"/>
    <mergeCell ref="H41:J41"/>
    <mergeCell ref="A10:J10"/>
    <mergeCell ref="H17:I17"/>
    <mergeCell ref="H18:I18"/>
    <mergeCell ref="H19:I19"/>
    <mergeCell ref="A20:I20"/>
    <mergeCell ref="A21:B21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10" zoomScale="86" zoomScaleNormal="86" workbookViewId="0">
      <selection activeCell="M23" sqref="M23:M24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3" ht="18.75" customHeight="1" x14ac:dyDescent="0.25">
      <c r="A12" s="44" t="s">
        <v>7</v>
      </c>
      <c r="B12" s="44" t="s">
        <v>100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632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633</v>
      </c>
    </row>
    <row r="14" spans="1:13" ht="18.75" customHeight="1" x14ac:dyDescent="0.25">
      <c r="A14" s="44" t="s">
        <v>12</v>
      </c>
      <c r="B14" s="126" t="s">
        <v>31</v>
      </c>
      <c r="C14" s="44"/>
      <c r="D14" s="44"/>
      <c r="E14" s="44"/>
      <c r="F14" s="44"/>
      <c r="G14" s="44"/>
      <c r="H14" s="3" t="s">
        <v>11</v>
      </c>
      <c r="I14" s="7" t="s">
        <v>9</v>
      </c>
      <c r="J14" s="9" t="s">
        <v>633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379" t="s">
        <v>18</v>
      </c>
      <c r="I16" s="380"/>
      <c r="J16" s="52" t="s">
        <v>19</v>
      </c>
      <c r="M16" s="39"/>
    </row>
    <row r="17" spans="1:13" s="46" customFormat="1" ht="50.25" customHeight="1" x14ac:dyDescent="0.25">
      <c r="A17" s="53">
        <v>1</v>
      </c>
      <c r="B17" s="54">
        <v>44499</v>
      </c>
      <c r="C17" s="55">
        <v>403852</v>
      </c>
      <c r="D17" s="56" t="s">
        <v>634</v>
      </c>
      <c r="E17" s="57" t="s">
        <v>616</v>
      </c>
      <c r="F17" s="58">
        <v>5</v>
      </c>
      <c r="G17" s="82">
        <v>96</v>
      </c>
      <c r="H17" s="381">
        <v>500000</v>
      </c>
      <c r="I17" s="382"/>
      <c r="J17" s="81">
        <f>H17</f>
        <v>500000</v>
      </c>
      <c r="L17" s="46" t="s">
        <v>315</v>
      </c>
      <c r="M17" s="47"/>
    </row>
    <row r="18" spans="1:13" ht="37.5" customHeight="1" thickBot="1" x14ac:dyDescent="0.3">
      <c r="A18" s="370" t="s">
        <v>20</v>
      </c>
      <c r="B18" s="371"/>
      <c r="C18" s="371"/>
      <c r="D18" s="371"/>
      <c r="E18" s="371"/>
      <c r="F18" s="371"/>
      <c r="G18" s="371"/>
      <c r="H18" s="371"/>
      <c r="I18" s="372"/>
      <c r="J18" s="59">
        <f>SUM(J17:J17)</f>
        <v>500000</v>
      </c>
    </row>
    <row r="19" spans="1:13" ht="11.25" customHeight="1" x14ac:dyDescent="0.25">
      <c r="A19" s="373"/>
      <c r="B19" s="373"/>
      <c r="C19" s="373"/>
      <c r="D19" s="373"/>
      <c r="E19" s="60"/>
      <c r="H19" s="61"/>
      <c r="I19" s="61"/>
      <c r="J19" s="62"/>
    </row>
    <row r="20" spans="1:13" ht="22.5" customHeight="1" x14ac:dyDescent="0.25">
      <c r="A20" s="63"/>
      <c r="B20" s="63"/>
      <c r="D20" s="63"/>
      <c r="E20" s="63"/>
      <c r="H20" s="37" t="s">
        <v>33</v>
      </c>
      <c r="I20" s="37"/>
      <c r="J20" s="36">
        <v>0</v>
      </c>
    </row>
    <row r="21" spans="1:13" ht="22.5" customHeight="1" thickBot="1" x14ac:dyDescent="0.3">
      <c r="A21" s="305"/>
      <c r="B21" s="305"/>
      <c r="D21" s="305"/>
      <c r="E21" s="305"/>
      <c r="H21" s="64" t="s">
        <v>40</v>
      </c>
      <c r="I21" s="64"/>
      <c r="J21" s="65">
        <v>0</v>
      </c>
    </row>
    <row r="22" spans="1:13" ht="22.5" customHeight="1" x14ac:dyDescent="0.25">
      <c r="A22" s="44"/>
      <c r="B22" s="44"/>
      <c r="D22" s="44"/>
      <c r="E22" s="66"/>
      <c r="H22" s="67" t="s">
        <v>22</v>
      </c>
      <c r="I22" s="68"/>
      <c r="J22" s="69">
        <f>J18</f>
        <v>500000</v>
      </c>
    </row>
    <row r="23" spans="1:13" ht="13.5" customHeight="1" x14ac:dyDescent="0.25">
      <c r="A23" s="44"/>
      <c r="B23" s="44"/>
      <c r="D23" s="44"/>
      <c r="E23" s="66"/>
      <c r="H23" s="68"/>
      <c r="I23" s="68"/>
      <c r="J23" s="70"/>
    </row>
    <row r="24" spans="1:13" ht="18.75" x14ac:dyDescent="0.25">
      <c r="A24" s="71" t="s">
        <v>635</v>
      </c>
      <c r="B24" s="66"/>
      <c r="D24" s="44"/>
      <c r="E24" s="66"/>
      <c r="H24" s="68"/>
      <c r="I24" s="68"/>
      <c r="J24" s="70"/>
    </row>
    <row r="25" spans="1:13" ht="15.75" x14ac:dyDescent="0.25">
      <c r="A25" s="44"/>
      <c r="B25" s="44"/>
      <c r="D25" s="44"/>
      <c r="E25" s="66"/>
      <c r="H25" s="68"/>
      <c r="I25" s="68"/>
      <c r="J25" s="70"/>
    </row>
    <row r="26" spans="1:13" ht="17.25" customHeight="1" x14ac:dyDescent="0.3">
      <c r="A26" s="72" t="s">
        <v>23</v>
      </c>
      <c r="B26" s="73"/>
      <c r="D26" s="73"/>
      <c r="E26" s="44"/>
      <c r="H26" s="45"/>
      <c r="I26" s="45"/>
      <c r="J26" s="44"/>
    </row>
    <row r="27" spans="1:13" ht="17.25" customHeight="1" x14ac:dyDescent="0.3">
      <c r="A27" s="83" t="s">
        <v>24</v>
      </c>
      <c r="B27" s="66"/>
      <c r="D27" s="66"/>
      <c r="E27" s="44"/>
      <c r="H27" s="45"/>
      <c r="I27" s="45"/>
      <c r="J27" s="44"/>
      <c r="M27" s="74"/>
    </row>
    <row r="28" spans="1:13" ht="17.25" customHeight="1" x14ac:dyDescent="0.3">
      <c r="A28" s="83" t="s">
        <v>25</v>
      </c>
      <c r="B28" s="66"/>
      <c r="D28" s="44"/>
      <c r="E28" s="44"/>
      <c r="H28" s="45"/>
      <c r="I28" s="45"/>
      <c r="J28" s="44"/>
    </row>
    <row r="29" spans="1:13" ht="17.25" customHeight="1" x14ac:dyDescent="0.3">
      <c r="A29" s="84" t="s">
        <v>26</v>
      </c>
      <c r="B29" s="75"/>
      <c r="D29" s="75"/>
      <c r="E29" s="44"/>
      <c r="H29" s="45"/>
      <c r="I29" s="45"/>
      <c r="J29" s="44"/>
    </row>
    <row r="30" spans="1:13" ht="17.25" customHeight="1" x14ac:dyDescent="0.3">
      <c r="A30" s="85" t="s">
        <v>27</v>
      </c>
      <c r="B30" s="76"/>
      <c r="D30" s="77"/>
      <c r="E30" s="44"/>
      <c r="H30" s="45"/>
      <c r="I30" s="45"/>
      <c r="J30" s="44"/>
    </row>
    <row r="31" spans="1:13" ht="15.75" x14ac:dyDescent="0.25">
      <c r="A31" s="76"/>
      <c r="B31" s="76"/>
      <c r="D31" s="78"/>
      <c r="E31" s="44"/>
      <c r="H31" s="45"/>
      <c r="I31" s="45"/>
      <c r="J31" s="44"/>
    </row>
    <row r="32" spans="1:13" ht="15.75" x14ac:dyDescent="0.25">
      <c r="A32" s="44"/>
      <c r="B32" s="44"/>
      <c r="D32" s="44"/>
      <c r="E32" s="44"/>
      <c r="H32" s="79" t="s">
        <v>41</v>
      </c>
      <c r="I32" s="374" t="str">
        <f>J13</f>
        <v xml:space="preserve"> 24 November 2021</v>
      </c>
      <c r="J32" s="374"/>
    </row>
    <row r="33" spans="1:13" ht="15.75" x14ac:dyDescent="0.25">
      <c r="A33" s="44"/>
      <c r="B33" s="44"/>
      <c r="D33" s="44"/>
      <c r="E33" s="44"/>
      <c r="H33" s="45"/>
      <c r="I33" s="45"/>
      <c r="J33" s="44"/>
    </row>
    <row r="34" spans="1:13" ht="15.75" x14ac:dyDescent="0.25">
      <c r="A34" s="44"/>
      <c r="B34" s="44"/>
      <c r="D34" s="44"/>
      <c r="E34" s="44"/>
      <c r="H34" s="45"/>
      <c r="I34" s="45"/>
      <c r="J34" s="44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33"/>
      <c r="B39" s="33"/>
      <c r="D39" s="33"/>
      <c r="E39" s="33"/>
      <c r="H39" s="375" t="s">
        <v>42</v>
      </c>
      <c r="I39" s="375"/>
      <c r="J39" s="375"/>
    </row>
    <row r="40" spans="1:13" ht="15.75" x14ac:dyDescent="0.25">
      <c r="A40" s="33"/>
      <c r="B40" s="33"/>
      <c r="D40" s="33"/>
      <c r="E40" s="33"/>
      <c r="H40" s="35"/>
      <c r="I40" s="35"/>
      <c r="J40" s="33"/>
    </row>
    <row r="41" spans="1:13" ht="15.75" x14ac:dyDescent="0.25">
      <c r="A41" s="33"/>
      <c r="B41" s="33"/>
      <c r="D41" s="33"/>
      <c r="E41" s="33"/>
      <c r="H41" s="35"/>
      <c r="I41" s="35"/>
      <c r="J41" s="33"/>
    </row>
    <row r="42" spans="1:13" ht="15.75" x14ac:dyDescent="0.25">
      <c r="A42" s="33"/>
      <c r="B42" s="33"/>
      <c r="D42" s="33"/>
      <c r="E42" s="33"/>
      <c r="H42" s="35"/>
      <c r="I42" s="35"/>
      <c r="J42" s="33"/>
      <c r="M42" s="80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</sheetData>
  <autoFilter ref="A16:J18">
    <filterColumn colId="7" showButton="0"/>
  </autoFilter>
  <mergeCells count="7">
    <mergeCell ref="H39:J39"/>
    <mergeCell ref="A10:J10"/>
    <mergeCell ref="H16:I16"/>
    <mergeCell ref="H17:I17"/>
    <mergeCell ref="A18:I18"/>
    <mergeCell ref="A19:D19"/>
    <mergeCell ref="I32:J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4" workbookViewId="0">
      <selection activeCell="I18" sqref="I18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2" t="s">
        <v>6</v>
      </c>
      <c r="B10" s="413"/>
      <c r="C10" s="413"/>
      <c r="D10" s="413"/>
      <c r="E10" s="413"/>
      <c r="F10" s="413"/>
      <c r="G10" s="413"/>
      <c r="H10" s="413"/>
      <c r="I10" s="414"/>
    </row>
    <row r="12" spans="1:9" x14ac:dyDescent="0.25">
      <c r="A12" s="2" t="s">
        <v>7</v>
      </c>
      <c r="B12" s="2" t="s">
        <v>573</v>
      </c>
      <c r="G12" s="3" t="s">
        <v>8</v>
      </c>
      <c r="H12" s="7" t="s">
        <v>9</v>
      </c>
      <c r="I12" s="8" t="s">
        <v>636</v>
      </c>
    </row>
    <row r="13" spans="1:9" x14ac:dyDescent="0.25">
      <c r="G13" s="3" t="s">
        <v>10</v>
      </c>
      <c r="H13" s="7" t="s">
        <v>9</v>
      </c>
      <c r="I13" s="9" t="s">
        <v>577</v>
      </c>
    </row>
    <row r="14" spans="1:9" x14ac:dyDescent="0.25">
      <c r="G14" s="3" t="s">
        <v>11</v>
      </c>
      <c r="H14" s="7" t="s">
        <v>9</v>
      </c>
      <c r="I14" s="9" t="s">
        <v>637</v>
      </c>
    </row>
    <row r="15" spans="1:9" x14ac:dyDescent="0.25">
      <c r="A15" s="2" t="s">
        <v>12</v>
      </c>
      <c r="B15" s="2" t="s">
        <v>574</v>
      </c>
      <c r="G15" s="3" t="s">
        <v>142</v>
      </c>
      <c r="H15" s="3" t="s">
        <v>9</v>
      </c>
      <c r="I15" s="299" t="s">
        <v>638</v>
      </c>
    </row>
    <row r="16" spans="1:9" ht="16.5" thickBot="1" x14ac:dyDescent="0.3">
      <c r="F16" s="10"/>
    </row>
    <row r="17" spans="1:10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43</v>
      </c>
      <c r="G17" s="406" t="s">
        <v>18</v>
      </c>
      <c r="H17" s="407"/>
      <c r="I17" s="31" t="s">
        <v>19</v>
      </c>
    </row>
    <row r="18" spans="1:10" ht="48.75" customHeight="1" x14ac:dyDescent="0.25">
      <c r="A18" s="86">
        <v>1</v>
      </c>
      <c r="B18" s="54">
        <v>44501</v>
      </c>
      <c r="C18" s="302"/>
      <c r="D18" s="32" t="s">
        <v>639</v>
      </c>
      <c r="E18" s="306" t="s">
        <v>640</v>
      </c>
      <c r="F18" s="308">
        <v>1</v>
      </c>
      <c r="G18" s="396">
        <v>1100000</v>
      </c>
      <c r="H18" s="397"/>
      <c r="I18" s="303">
        <f>G18</f>
        <v>1100000</v>
      </c>
    </row>
    <row r="19" spans="1:10" ht="25.5" customHeight="1" thickBot="1" x14ac:dyDescent="0.3">
      <c r="A19" s="398" t="s">
        <v>20</v>
      </c>
      <c r="B19" s="399"/>
      <c r="C19" s="399"/>
      <c r="D19" s="399"/>
      <c r="E19" s="399"/>
      <c r="F19" s="399"/>
      <c r="G19" s="399"/>
      <c r="H19" s="400"/>
      <c r="I19" s="88">
        <f>SUM(I18:I18)</f>
        <v>1100000</v>
      </c>
    </row>
    <row r="20" spans="1:10" x14ac:dyDescent="0.25">
      <c r="A20" s="383"/>
      <c r="B20" s="383"/>
      <c r="C20" s="300"/>
      <c r="D20" s="300"/>
      <c r="E20" s="300"/>
      <c r="F20" s="300"/>
      <c r="G20" s="11"/>
      <c r="H20" s="11"/>
      <c r="I20" s="12"/>
    </row>
    <row r="21" spans="1:10" x14ac:dyDescent="0.25">
      <c r="A21" s="300"/>
      <c r="B21" s="300"/>
      <c r="C21" s="300"/>
      <c r="D21" s="300"/>
      <c r="E21" s="300"/>
      <c r="F21" s="300"/>
      <c r="G21" s="89" t="s">
        <v>64</v>
      </c>
      <c r="H21" s="89"/>
      <c r="I21" s="90">
        <v>0</v>
      </c>
    </row>
    <row r="22" spans="1:10" ht="16.5" thickBot="1" x14ac:dyDescent="0.3">
      <c r="D22" s="1"/>
      <c r="E22" s="1"/>
      <c r="F22" s="1"/>
      <c r="G22" s="15" t="s">
        <v>30</v>
      </c>
      <c r="H22" s="15"/>
      <c r="I22" s="135">
        <v>0</v>
      </c>
      <c r="J22" s="14"/>
    </row>
    <row r="23" spans="1:10" x14ac:dyDescent="0.25">
      <c r="D23" s="1"/>
      <c r="E23" s="1"/>
      <c r="F23" s="1"/>
      <c r="G23" s="17" t="s">
        <v>65</v>
      </c>
      <c r="H23" s="17"/>
      <c r="I23" s="18">
        <f>+I19</f>
        <v>1100000</v>
      </c>
    </row>
    <row r="24" spans="1:10" x14ac:dyDescent="0.25">
      <c r="A24" s="1" t="s">
        <v>501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D26" s="1"/>
      <c r="E26" s="1"/>
      <c r="F26" s="1"/>
      <c r="G26" s="17"/>
      <c r="H26" s="17"/>
      <c r="I26" s="18"/>
    </row>
    <row r="27" spans="1:10" x14ac:dyDescent="0.25">
      <c r="A27" s="20" t="s">
        <v>23</v>
      </c>
    </row>
    <row r="28" spans="1:10" x14ac:dyDescent="0.25">
      <c r="A28" s="21" t="s">
        <v>24</v>
      </c>
      <c r="B28" s="21"/>
      <c r="C28" s="21"/>
      <c r="D28" s="10"/>
      <c r="E28" s="10"/>
    </row>
    <row r="29" spans="1:10" x14ac:dyDescent="0.25">
      <c r="A29" s="21" t="s">
        <v>25</v>
      </c>
      <c r="B29" s="21"/>
      <c r="C29" s="21"/>
      <c r="D29" s="10"/>
      <c r="E29" s="10"/>
    </row>
    <row r="30" spans="1:10" x14ac:dyDescent="0.25">
      <c r="A30" s="22" t="s">
        <v>26</v>
      </c>
      <c r="B30" s="23"/>
      <c r="C30" s="23"/>
      <c r="D30" s="10"/>
      <c r="E30" s="10"/>
    </row>
    <row r="31" spans="1:10" x14ac:dyDescent="0.25">
      <c r="A31" s="24" t="s">
        <v>27</v>
      </c>
      <c r="B31" s="24"/>
      <c r="C31" s="24"/>
      <c r="D31" s="10"/>
      <c r="E31" s="10"/>
    </row>
    <row r="32" spans="1:10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41</v>
      </c>
      <c r="H34" s="384" t="str">
        <f>I13</f>
        <v xml:space="preserve"> 24 November 21</v>
      </c>
      <c r="I34" s="385"/>
    </row>
    <row r="38" spans="1:9" ht="24.75" customHeight="1" x14ac:dyDescent="0.25"/>
    <row r="40" spans="1:9" x14ac:dyDescent="0.25">
      <c r="G40" s="402" t="s">
        <v>28</v>
      </c>
      <c r="H40" s="402"/>
      <c r="I40" s="402"/>
    </row>
    <row r="45" spans="1:9" ht="16.5" thickBot="1" x14ac:dyDescent="0.3"/>
    <row r="46" spans="1:9" x14ac:dyDescent="0.25">
      <c r="D46" s="91"/>
      <c r="E46" s="92"/>
      <c r="F46" s="92"/>
    </row>
    <row r="47" spans="1:9" ht="18" x14ac:dyDescent="0.25">
      <c r="D47" s="93" t="s">
        <v>66</v>
      </c>
      <c r="E47" s="10"/>
      <c r="F47" s="10"/>
      <c r="G47" s="2"/>
      <c r="H47" s="2"/>
    </row>
    <row r="48" spans="1:9" ht="18" x14ac:dyDescent="0.25">
      <c r="D48" s="93" t="s">
        <v>67</v>
      </c>
      <c r="E48" s="10"/>
      <c r="F48" s="10"/>
      <c r="G48" s="2"/>
      <c r="H48" s="2"/>
    </row>
    <row r="49" spans="4:8" ht="18" x14ac:dyDescent="0.25">
      <c r="D49" s="93" t="s">
        <v>68</v>
      </c>
      <c r="E49" s="10"/>
      <c r="F49" s="10"/>
      <c r="G49" s="2"/>
      <c r="H49" s="2"/>
    </row>
    <row r="50" spans="4:8" ht="18" x14ac:dyDescent="0.25">
      <c r="D50" s="93" t="s">
        <v>69</v>
      </c>
      <c r="E50" s="10"/>
      <c r="F50" s="10"/>
      <c r="G50" s="2"/>
      <c r="H50" s="2"/>
    </row>
    <row r="51" spans="4:8" ht="18" x14ac:dyDescent="0.25">
      <c r="D51" s="93" t="s">
        <v>70</v>
      </c>
      <c r="E51" s="10"/>
      <c r="F51" s="10"/>
      <c r="G51" s="2"/>
      <c r="H51" s="2"/>
    </row>
    <row r="52" spans="4:8" ht="16.5" thickBot="1" x14ac:dyDescent="0.3">
      <c r="D52" s="94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91"/>
      <c r="E56" s="92"/>
      <c r="F56" s="95"/>
      <c r="G56" s="2"/>
      <c r="H56" s="2"/>
    </row>
    <row r="57" spans="4:8" ht="18" x14ac:dyDescent="0.25">
      <c r="D57" s="93" t="s">
        <v>71</v>
      </c>
      <c r="E57" s="10"/>
      <c r="F57" s="96"/>
      <c r="G57" s="2"/>
      <c r="H57" s="2"/>
    </row>
    <row r="58" spans="4:8" ht="18" x14ac:dyDescent="0.25">
      <c r="D58" s="93" t="s">
        <v>72</v>
      </c>
      <c r="E58" s="10"/>
      <c r="F58" s="96"/>
      <c r="G58" s="2"/>
      <c r="H58" s="2"/>
    </row>
    <row r="59" spans="4:8" ht="18" x14ac:dyDescent="0.25">
      <c r="D59" s="93" t="s">
        <v>73</v>
      </c>
      <c r="E59" s="10"/>
      <c r="F59" s="96"/>
      <c r="G59" s="2"/>
      <c r="H59" s="2"/>
    </row>
    <row r="60" spans="4:8" ht="18" x14ac:dyDescent="0.25">
      <c r="D60" s="93" t="s">
        <v>74</v>
      </c>
      <c r="E60" s="10"/>
      <c r="F60" s="96"/>
      <c r="G60" s="2"/>
      <c r="H60" s="2"/>
    </row>
    <row r="61" spans="4:8" ht="18" x14ac:dyDescent="0.25">
      <c r="D61" s="97" t="s">
        <v>75</v>
      </c>
      <c r="E61" s="10"/>
      <c r="F61" s="96"/>
      <c r="G61" s="2"/>
      <c r="H61" s="2"/>
    </row>
    <row r="62" spans="4:8" ht="16.5" thickBot="1" x14ac:dyDescent="0.3">
      <c r="D62" s="94"/>
      <c r="E62" s="5"/>
      <c r="F62" s="98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91"/>
      <c r="E67" s="92"/>
      <c r="F67" s="92"/>
      <c r="G67" s="2"/>
      <c r="H67" s="2"/>
    </row>
    <row r="68" spans="4:8" ht="18" x14ac:dyDescent="0.25">
      <c r="D68" s="93" t="s">
        <v>66</v>
      </c>
      <c r="E68" s="10"/>
      <c r="F68" s="10"/>
      <c r="G68" s="2"/>
      <c r="H68" s="2"/>
    </row>
    <row r="69" spans="4:8" ht="18" x14ac:dyDescent="0.25">
      <c r="D69" s="93" t="s">
        <v>76</v>
      </c>
      <c r="E69" s="10"/>
      <c r="F69" s="10"/>
      <c r="G69" s="2"/>
      <c r="H69" s="2"/>
    </row>
    <row r="70" spans="4:8" ht="18" x14ac:dyDescent="0.25">
      <c r="D70" s="93" t="s">
        <v>77</v>
      </c>
      <c r="E70" s="10"/>
      <c r="F70" s="10"/>
      <c r="G70" s="2"/>
      <c r="H70" s="2"/>
    </row>
    <row r="71" spans="4:8" ht="18" x14ac:dyDescent="0.25">
      <c r="D71" s="93" t="s">
        <v>78</v>
      </c>
      <c r="E71" s="10"/>
      <c r="F71" s="10"/>
      <c r="G71" s="2"/>
      <c r="H71" s="2"/>
    </row>
    <row r="72" spans="4:8" ht="18" x14ac:dyDescent="0.25">
      <c r="D72" s="93" t="s">
        <v>79</v>
      </c>
      <c r="E72" s="10"/>
      <c r="F72" s="10"/>
      <c r="G72" s="2"/>
      <c r="H72" s="2"/>
    </row>
    <row r="73" spans="4:8" ht="16.5" thickBot="1" x14ac:dyDescent="0.3">
      <c r="D73" s="94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91"/>
      <c r="E75" s="92"/>
      <c r="F75" s="92"/>
      <c r="G75" s="2"/>
      <c r="H75" s="2"/>
    </row>
    <row r="76" spans="4:8" ht="18" x14ac:dyDescent="0.25">
      <c r="D76" s="99" t="s">
        <v>80</v>
      </c>
      <c r="E76" s="10"/>
      <c r="F76" s="10"/>
    </row>
    <row r="77" spans="4:8" ht="18" x14ac:dyDescent="0.25">
      <c r="D77" s="99" t="s">
        <v>81</v>
      </c>
      <c r="E77" s="10"/>
      <c r="F77" s="10"/>
    </row>
    <row r="78" spans="4:8" ht="18" x14ac:dyDescent="0.25">
      <c r="D78" s="99" t="s">
        <v>82</v>
      </c>
      <c r="E78" s="10"/>
      <c r="F78" s="10"/>
    </row>
    <row r="79" spans="4:8" ht="18" x14ac:dyDescent="0.25">
      <c r="D79" s="99" t="s">
        <v>83</v>
      </c>
      <c r="E79" s="10"/>
      <c r="F79" s="10"/>
    </row>
    <row r="80" spans="4:8" ht="18" x14ac:dyDescent="0.25">
      <c r="D80" s="100" t="s">
        <v>84</v>
      </c>
      <c r="E80" s="10"/>
      <c r="F80" s="10"/>
    </row>
    <row r="81" spans="1:11" ht="16.5" thickBot="1" x14ac:dyDescent="0.3">
      <c r="D81" s="94"/>
      <c r="E81" s="5"/>
      <c r="F81" s="5"/>
      <c r="G81" s="2"/>
      <c r="H81" s="2"/>
    </row>
    <row r="82" spans="1:11" ht="16.5" thickBot="1" x14ac:dyDescent="0.3"/>
    <row r="83" spans="1:11" x14ac:dyDescent="0.25">
      <c r="D83" s="91"/>
      <c r="E83" s="92"/>
      <c r="F83" s="95"/>
    </row>
    <row r="84" spans="1:11" ht="18" x14ac:dyDescent="0.25">
      <c r="D84" s="93" t="s">
        <v>71</v>
      </c>
      <c r="E84" s="10"/>
      <c r="F84" s="96"/>
    </row>
    <row r="85" spans="1:11" ht="18" x14ac:dyDescent="0.25">
      <c r="D85" s="93" t="s">
        <v>72</v>
      </c>
      <c r="E85" s="10"/>
      <c r="F85" s="96"/>
    </row>
    <row r="86" spans="1:11" ht="18" x14ac:dyDescent="0.25">
      <c r="D86" s="93" t="s">
        <v>73</v>
      </c>
      <c r="E86" s="10"/>
      <c r="F86" s="96"/>
    </row>
    <row r="87" spans="1:11" ht="18" x14ac:dyDescent="0.25">
      <c r="D87" s="93" t="s">
        <v>74</v>
      </c>
      <c r="E87" s="10"/>
      <c r="F87" s="96"/>
    </row>
    <row r="88" spans="1:11" ht="18" x14ac:dyDescent="0.25">
      <c r="D88" s="97" t="s">
        <v>75</v>
      </c>
      <c r="E88" s="10"/>
      <c r="F88" s="96"/>
    </row>
    <row r="89" spans="1:11" ht="16.5" thickBot="1" x14ac:dyDescent="0.3">
      <c r="D89" s="94"/>
      <c r="E89" s="5"/>
      <c r="F89" s="98"/>
    </row>
    <row r="90" spans="1:11" ht="16.5" thickBot="1" x14ac:dyDescent="0.3"/>
    <row r="91" spans="1:11" x14ac:dyDescent="0.25">
      <c r="D91" s="91"/>
      <c r="E91" s="92"/>
      <c r="F91" s="95"/>
    </row>
    <row r="92" spans="1:11" ht="18" x14ac:dyDescent="0.25">
      <c r="D92" s="93" t="s">
        <v>71</v>
      </c>
      <c r="E92" s="10"/>
      <c r="F92" s="96"/>
    </row>
    <row r="93" spans="1:11" ht="18" x14ac:dyDescent="0.25">
      <c r="D93" s="93" t="s">
        <v>72</v>
      </c>
      <c r="E93" s="10"/>
      <c r="F93" s="96"/>
    </row>
    <row r="94" spans="1:11" ht="18" x14ac:dyDescent="0.25">
      <c r="D94" s="93" t="s">
        <v>73</v>
      </c>
      <c r="E94" s="10"/>
      <c r="F94" s="96"/>
    </row>
    <row r="95" spans="1:11" ht="18" x14ac:dyDescent="0.25">
      <c r="D95" s="93" t="s">
        <v>74</v>
      </c>
      <c r="E95" s="10"/>
      <c r="F95" s="96"/>
    </row>
    <row r="96" spans="1:11" s="3" customFormat="1" ht="18" x14ac:dyDescent="0.25">
      <c r="A96" s="2"/>
      <c r="B96" s="2"/>
      <c r="C96" s="2"/>
      <c r="D96" s="97" t="s">
        <v>75</v>
      </c>
      <c r="E96" s="10"/>
      <c r="F96" s="96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94"/>
      <c r="E97" s="5"/>
      <c r="F97" s="98"/>
      <c r="I97" s="2"/>
      <c r="J97" s="2"/>
      <c r="K97" s="2"/>
    </row>
  </sheetData>
  <mergeCells count="7">
    <mergeCell ref="H34:I34"/>
    <mergeCell ref="G40:I40"/>
    <mergeCell ref="A10:I10"/>
    <mergeCell ref="G17:H17"/>
    <mergeCell ref="G18:H18"/>
    <mergeCell ref="A19:H19"/>
    <mergeCell ref="A20:B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1" workbookViewId="0">
      <selection activeCell="D23" sqref="D23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10.5703125" style="2" bestFit="1" customWidth="1"/>
    <col min="4" max="4" width="24" style="2" customWidth="1"/>
    <col min="5" max="5" width="12.7109375" style="2" customWidth="1"/>
    <col min="6" max="6" width="6.85546875" style="2" bestFit="1" customWidth="1"/>
    <col min="7" max="7" width="6.140625" style="2" customWidth="1"/>
    <col min="8" max="8" width="13.85546875" style="3" customWidth="1"/>
    <col min="9" max="9" width="1.42578125" style="3" customWidth="1"/>
    <col min="10" max="10" width="17.5703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2" spans="1:10" x14ac:dyDescent="0.25">
      <c r="A12" s="2" t="s">
        <v>7</v>
      </c>
      <c r="B12" s="2" t="s">
        <v>641</v>
      </c>
      <c r="H12" s="3" t="s">
        <v>8</v>
      </c>
      <c r="I12" s="7" t="s">
        <v>9</v>
      </c>
      <c r="J12" s="8" t="s">
        <v>650</v>
      </c>
    </row>
    <row r="13" spans="1:10" x14ac:dyDescent="0.25">
      <c r="H13" s="3" t="s">
        <v>10</v>
      </c>
      <c r="I13" s="7" t="s">
        <v>9</v>
      </c>
      <c r="J13" s="9" t="s">
        <v>577</v>
      </c>
    </row>
    <row r="14" spans="1:10" x14ac:dyDescent="0.25">
      <c r="H14" s="3" t="s">
        <v>11</v>
      </c>
      <c r="I14" s="7" t="s">
        <v>9</v>
      </c>
      <c r="J14" s="9" t="s">
        <v>577</v>
      </c>
    </row>
    <row r="15" spans="1:10" x14ac:dyDescent="0.25">
      <c r="A15" s="2" t="s">
        <v>12</v>
      </c>
      <c r="B15" s="2" t="s">
        <v>642</v>
      </c>
      <c r="H15" s="3" t="s">
        <v>142</v>
      </c>
      <c r="I15" s="3" t="s">
        <v>9</v>
      </c>
      <c r="J15" s="299" t="s">
        <v>649</v>
      </c>
    </row>
    <row r="16" spans="1:10" ht="16.5" thickBot="1" x14ac:dyDescent="0.3">
      <c r="F16" s="5"/>
      <c r="G16" s="10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25" t="s">
        <v>29</v>
      </c>
      <c r="H17" s="389" t="s">
        <v>18</v>
      </c>
      <c r="I17" s="390"/>
      <c r="J17" s="103" t="s">
        <v>19</v>
      </c>
    </row>
    <row r="18" spans="1:19" ht="41.25" customHeight="1" x14ac:dyDescent="0.25">
      <c r="A18" s="86">
        <v>1</v>
      </c>
      <c r="B18" s="329">
        <v>44506</v>
      </c>
      <c r="C18" s="332">
        <v>403453</v>
      </c>
      <c r="D18" s="104" t="s">
        <v>647</v>
      </c>
      <c r="E18" s="323" t="s">
        <v>646</v>
      </c>
      <c r="F18" s="105">
        <v>3</v>
      </c>
      <c r="G18" s="105">
        <v>100</v>
      </c>
      <c r="H18" s="396">
        <v>5000</v>
      </c>
      <c r="I18" s="397"/>
      <c r="J18" s="303">
        <f>G18*H18</f>
        <v>500000</v>
      </c>
    </row>
    <row r="19" spans="1:19" ht="41.25" customHeight="1" x14ac:dyDescent="0.25">
      <c r="A19" s="86">
        <v>3</v>
      </c>
      <c r="B19" s="329">
        <v>44506</v>
      </c>
      <c r="C19" s="485" t="s">
        <v>643</v>
      </c>
      <c r="D19" s="104" t="s">
        <v>644</v>
      </c>
      <c r="E19" s="480" t="s">
        <v>645</v>
      </c>
      <c r="F19" s="309">
        <v>1</v>
      </c>
      <c r="G19" s="105">
        <v>100</v>
      </c>
      <c r="H19" s="396">
        <v>6500</v>
      </c>
      <c r="I19" s="397"/>
      <c r="J19" s="303">
        <f>G19*H19</f>
        <v>650000</v>
      </c>
    </row>
    <row r="20" spans="1:19" ht="41.25" customHeight="1" x14ac:dyDescent="0.25">
      <c r="A20" s="86">
        <v>4</v>
      </c>
      <c r="B20" s="329">
        <v>44506</v>
      </c>
      <c r="C20" s="486"/>
      <c r="D20" s="104" t="s">
        <v>666</v>
      </c>
      <c r="E20" s="482"/>
      <c r="F20" s="326">
        <v>1</v>
      </c>
      <c r="G20" s="105"/>
      <c r="H20" s="396"/>
      <c r="I20" s="397"/>
      <c r="J20" s="318">
        <v>200000</v>
      </c>
    </row>
    <row r="21" spans="1:19" ht="25.5" customHeight="1" thickBot="1" x14ac:dyDescent="0.3">
      <c r="A21" s="393" t="s">
        <v>20</v>
      </c>
      <c r="B21" s="394"/>
      <c r="C21" s="394"/>
      <c r="D21" s="394"/>
      <c r="E21" s="394"/>
      <c r="F21" s="394"/>
      <c r="G21" s="394"/>
      <c r="H21" s="394"/>
      <c r="I21" s="395"/>
      <c r="J21" s="106">
        <f>SUM(J18:J20)</f>
        <v>1350000</v>
      </c>
      <c r="L21" s="2" t="s">
        <v>648</v>
      </c>
    </row>
    <row r="22" spans="1:19" x14ac:dyDescent="0.25">
      <c r="A22" s="383"/>
      <c r="B22" s="383"/>
      <c r="C22" s="383"/>
      <c r="D22" s="383"/>
      <c r="E22" s="300"/>
      <c r="F22" s="300"/>
      <c r="G22" s="300"/>
      <c r="H22" s="11"/>
      <c r="I22" s="11"/>
      <c r="J22" s="12"/>
    </row>
    <row r="23" spans="1:19" x14ac:dyDescent="0.25">
      <c r="E23" s="1"/>
      <c r="F23" s="1"/>
      <c r="G23" s="1"/>
      <c r="H23" s="13" t="s">
        <v>33</v>
      </c>
      <c r="I23" s="13"/>
      <c r="J23" s="28">
        <v>0</v>
      </c>
      <c r="K23" s="14"/>
      <c r="S23" s="2" t="s">
        <v>21</v>
      </c>
    </row>
    <row r="24" spans="1:19" ht="16.5" thickBot="1" x14ac:dyDescent="0.3">
      <c r="E24" s="1"/>
      <c r="F24" s="1"/>
      <c r="G24" s="1"/>
      <c r="H24" s="15" t="s">
        <v>34</v>
      </c>
      <c r="I24" s="15"/>
      <c r="J24" s="16">
        <v>0</v>
      </c>
      <c r="K24" s="14"/>
    </row>
    <row r="25" spans="1:19" ht="16.5" customHeight="1" x14ac:dyDescent="0.25">
      <c r="E25" s="1"/>
      <c r="F25" s="1"/>
      <c r="G25" s="1"/>
      <c r="H25" s="17" t="s">
        <v>22</v>
      </c>
      <c r="I25" s="17"/>
      <c r="J25" s="18">
        <f>J21</f>
        <v>1350000</v>
      </c>
    </row>
    <row r="26" spans="1:19" x14ac:dyDescent="0.25">
      <c r="A26" s="1" t="s">
        <v>667</v>
      </c>
      <c r="E26" s="1"/>
      <c r="F26" s="1"/>
      <c r="G26" s="1"/>
      <c r="H26" s="17"/>
      <c r="I26" s="17"/>
      <c r="J26" s="18"/>
    </row>
    <row r="27" spans="1:19" x14ac:dyDescent="0.25">
      <c r="A27" s="19"/>
      <c r="E27" s="1"/>
      <c r="F27" s="1"/>
      <c r="G27" s="1"/>
      <c r="H27" s="17"/>
      <c r="I27" s="17"/>
      <c r="J27" s="18"/>
    </row>
    <row r="28" spans="1:19" x14ac:dyDescent="0.25">
      <c r="E28" s="1"/>
      <c r="F28" s="1"/>
      <c r="G28" s="1"/>
      <c r="H28" s="17"/>
      <c r="I28" s="17"/>
      <c r="J28" s="18"/>
    </row>
    <row r="29" spans="1:19" x14ac:dyDescent="0.25">
      <c r="A29" s="20" t="s">
        <v>23</v>
      </c>
    </row>
    <row r="30" spans="1:19" x14ac:dyDescent="0.25">
      <c r="A30" s="21" t="s">
        <v>24</v>
      </c>
      <c r="B30" s="21"/>
      <c r="C30" s="21"/>
      <c r="D30" s="21"/>
      <c r="E30" s="10"/>
    </row>
    <row r="31" spans="1:19" x14ac:dyDescent="0.25">
      <c r="A31" s="21" t="s">
        <v>25</v>
      </c>
      <c r="B31" s="21"/>
      <c r="C31" s="21"/>
      <c r="D31" s="10"/>
      <c r="E31" s="10"/>
    </row>
    <row r="32" spans="1:19" x14ac:dyDescent="0.25">
      <c r="A32" s="22" t="s">
        <v>26</v>
      </c>
      <c r="B32" s="23"/>
      <c r="C32" s="23"/>
      <c r="D32" s="22"/>
      <c r="E32" s="10"/>
    </row>
    <row r="33" spans="1:10" x14ac:dyDescent="0.25">
      <c r="A33" s="24" t="s">
        <v>27</v>
      </c>
      <c r="B33" s="24"/>
      <c r="C33" s="24"/>
      <c r="D33" s="23"/>
      <c r="E33" s="10"/>
    </row>
    <row r="34" spans="1:10" x14ac:dyDescent="0.25">
      <c r="A34" s="25"/>
      <c r="B34" s="25"/>
      <c r="C34" s="25"/>
      <c r="D34" s="25"/>
    </row>
    <row r="35" spans="1:10" x14ac:dyDescent="0.25">
      <c r="A35" s="26"/>
      <c r="B35" s="26"/>
      <c r="C35" s="26"/>
      <c r="D35" s="107"/>
    </row>
    <row r="36" spans="1:10" x14ac:dyDescent="0.25">
      <c r="H36" s="27" t="s">
        <v>41</v>
      </c>
      <c r="I36" s="384" t="str">
        <f>+J13</f>
        <v xml:space="preserve"> 24 November 21</v>
      </c>
      <c r="J36" s="385"/>
    </row>
    <row r="40" spans="1:10" x14ac:dyDescent="0.25">
      <c r="I40" s="3" t="s">
        <v>21</v>
      </c>
    </row>
    <row r="43" spans="1:10" x14ac:dyDescent="0.25">
      <c r="H43" s="375" t="s">
        <v>28</v>
      </c>
      <c r="I43" s="375"/>
      <c r="J43" s="375"/>
    </row>
  </sheetData>
  <mergeCells count="11">
    <mergeCell ref="A21:I21"/>
    <mergeCell ref="A22:D22"/>
    <mergeCell ref="I36:J36"/>
    <mergeCell ref="H43:J43"/>
    <mergeCell ref="A10:J10"/>
    <mergeCell ref="H17:I17"/>
    <mergeCell ref="H18:I18"/>
    <mergeCell ref="H19:I19"/>
    <mergeCell ref="H20:I20"/>
    <mergeCell ref="C19:C20"/>
    <mergeCell ref="E19:E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22" workbookViewId="0">
      <selection activeCell="D38" sqref="D38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6.28515625" style="2" customWidth="1"/>
    <col min="5" max="5" width="14.85546875" style="2" customWidth="1"/>
    <col min="6" max="6" width="6.42578125" style="2" customWidth="1"/>
    <col min="7" max="7" width="5.5703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12" t="s">
        <v>6</v>
      </c>
      <c r="B9" s="413"/>
      <c r="C9" s="413"/>
      <c r="D9" s="413"/>
      <c r="E9" s="413"/>
      <c r="F9" s="413"/>
      <c r="G9" s="413"/>
      <c r="H9" s="413"/>
      <c r="I9" s="413"/>
      <c r="J9" s="414"/>
    </row>
    <row r="10" spans="1:10" ht="11.25" customHeight="1" x14ac:dyDescent="0.25"/>
    <row r="11" spans="1:10" x14ac:dyDescent="0.25">
      <c r="A11" s="2" t="s">
        <v>7</v>
      </c>
      <c r="B11" s="2" t="s">
        <v>87</v>
      </c>
      <c r="H11" s="3" t="s">
        <v>8</v>
      </c>
      <c r="I11" s="7" t="s">
        <v>9</v>
      </c>
      <c r="J11" s="8" t="s">
        <v>668</v>
      </c>
    </row>
    <row r="12" spans="1:10" x14ac:dyDescent="0.25">
      <c r="H12" s="3" t="s">
        <v>10</v>
      </c>
      <c r="I12" s="7" t="s">
        <v>9</v>
      </c>
      <c r="J12" s="9" t="s">
        <v>678</v>
      </c>
    </row>
    <row r="13" spans="1:10" x14ac:dyDescent="0.25">
      <c r="H13" s="3" t="s">
        <v>11</v>
      </c>
      <c r="I13" s="7" t="s">
        <v>9</v>
      </c>
      <c r="J13" s="9" t="s">
        <v>669</v>
      </c>
    </row>
    <row r="14" spans="1:10" x14ac:dyDescent="0.25">
      <c r="H14" s="3" t="s">
        <v>142</v>
      </c>
      <c r="I14" s="7" t="s">
        <v>9</v>
      </c>
      <c r="J14" s="333" t="s">
        <v>679</v>
      </c>
    </row>
    <row r="15" spans="1:10" x14ac:dyDescent="0.25">
      <c r="A15" s="2" t="s">
        <v>12</v>
      </c>
      <c r="B15" s="2" t="s">
        <v>31</v>
      </c>
    </row>
    <row r="16" spans="1:10" ht="4.5" customHeight="1" thickBot="1" x14ac:dyDescent="0.3">
      <c r="F16" s="5"/>
      <c r="G16" s="10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25" t="s">
        <v>29</v>
      </c>
      <c r="H17" s="389" t="s">
        <v>18</v>
      </c>
      <c r="I17" s="390"/>
      <c r="J17" s="103" t="s">
        <v>19</v>
      </c>
    </row>
    <row r="18" spans="1:19" s="289" customFormat="1" ht="35.25" customHeight="1" x14ac:dyDescent="0.25">
      <c r="A18" s="86">
        <v>1</v>
      </c>
      <c r="B18" s="120">
        <v>44517</v>
      </c>
      <c r="C18" s="328">
        <v>406056</v>
      </c>
      <c r="D18" s="110" t="s">
        <v>670</v>
      </c>
      <c r="E18" s="294" t="s">
        <v>674</v>
      </c>
      <c r="F18" s="296">
        <v>2</v>
      </c>
      <c r="G18" s="321">
        <v>785</v>
      </c>
      <c r="H18" s="396">
        <v>4000000</v>
      </c>
      <c r="I18" s="397"/>
      <c r="J18" s="419">
        <f>H18</f>
        <v>4000000</v>
      </c>
    </row>
    <row r="19" spans="1:19" s="289" customFormat="1" ht="35.25" customHeight="1" x14ac:dyDescent="0.25">
      <c r="A19" s="86">
        <v>2</v>
      </c>
      <c r="B19" s="120">
        <v>44517</v>
      </c>
      <c r="C19" s="328">
        <v>406055</v>
      </c>
      <c r="D19" s="110" t="s">
        <v>671</v>
      </c>
      <c r="E19" s="294" t="s">
        <v>675</v>
      </c>
      <c r="F19" s="296">
        <v>2</v>
      </c>
      <c r="G19" s="321">
        <v>785</v>
      </c>
      <c r="H19" s="417"/>
      <c r="I19" s="418"/>
      <c r="J19" s="421"/>
    </row>
    <row r="20" spans="1:19" s="317" customFormat="1" ht="35.25" customHeight="1" x14ac:dyDescent="0.25">
      <c r="A20" s="86">
        <v>3</v>
      </c>
      <c r="B20" s="329">
        <v>44517</v>
      </c>
      <c r="C20" s="328">
        <v>406058</v>
      </c>
      <c r="D20" s="110" t="s">
        <v>672</v>
      </c>
      <c r="E20" s="324" t="s">
        <v>676</v>
      </c>
      <c r="F20" s="326">
        <v>2</v>
      </c>
      <c r="G20" s="321">
        <v>785</v>
      </c>
      <c r="H20" s="396">
        <v>3100000</v>
      </c>
      <c r="I20" s="397"/>
      <c r="J20" s="419">
        <f t="shared" ref="J20" si="0">H20</f>
        <v>3100000</v>
      </c>
    </row>
    <row r="21" spans="1:19" s="317" customFormat="1" ht="35.25" customHeight="1" x14ac:dyDescent="0.25">
      <c r="A21" s="86">
        <v>4</v>
      </c>
      <c r="B21" s="329">
        <v>44517</v>
      </c>
      <c r="C21" s="328">
        <v>406057</v>
      </c>
      <c r="D21" s="110" t="s">
        <v>673</v>
      </c>
      <c r="E21" s="324" t="s">
        <v>677</v>
      </c>
      <c r="F21" s="326">
        <v>2</v>
      </c>
      <c r="G21" s="321">
        <v>785</v>
      </c>
      <c r="H21" s="417"/>
      <c r="I21" s="418"/>
      <c r="J21" s="421"/>
    </row>
    <row r="22" spans="1:19" s="317" customFormat="1" ht="35.25" customHeight="1" thickBot="1" x14ac:dyDescent="0.3">
      <c r="A22" s="252">
        <v>5</v>
      </c>
      <c r="B22" s="334">
        <v>44517</v>
      </c>
      <c r="C22" s="336">
        <v>406057</v>
      </c>
      <c r="D22" s="253" t="s">
        <v>680</v>
      </c>
      <c r="E22" s="335" t="s">
        <v>681</v>
      </c>
      <c r="F22" s="262">
        <v>230</v>
      </c>
      <c r="G22" s="262"/>
      <c r="H22" s="487">
        <v>8000000</v>
      </c>
      <c r="I22" s="488"/>
      <c r="J22" s="106">
        <f>H22</f>
        <v>8000000</v>
      </c>
    </row>
    <row r="23" spans="1:19" ht="25.5" customHeight="1" thickBot="1" x14ac:dyDescent="0.3">
      <c r="A23" s="393" t="s">
        <v>20</v>
      </c>
      <c r="B23" s="394"/>
      <c r="C23" s="394"/>
      <c r="D23" s="394"/>
      <c r="E23" s="394"/>
      <c r="F23" s="394"/>
      <c r="G23" s="394"/>
      <c r="H23" s="394"/>
      <c r="I23" s="395"/>
      <c r="J23" s="106">
        <f>SUM(J18:J22)</f>
        <v>15100000</v>
      </c>
    </row>
    <row r="24" spans="1:19" x14ac:dyDescent="0.25">
      <c r="E24" s="1"/>
      <c r="F24" s="1"/>
      <c r="G24" s="1"/>
      <c r="H24" s="13" t="s">
        <v>33</v>
      </c>
      <c r="I24" s="13"/>
      <c r="J24" s="28">
        <v>0</v>
      </c>
      <c r="K24" s="14"/>
      <c r="S24" s="2" t="s">
        <v>21</v>
      </c>
    </row>
    <row r="25" spans="1:19" ht="16.5" thickBot="1" x14ac:dyDescent="0.3">
      <c r="E25" s="1"/>
      <c r="F25" s="1"/>
      <c r="G25" s="1"/>
      <c r="H25" s="15" t="s">
        <v>34</v>
      </c>
      <c r="I25" s="15"/>
      <c r="J25" s="16">
        <v>0</v>
      </c>
      <c r="K25" s="14"/>
    </row>
    <row r="26" spans="1:19" ht="16.5" customHeight="1" x14ac:dyDescent="0.25">
      <c r="E26" s="1"/>
      <c r="F26" s="1"/>
      <c r="G26" s="1"/>
      <c r="H26" s="17" t="s">
        <v>22</v>
      </c>
      <c r="I26" s="17"/>
      <c r="J26" s="18">
        <f>J23</f>
        <v>15100000</v>
      </c>
    </row>
    <row r="27" spans="1:19" x14ac:dyDescent="0.25">
      <c r="A27" s="1" t="s">
        <v>682</v>
      </c>
      <c r="E27" s="1"/>
      <c r="F27" s="1"/>
      <c r="G27" s="1"/>
      <c r="H27" s="17"/>
      <c r="I27" s="17"/>
      <c r="J27" s="18"/>
    </row>
    <row r="28" spans="1:19" ht="10.5" customHeight="1" x14ac:dyDescent="0.25">
      <c r="A28" s="19"/>
      <c r="E28" s="1"/>
      <c r="F28" s="1"/>
      <c r="G28" s="1"/>
      <c r="H28" s="17"/>
      <c r="I28" s="17"/>
      <c r="J28" s="18"/>
    </row>
    <row r="29" spans="1:19" x14ac:dyDescent="0.25">
      <c r="A29" s="20" t="s">
        <v>23</v>
      </c>
    </row>
    <row r="30" spans="1:19" x14ac:dyDescent="0.25">
      <c r="A30" s="21" t="s">
        <v>24</v>
      </c>
      <c r="B30" s="21"/>
      <c r="C30" s="21"/>
      <c r="D30" s="21"/>
      <c r="E30" s="10"/>
    </row>
    <row r="31" spans="1:19" x14ac:dyDescent="0.25">
      <c r="A31" s="21" t="s">
        <v>25</v>
      </c>
      <c r="B31" s="21"/>
      <c r="C31" s="21"/>
      <c r="D31" s="10"/>
      <c r="E31" s="10"/>
    </row>
    <row r="32" spans="1:19" x14ac:dyDescent="0.25">
      <c r="A32" s="22" t="s">
        <v>26</v>
      </c>
      <c r="B32" s="23"/>
      <c r="C32" s="23"/>
      <c r="D32" s="22"/>
      <c r="E32" s="10"/>
    </row>
    <row r="33" spans="1:10" x14ac:dyDescent="0.25">
      <c r="A33" s="24" t="s">
        <v>27</v>
      </c>
      <c r="B33" s="24"/>
      <c r="C33" s="24"/>
      <c r="D33" s="23"/>
      <c r="E33" s="10"/>
    </row>
    <row r="34" spans="1:10" ht="8.25" customHeight="1" x14ac:dyDescent="0.25">
      <c r="A34" s="25"/>
      <c r="B34" s="25"/>
      <c r="C34" s="25"/>
      <c r="D34" s="25"/>
    </row>
    <row r="35" spans="1:10" x14ac:dyDescent="0.25">
      <c r="H35" s="27" t="s">
        <v>41</v>
      </c>
      <c r="I35" s="384" t="str">
        <f>+J12</f>
        <v xml:space="preserve"> 26 November 21</v>
      </c>
      <c r="J35" s="385"/>
    </row>
    <row r="39" spans="1:10" x14ac:dyDescent="0.25">
      <c r="I39" s="3" t="s">
        <v>21</v>
      </c>
    </row>
    <row r="41" spans="1:10" x14ac:dyDescent="0.25">
      <c r="H41" s="375" t="s">
        <v>28</v>
      </c>
      <c r="I41" s="375"/>
      <c r="J41" s="375"/>
    </row>
  </sheetData>
  <mergeCells count="10">
    <mergeCell ref="I35:J35"/>
    <mergeCell ref="H41:J41"/>
    <mergeCell ref="A9:J9"/>
    <mergeCell ref="H17:I17"/>
    <mergeCell ref="H18:I19"/>
    <mergeCell ref="J18:J19"/>
    <mergeCell ref="J20:J21"/>
    <mergeCell ref="H20:I21"/>
    <mergeCell ref="H22:I22"/>
    <mergeCell ref="A23:I2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10" zoomScale="86" zoomScaleNormal="86" workbookViewId="0">
      <selection activeCell="E25" sqref="E25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3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687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678</v>
      </c>
    </row>
    <row r="14" spans="1:13" ht="18.75" customHeight="1" x14ac:dyDescent="0.25">
      <c r="A14" s="44" t="s">
        <v>12</v>
      </c>
      <c r="B14" s="44" t="s">
        <v>36</v>
      </c>
      <c r="C14" s="44"/>
      <c r="D14" s="44"/>
      <c r="E14" s="44"/>
      <c r="F14" s="44"/>
      <c r="G14" s="44"/>
      <c r="H14" s="45" t="s">
        <v>37</v>
      </c>
      <c r="I14" s="45" t="s">
        <v>9</v>
      </c>
      <c r="J14" s="44" t="s">
        <v>342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379" t="s">
        <v>18</v>
      </c>
      <c r="I16" s="380"/>
      <c r="J16" s="52" t="s">
        <v>19</v>
      </c>
      <c r="M16" s="39"/>
    </row>
    <row r="17" spans="1:13" s="46" customFormat="1" ht="40.5" customHeight="1" x14ac:dyDescent="0.25">
      <c r="A17" s="53">
        <v>1</v>
      </c>
      <c r="B17" s="54">
        <v>44504</v>
      </c>
      <c r="C17" s="55" t="s">
        <v>683</v>
      </c>
      <c r="D17" s="56" t="s">
        <v>684</v>
      </c>
      <c r="E17" s="57" t="s">
        <v>685</v>
      </c>
      <c r="F17" s="58">
        <v>6</v>
      </c>
      <c r="G17" s="82">
        <v>62</v>
      </c>
      <c r="H17" s="381">
        <v>5000</v>
      </c>
      <c r="I17" s="382"/>
      <c r="J17" s="81">
        <f>G17*H17</f>
        <v>310000</v>
      </c>
      <c r="M17" s="47"/>
    </row>
    <row r="18" spans="1:13" ht="37.5" customHeight="1" thickBot="1" x14ac:dyDescent="0.3">
      <c r="A18" s="370" t="s">
        <v>20</v>
      </c>
      <c r="B18" s="371"/>
      <c r="C18" s="371"/>
      <c r="D18" s="371"/>
      <c r="E18" s="371"/>
      <c r="F18" s="371"/>
      <c r="G18" s="371"/>
      <c r="H18" s="371"/>
      <c r="I18" s="372"/>
      <c r="J18" s="59">
        <f>SUM(J17:J17)</f>
        <v>310000</v>
      </c>
    </row>
    <row r="19" spans="1:13" ht="11.25" customHeight="1" x14ac:dyDescent="0.25">
      <c r="A19" s="373"/>
      <c r="B19" s="373"/>
      <c r="C19" s="373"/>
      <c r="D19" s="373"/>
      <c r="E19" s="60"/>
      <c r="H19" s="61"/>
      <c r="I19" s="61"/>
      <c r="J19" s="62"/>
    </row>
    <row r="20" spans="1:13" ht="22.5" customHeight="1" x14ac:dyDescent="0.25">
      <c r="A20" s="63"/>
      <c r="B20" s="63"/>
      <c r="D20" s="63"/>
      <c r="E20" s="63"/>
      <c r="H20" s="37" t="s">
        <v>33</v>
      </c>
      <c r="I20" s="37"/>
      <c r="J20" s="36">
        <v>0</v>
      </c>
    </row>
    <row r="21" spans="1:13" ht="22.5" customHeight="1" thickBot="1" x14ac:dyDescent="0.3">
      <c r="A21" s="322"/>
      <c r="B21" s="322"/>
      <c r="D21" s="322"/>
      <c r="E21" s="322"/>
      <c r="H21" s="64" t="s">
        <v>40</v>
      </c>
      <c r="I21" s="64"/>
      <c r="J21" s="65">
        <v>0</v>
      </c>
    </row>
    <row r="22" spans="1:13" ht="22.5" customHeight="1" x14ac:dyDescent="0.25">
      <c r="A22" s="44"/>
      <c r="B22" s="44"/>
      <c r="D22" s="44"/>
      <c r="E22" s="66"/>
      <c r="H22" s="67" t="s">
        <v>22</v>
      </c>
      <c r="I22" s="68"/>
      <c r="J22" s="69">
        <f>J18</f>
        <v>310000</v>
      </c>
    </row>
    <row r="23" spans="1:13" ht="13.5" customHeight="1" x14ac:dyDescent="0.25">
      <c r="A23" s="44"/>
      <c r="B23" s="44"/>
      <c r="D23" s="44"/>
      <c r="E23" s="66"/>
      <c r="H23" s="68"/>
      <c r="I23" s="68"/>
      <c r="J23" s="70"/>
    </row>
    <row r="24" spans="1:13" ht="18.75" x14ac:dyDescent="0.25">
      <c r="A24" s="71" t="s">
        <v>686</v>
      </c>
      <c r="B24" s="66"/>
      <c r="D24" s="44"/>
      <c r="E24" s="66"/>
      <c r="H24" s="68"/>
      <c r="I24" s="68"/>
      <c r="J24" s="70"/>
    </row>
    <row r="25" spans="1:13" ht="15.75" x14ac:dyDescent="0.25">
      <c r="A25" s="44"/>
      <c r="B25" s="44"/>
      <c r="D25" s="44"/>
      <c r="E25" s="66"/>
      <c r="H25" s="68"/>
      <c r="I25" s="68"/>
      <c r="J25" s="70"/>
    </row>
    <row r="26" spans="1:13" ht="17.25" customHeight="1" x14ac:dyDescent="0.3">
      <c r="A26" s="72" t="s">
        <v>23</v>
      </c>
      <c r="B26" s="73"/>
      <c r="D26" s="73"/>
      <c r="E26" s="44"/>
      <c r="H26" s="45"/>
      <c r="I26" s="45"/>
      <c r="J26" s="44"/>
    </row>
    <row r="27" spans="1:13" ht="17.25" customHeight="1" x14ac:dyDescent="0.3">
      <c r="A27" s="83" t="s">
        <v>24</v>
      </c>
      <c r="B27" s="66"/>
      <c r="D27" s="66"/>
      <c r="E27" s="44"/>
      <c r="H27" s="45"/>
      <c r="I27" s="45"/>
      <c r="J27" s="44"/>
      <c r="M27" s="74"/>
    </row>
    <row r="28" spans="1:13" ht="17.25" customHeight="1" x14ac:dyDescent="0.3">
      <c r="A28" s="83" t="s">
        <v>25</v>
      </c>
      <c r="B28" s="66"/>
      <c r="D28" s="44"/>
      <c r="E28" s="44"/>
      <c r="H28" s="45"/>
      <c r="I28" s="45"/>
      <c r="J28" s="44"/>
    </row>
    <row r="29" spans="1:13" ht="17.25" customHeight="1" x14ac:dyDescent="0.3">
      <c r="A29" s="84" t="s">
        <v>26</v>
      </c>
      <c r="B29" s="75"/>
      <c r="D29" s="75"/>
      <c r="E29" s="44"/>
      <c r="H29" s="45"/>
      <c r="I29" s="45"/>
      <c r="J29" s="44"/>
    </row>
    <row r="30" spans="1:13" ht="17.25" customHeight="1" x14ac:dyDescent="0.3">
      <c r="A30" s="85" t="s">
        <v>27</v>
      </c>
      <c r="B30" s="76"/>
      <c r="D30" s="77"/>
      <c r="E30" s="44"/>
      <c r="H30" s="45"/>
      <c r="I30" s="45"/>
      <c r="J30" s="44"/>
    </row>
    <row r="31" spans="1:13" ht="15.75" x14ac:dyDescent="0.25">
      <c r="A31" s="76"/>
      <c r="B31" s="76"/>
      <c r="D31" s="78"/>
      <c r="E31" s="44"/>
      <c r="H31" s="45"/>
      <c r="I31" s="45"/>
      <c r="J31" s="44"/>
    </row>
    <row r="32" spans="1:13" ht="15.75" x14ac:dyDescent="0.25">
      <c r="A32" s="44"/>
      <c r="B32" s="44"/>
      <c r="D32" s="44"/>
      <c r="E32" s="44"/>
      <c r="H32" s="79" t="s">
        <v>41</v>
      </c>
      <c r="I32" s="374" t="str">
        <f>J13</f>
        <v xml:space="preserve"> 26 November 21</v>
      </c>
      <c r="J32" s="374"/>
    </row>
    <row r="33" spans="1:13" ht="15.75" x14ac:dyDescent="0.25">
      <c r="A33" s="44"/>
      <c r="B33" s="44"/>
      <c r="D33" s="44"/>
      <c r="E33" s="44"/>
      <c r="H33" s="45"/>
      <c r="I33" s="45"/>
      <c r="J33" s="44"/>
    </row>
    <row r="34" spans="1:13" ht="15.75" x14ac:dyDescent="0.25">
      <c r="A34" s="44"/>
      <c r="B34" s="44"/>
      <c r="D34" s="44"/>
      <c r="E34" s="44"/>
      <c r="H34" s="45"/>
      <c r="I34" s="45"/>
      <c r="J34" s="44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33"/>
      <c r="B39" s="33"/>
      <c r="D39" s="33"/>
      <c r="E39" s="33"/>
      <c r="H39" s="375" t="s">
        <v>42</v>
      </c>
      <c r="I39" s="375"/>
      <c r="J39" s="375"/>
    </row>
    <row r="40" spans="1:13" ht="15.75" x14ac:dyDescent="0.25">
      <c r="A40" s="33"/>
      <c r="B40" s="33"/>
      <c r="D40" s="33"/>
      <c r="E40" s="33"/>
      <c r="H40" s="35"/>
      <c r="I40" s="35"/>
      <c r="J40" s="33"/>
    </row>
    <row r="41" spans="1:13" ht="15.75" x14ac:dyDescent="0.25">
      <c r="A41" s="33"/>
      <c r="B41" s="33"/>
      <c r="D41" s="33"/>
      <c r="E41" s="33"/>
      <c r="H41" s="35"/>
      <c r="I41" s="35"/>
      <c r="J41" s="33"/>
    </row>
    <row r="42" spans="1:13" ht="15.75" x14ac:dyDescent="0.25">
      <c r="A42" s="33"/>
      <c r="B42" s="33"/>
      <c r="D42" s="33"/>
      <c r="E42" s="33"/>
      <c r="H42" s="35"/>
      <c r="I42" s="35"/>
      <c r="J42" s="33"/>
      <c r="M42" s="80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</sheetData>
  <autoFilter ref="A16:J18">
    <filterColumn colId="7" showButton="0"/>
  </autoFilter>
  <mergeCells count="7">
    <mergeCell ref="A18:I18"/>
    <mergeCell ref="A19:D19"/>
    <mergeCell ref="I32:J32"/>
    <mergeCell ref="H39:J39"/>
    <mergeCell ref="A10:J10"/>
    <mergeCell ref="H16:I16"/>
    <mergeCell ref="H17:I17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10" zoomScale="86" zoomScaleNormal="86" workbookViewId="0">
      <selection activeCell="E21" sqref="E21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3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688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678</v>
      </c>
    </row>
    <row r="14" spans="1:13" ht="18.75" customHeight="1" x14ac:dyDescent="0.25">
      <c r="A14" s="44" t="s">
        <v>12</v>
      </c>
      <c r="B14" s="44" t="s">
        <v>36</v>
      </c>
      <c r="C14" s="44"/>
      <c r="D14" s="44"/>
      <c r="E14" s="44"/>
      <c r="F14" s="44"/>
      <c r="G14" s="44"/>
      <c r="H14" s="45" t="s">
        <v>37</v>
      </c>
      <c r="I14" s="45" t="s">
        <v>9</v>
      </c>
      <c r="J14" s="44" t="s">
        <v>689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379" t="s">
        <v>18</v>
      </c>
      <c r="I16" s="380"/>
      <c r="J16" s="52" t="s">
        <v>19</v>
      </c>
      <c r="M16" s="39"/>
    </row>
    <row r="17" spans="1:13" s="46" customFormat="1" ht="40.5" customHeight="1" x14ac:dyDescent="0.25">
      <c r="A17" s="53">
        <v>1</v>
      </c>
      <c r="B17" s="54">
        <v>44496</v>
      </c>
      <c r="C17" s="55" t="s">
        <v>690</v>
      </c>
      <c r="D17" s="56" t="s">
        <v>691</v>
      </c>
      <c r="E17" s="57" t="s">
        <v>692</v>
      </c>
      <c r="F17" s="58">
        <v>3</v>
      </c>
      <c r="G17" s="82">
        <v>61</v>
      </c>
      <c r="H17" s="381">
        <v>3000</v>
      </c>
      <c r="I17" s="382"/>
      <c r="J17" s="81">
        <f>G17*H17</f>
        <v>183000</v>
      </c>
      <c r="M17" s="47"/>
    </row>
    <row r="18" spans="1:13" ht="37.5" customHeight="1" thickBot="1" x14ac:dyDescent="0.3">
      <c r="A18" s="370" t="s">
        <v>20</v>
      </c>
      <c r="B18" s="371"/>
      <c r="C18" s="371"/>
      <c r="D18" s="371"/>
      <c r="E18" s="371"/>
      <c r="F18" s="371"/>
      <c r="G18" s="371"/>
      <c r="H18" s="371"/>
      <c r="I18" s="372"/>
      <c r="J18" s="59">
        <f>SUM(J17:J17)</f>
        <v>183000</v>
      </c>
    </row>
    <row r="19" spans="1:13" ht="11.25" customHeight="1" x14ac:dyDescent="0.25">
      <c r="A19" s="373"/>
      <c r="B19" s="373"/>
      <c r="C19" s="373"/>
      <c r="D19" s="373"/>
      <c r="E19" s="60"/>
      <c r="H19" s="61"/>
      <c r="I19" s="61"/>
      <c r="J19" s="62"/>
    </row>
    <row r="20" spans="1:13" ht="22.5" customHeight="1" x14ac:dyDescent="0.25">
      <c r="A20" s="63"/>
      <c r="B20" s="63"/>
      <c r="D20" s="63"/>
      <c r="E20" s="63"/>
      <c r="H20" s="37" t="s">
        <v>33</v>
      </c>
      <c r="I20" s="37"/>
      <c r="J20" s="36">
        <v>0</v>
      </c>
    </row>
    <row r="21" spans="1:13" ht="22.5" customHeight="1" thickBot="1" x14ac:dyDescent="0.3">
      <c r="A21" s="322"/>
      <c r="B21" s="322"/>
      <c r="D21" s="322"/>
      <c r="E21" s="322"/>
      <c r="H21" s="64" t="s">
        <v>40</v>
      </c>
      <c r="I21" s="64"/>
      <c r="J21" s="65">
        <v>0</v>
      </c>
    </row>
    <row r="22" spans="1:13" ht="22.5" customHeight="1" x14ac:dyDescent="0.25">
      <c r="A22" s="44"/>
      <c r="B22" s="44"/>
      <c r="D22" s="44"/>
      <c r="E22" s="66"/>
      <c r="H22" s="67" t="s">
        <v>22</v>
      </c>
      <c r="I22" s="68"/>
      <c r="J22" s="69">
        <f>J18</f>
        <v>183000</v>
      </c>
    </row>
    <row r="23" spans="1:13" ht="13.5" customHeight="1" x14ac:dyDescent="0.25">
      <c r="A23" s="44"/>
      <c r="B23" s="44"/>
      <c r="D23" s="44"/>
      <c r="E23" s="66"/>
      <c r="H23" s="68"/>
      <c r="I23" s="68"/>
      <c r="J23" s="70"/>
    </row>
    <row r="24" spans="1:13" ht="18.75" x14ac:dyDescent="0.25">
      <c r="A24" s="71" t="s">
        <v>693</v>
      </c>
      <c r="B24" s="66"/>
      <c r="D24" s="44"/>
      <c r="E24" s="66"/>
      <c r="H24" s="68"/>
      <c r="I24" s="68"/>
      <c r="J24" s="70"/>
    </row>
    <row r="25" spans="1:13" ht="15.75" x14ac:dyDescent="0.25">
      <c r="A25" s="44"/>
      <c r="B25" s="44"/>
      <c r="D25" s="44"/>
      <c r="E25" s="66"/>
      <c r="H25" s="68"/>
      <c r="I25" s="68"/>
      <c r="J25" s="70"/>
    </row>
    <row r="26" spans="1:13" ht="17.25" customHeight="1" x14ac:dyDescent="0.3">
      <c r="A26" s="72" t="s">
        <v>23</v>
      </c>
      <c r="B26" s="73"/>
      <c r="D26" s="73"/>
      <c r="E26" s="44"/>
      <c r="H26" s="45"/>
      <c r="I26" s="45"/>
      <c r="J26" s="44"/>
    </row>
    <row r="27" spans="1:13" ht="17.25" customHeight="1" x14ac:dyDescent="0.3">
      <c r="A27" s="83" t="s">
        <v>24</v>
      </c>
      <c r="B27" s="66"/>
      <c r="D27" s="66"/>
      <c r="E27" s="44"/>
      <c r="H27" s="45"/>
      <c r="I27" s="45"/>
      <c r="J27" s="44"/>
      <c r="M27" s="74"/>
    </row>
    <row r="28" spans="1:13" ht="17.25" customHeight="1" x14ac:dyDescent="0.3">
      <c r="A28" s="83" t="s">
        <v>25</v>
      </c>
      <c r="B28" s="66"/>
      <c r="D28" s="44"/>
      <c r="E28" s="44"/>
      <c r="H28" s="45"/>
      <c r="I28" s="45"/>
      <c r="J28" s="44"/>
    </row>
    <row r="29" spans="1:13" ht="17.25" customHeight="1" x14ac:dyDescent="0.3">
      <c r="A29" s="84" t="s">
        <v>26</v>
      </c>
      <c r="B29" s="75"/>
      <c r="D29" s="75"/>
      <c r="E29" s="44"/>
      <c r="H29" s="45"/>
      <c r="I29" s="45"/>
      <c r="J29" s="44"/>
    </row>
    <row r="30" spans="1:13" ht="17.25" customHeight="1" x14ac:dyDescent="0.3">
      <c r="A30" s="85" t="s">
        <v>27</v>
      </c>
      <c r="B30" s="76"/>
      <c r="D30" s="77"/>
      <c r="E30" s="44"/>
      <c r="H30" s="45"/>
      <c r="I30" s="45"/>
      <c r="J30" s="44"/>
    </row>
    <row r="31" spans="1:13" ht="15.75" x14ac:dyDescent="0.25">
      <c r="A31" s="76"/>
      <c r="B31" s="76"/>
      <c r="D31" s="78"/>
      <c r="E31" s="44"/>
      <c r="H31" s="45"/>
      <c r="I31" s="45"/>
      <c r="J31" s="44"/>
    </row>
    <row r="32" spans="1:13" ht="15.75" x14ac:dyDescent="0.25">
      <c r="A32" s="44"/>
      <c r="B32" s="44"/>
      <c r="D32" s="44"/>
      <c r="E32" s="44"/>
      <c r="H32" s="79" t="s">
        <v>41</v>
      </c>
      <c r="I32" s="374" t="str">
        <f>J13</f>
        <v xml:space="preserve"> 26 November 21</v>
      </c>
      <c r="J32" s="374"/>
    </row>
    <row r="33" spans="1:13" ht="15.75" x14ac:dyDescent="0.25">
      <c r="A33" s="44"/>
      <c r="B33" s="44"/>
      <c r="D33" s="44"/>
      <c r="E33" s="44"/>
      <c r="H33" s="45"/>
      <c r="I33" s="45"/>
      <c r="J33" s="44"/>
    </row>
    <row r="34" spans="1:13" ht="15.75" x14ac:dyDescent="0.25">
      <c r="A34" s="44"/>
      <c r="B34" s="44"/>
      <c r="D34" s="44"/>
      <c r="E34" s="44"/>
      <c r="H34" s="45"/>
      <c r="I34" s="45"/>
      <c r="J34" s="44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33"/>
      <c r="B39" s="33"/>
      <c r="D39" s="33"/>
      <c r="E39" s="33"/>
      <c r="H39" s="375" t="s">
        <v>42</v>
      </c>
      <c r="I39" s="375"/>
      <c r="J39" s="375"/>
    </row>
    <row r="40" spans="1:13" ht="15.75" x14ac:dyDescent="0.25">
      <c r="A40" s="33"/>
      <c r="B40" s="33"/>
      <c r="D40" s="33"/>
      <c r="E40" s="33"/>
      <c r="H40" s="35"/>
      <c r="I40" s="35"/>
      <c r="J40" s="33"/>
    </row>
    <row r="41" spans="1:13" ht="15.75" x14ac:dyDescent="0.25">
      <c r="A41" s="33"/>
      <c r="B41" s="33"/>
      <c r="D41" s="33"/>
      <c r="E41" s="33"/>
      <c r="H41" s="35"/>
      <c r="I41" s="35"/>
      <c r="J41" s="33"/>
    </row>
    <row r="42" spans="1:13" ht="15.75" x14ac:dyDescent="0.25">
      <c r="A42" s="33"/>
      <c r="B42" s="33"/>
      <c r="D42" s="33"/>
      <c r="E42" s="33"/>
      <c r="H42" s="35"/>
      <c r="I42" s="35"/>
      <c r="J42" s="33"/>
      <c r="M42" s="80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</sheetData>
  <autoFilter ref="A16:J18">
    <filterColumn colId="7" showButton="0"/>
  </autoFilter>
  <mergeCells count="7">
    <mergeCell ref="H39:J39"/>
    <mergeCell ref="A10:J10"/>
    <mergeCell ref="H16:I16"/>
    <mergeCell ref="H17:I17"/>
    <mergeCell ref="A18:I18"/>
    <mergeCell ref="A19:D19"/>
    <mergeCell ref="I32:J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abSelected="1" topLeftCell="A10" workbookViewId="0">
      <selection activeCell="J21" sqref="J21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5" style="2" customWidth="1"/>
    <col min="5" max="5" width="13.2851562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7.28515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thickBot="1" x14ac:dyDescent="0.3">
      <c r="A10" s="403" t="s">
        <v>6</v>
      </c>
      <c r="B10" s="404"/>
      <c r="C10" s="404"/>
      <c r="D10" s="404"/>
      <c r="E10" s="404"/>
      <c r="F10" s="404"/>
      <c r="G10" s="404"/>
      <c r="H10" s="404"/>
      <c r="I10" s="405"/>
    </row>
    <row r="12" spans="1:9" x14ac:dyDescent="0.25">
      <c r="A12" s="2" t="s">
        <v>7</v>
      </c>
      <c r="B12" s="2" t="s">
        <v>485</v>
      </c>
      <c r="G12" s="3" t="s">
        <v>8</v>
      </c>
      <c r="H12" s="7" t="s">
        <v>9</v>
      </c>
      <c r="I12" s="8" t="s">
        <v>694</v>
      </c>
    </row>
    <row r="13" spans="1:9" x14ac:dyDescent="0.25">
      <c r="G13" s="3" t="s">
        <v>10</v>
      </c>
      <c r="H13" s="7" t="s">
        <v>9</v>
      </c>
      <c r="I13" s="9" t="s">
        <v>678</v>
      </c>
    </row>
    <row r="14" spans="1:9" x14ac:dyDescent="0.25">
      <c r="G14" s="3" t="s">
        <v>11</v>
      </c>
      <c r="H14" s="7" t="s">
        <v>9</v>
      </c>
      <c r="I14" s="9" t="s">
        <v>678</v>
      </c>
    </row>
    <row r="15" spans="1:9" x14ac:dyDescent="0.25">
      <c r="G15" s="3" t="s">
        <v>142</v>
      </c>
      <c r="H15" s="7" t="s">
        <v>9</v>
      </c>
      <c r="I15" s="9" t="s">
        <v>698</v>
      </c>
    </row>
    <row r="16" spans="1:9" x14ac:dyDescent="0.25">
      <c r="A16" s="2" t="s">
        <v>12</v>
      </c>
      <c r="B16" s="2" t="s">
        <v>485</v>
      </c>
    </row>
    <row r="17" spans="1:10" ht="7.5" customHeight="1" thickBot="1" x14ac:dyDescent="0.3">
      <c r="F17" s="10"/>
    </row>
    <row r="18" spans="1:10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0" t="s">
        <v>43</v>
      </c>
      <c r="G18" s="478" t="s">
        <v>18</v>
      </c>
      <c r="H18" s="479"/>
      <c r="I18" s="31" t="s">
        <v>19</v>
      </c>
    </row>
    <row r="19" spans="1:10" ht="47.25" customHeight="1" x14ac:dyDescent="0.25">
      <c r="A19" s="86">
        <v>1</v>
      </c>
      <c r="B19" s="240">
        <v>44524</v>
      </c>
      <c r="C19" s="327"/>
      <c r="D19" s="32" t="s">
        <v>695</v>
      </c>
      <c r="E19" s="241" t="s">
        <v>696</v>
      </c>
      <c r="F19" s="325">
        <v>1</v>
      </c>
      <c r="G19" s="396">
        <v>3500000</v>
      </c>
      <c r="H19" s="397"/>
      <c r="I19" s="318">
        <f>G19</f>
        <v>3500000</v>
      </c>
    </row>
    <row r="20" spans="1:10" ht="25.5" customHeight="1" thickBot="1" x14ac:dyDescent="0.3">
      <c r="A20" s="398" t="s">
        <v>20</v>
      </c>
      <c r="B20" s="399"/>
      <c r="C20" s="399"/>
      <c r="D20" s="399"/>
      <c r="E20" s="399"/>
      <c r="F20" s="399"/>
      <c r="G20" s="399"/>
      <c r="H20" s="400"/>
      <c r="I20" s="88">
        <f>SUM(I19:I19)</f>
        <v>3500000</v>
      </c>
    </row>
    <row r="21" spans="1:10" x14ac:dyDescent="0.25">
      <c r="A21" s="383"/>
      <c r="B21" s="383"/>
      <c r="C21" s="316"/>
      <c r="D21" s="316"/>
      <c r="E21" s="316"/>
      <c r="F21" s="316"/>
      <c r="G21" s="11"/>
      <c r="H21" s="11"/>
      <c r="I21" s="12"/>
    </row>
    <row r="22" spans="1:10" x14ac:dyDescent="0.25">
      <c r="A22" s="316"/>
      <c r="B22" s="316"/>
      <c r="C22" s="316"/>
      <c r="D22" s="316"/>
      <c r="E22" s="316"/>
      <c r="F22" s="316"/>
      <c r="G22" s="89" t="s">
        <v>64</v>
      </c>
      <c r="H22" s="89"/>
      <c r="I22" s="90">
        <v>0</v>
      </c>
    </row>
    <row r="23" spans="1:10" ht="16.5" thickBot="1" x14ac:dyDescent="0.3">
      <c r="D23" s="1"/>
      <c r="E23" s="1"/>
      <c r="F23" s="1"/>
      <c r="G23" s="15" t="s">
        <v>30</v>
      </c>
      <c r="H23" s="15"/>
      <c r="I23" s="135">
        <v>0</v>
      </c>
      <c r="J23" s="14"/>
    </row>
    <row r="24" spans="1:10" x14ac:dyDescent="0.25">
      <c r="D24" s="1"/>
      <c r="E24" s="1"/>
      <c r="F24" s="1"/>
      <c r="G24" s="17" t="s">
        <v>65</v>
      </c>
      <c r="H24" s="17"/>
      <c r="I24" s="18">
        <f>I20</f>
        <v>3500000</v>
      </c>
    </row>
    <row r="25" spans="1:10" x14ac:dyDescent="0.25">
      <c r="A25" s="19" t="s">
        <v>697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A27" s="20" t="s">
        <v>23</v>
      </c>
    </row>
    <row r="28" spans="1:10" x14ac:dyDescent="0.25">
      <c r="A28" s="21" t="s">
        <v>24</v>
      </c>
      <c r="B28" s="21"/>
      <c r="C28" s="21"/>
      <c r="D28" s="10"/>
      <c r="E28" s="10"/>
    </row>
    <row r="29" spans="1:10" x14ac:dyDescent="0.25">
      <c r="A29" s="21" t="s">
        <v>25</v>
      </c>
      <c r="B29" s="21"/>
      <c r="C29" s="21"/>
      <c r="D29" s="10"/>
      <c r="E29" s="10"/>
    </row>
    <row r="30" spans="1:10" x14ac:dyDescent="0.25">
      <c r="A30" s="22" t="s">
        <v>26</v>
      </c>
      <c r="B30" s="23"/>
      <c r="C30" s="23"/>
      <c r="D30" s="10"/>
      <c r="E30" s="10"/>
    </row>
    <row r="31" spans="1:10" x14ac:dyDescent="0.25">
      <c r="A31" s="24" t="s">
        <v>27</v>
      </c>
      <c r="B31" s="24"/>
      <c r="C31" s="24"/>
      <c r="D31" s="10"/>
      <c r="E31" s="10"/>
    </row>
    <row r="32" spans="1:10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41</v>
      </c>
      <c r="H34" s="384" t="str">
        <f>I13</f>
        <v xml:space="preserve"> 26 November 21</v>
      </c>
      <c r="I34" s="385"/>
    </row>
    <row r="38" spans="1:9" ht="24.75" customHeight="1" x14ac:dyDescent="0.25"/>
    <row r="40" spans="1:9" x14ac:dyDescent="0.25">
      <c r="G40" s="402" t="s">
        <v>28</v>
      </c>
      <c r="H40" s="402"/>
      <c r="I40" s="402"/>
    </row>
    <row r="45" spans="1:9" ht="16.5" thickBot="1" x14ac:dyDescent="0.3"/>
    <row r="46" spans="1:9" x14ac:dyDescent="0.25">
      <c r="D46" s="91"/>
      <c r="E46" s="92"/>
      <c r="F46" s="92"/>
    </row>
    <row r="47" spans="1:9" ht="18" x14ac:dyDescent="0.25">
      <c r="D47" s="93" t="s">
        <v>66</v>
      </c>
      <c r="E47" s="10"/>
      <c r="F47" s="10"/>
      <c r="G47" s="2"/>
      <c r="H47" s="2"/>
    </row>
    <row r="48" spans="1:9" ht="18" x14ac:dyDescent="0.25">
      <c r="D48" s="93" t="s">
        <v>67</v>
      </c>
      <c r="E48" s="10"/>
      <c r="F48" s="10"/>
      <c r="G48" s="2"/>
      <c r="H48" s="2"/>
    </row>
    <row r="49" spans="4:8" ht="18" x14ac:dyDescent="0.25">
      <c r="D49" s="93" t="s">
        <v>68</v>
      </c>
      <c r="E49" s="10"/>
      <c r="F49" s="10"/>
      <c r="G49" s="2"/>
      <c r="H49" s="2"/>
    </row>
    <row r="50" spans="4:8" ht="18" x14ac:dyDescent="0.25">
      <c r="D50" s="93" t="s">
        <v>69</v>
      </c>
      <c r="E50" s="10"/>
      <c r="F50" s="10"/>
      <c r="G50" s="2"/>
      <c r="H50" s="2"/>
    </row>
    <row r="51" spans="4:8" ht="18" x14ac:dyDescent="0.25">
      <c r="D51" s="93" t="s">
        <v>70</v>
      </c>
      <c r="E51" s="10"/>
      <c r="F51" s="10"/>
      <c r="G51" s="2"/>
      <c r="H51" s="2"/>
    </row>
    <row r="52" spans="4:8" ht="16.5" thickBot="1" x14ac:dyDescent="0.3">
      <c r="D52" s="94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91"/>
      <c r="E56" s="92"/>
      <c r="F56" s="95"/>
      <c r="G56" s="2"/>
      <c r="H56" s="2"/>
    </row>
    <row r="57" spans="4:8" ht="18" x14ac:dyDescent="0.25">
      <c r="D57" s="93" t="s">
        <v>71</v>
      </c>
      <c r="E57" s="10"/>
      <c r="F57" s="96"/>
      <c r="G57" s="2"/>
      <c r="H57" s="2"/>
    </row>
    <row r="58" spans="4:8" ht="18" x14ac:dyDescent="0.25">
      <c r="D58" s="93" t="s">
        <v>72</v>
      </c>
      <c r="E58" s="10"/>
      <c r="F58" s="96"/>
      <c r="G58" s="2"/>
      <c r="H58" s="2"/>
    </row>
    <row r="59" spans="4:8" ht="18" x14ac:dyDescent="0.25">
      <c r="D59" s="93" t="s">
        <v>73</v>
      </c>
      <c r="E59" s="10"/>
      <c r="F59" s="96"/>
      <c r="G59" s="2"/>
      <c r="H59" s="2"/>
    </row>
    <row r="60" spans="4:8" ht="18" x14ac:dyDescent="0.25">
      <c r="D60" s="93" t="s">
        <v>74</v>
      </c>
      <c r="E60" s="10"/>
      <c r="F60" s="96"/>
      <c r="G60" s="2"/>
      <c r="H60" s="2"/>
    </row>
    <row r="61" spans="4:8" ht="18" x14ac:dyDescent="0.25">
      <c r="D61" s="97" t="s">
        <v>75</v>
      </c>
      <c r="E61" s="10"/>
      <c r="F61" s="96"/>
      <c r="G61" s="2"/>
      <c r="H61" s="2"/>
    </row>
    <row r="62" spans="4:8" ht="16.5" thickBot="1" x14ac:dyDescent="0.3">
      <c r="D62" s="94"/>
      <c r="E62" s="5"/>
      <c r="F62" s="98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91"/>
      <c r="E67" s="92"/>
      <c r="F67" s="92"/>
      <c r="G67" s="2"/>
      <c r="H67" s="2"/>
    </row>
    <row r="68" spans="4:8" ht="18" x14ac:dyDescent="0.25">
      <c r="D68" s="93" t="s">
        <v>66</v>
      </c>
      <c r="E68" s="10"/>
      <c r="F68" s="10"/>
      <c r="G68" s="2"/>
      <c r="H68" s="2"/>
    </row>
    <row r="69" spans="4:8" ht="18" x14ac:dyDescent="0.25">
      <c r="D69" s="93" t="s">
        <v>76</v>
      </c>
      <c r="E69" s="10"/>
      <c r="F69" s="10"/>
      <c r="G69" s="2"/>
      <c r="H69" s="2"/>
    </row>
    <row r="70" spans="4:8" ht="18" x14ac:dyDescent="0.25">
      <c r="D70" s="93" t="s">
        <v>77</v>
      </c>
      <c r="E70" s="10"/>
      <c r="F70" s="10"/>
      <c r="G70" s="2"/>
      <c r="H70" s="2"/>
    </row>
    <row r="71" spans="4:8" ht="18" x14ac:dyDescent="0.25">
      <c r="D71" s="93" t="s">
        <v>78</v>
      </c>
      <c r="E71" s="10"/>
      <c r="F71" s="10"/>
      <c r="G71" s="2"/>
      <c r="H71" s="2"/>
    </row>
    <row r="72" spans="4:8" ht="18" x14ac:dyDescent="0.25">
      <c r="D72" s="93" t="s">
        <v>79</v>
      </c>
      <c r="E72" s="10"/>
      <c r="F72" s="10"/>
      <c r="G72" s="2"/>
      <c r="H72" s="2"/>
    </row>
    <row r="73" spans="4:8" ht="16.5" thickBot="1" x14ac:dyDescent="0.3">
      <c r="D73" s="94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91"/>
      <c r="E75" s="92"/>
      <c r="F75" s="92"/>
      <c r="G75" s="2"/>
      <c r="H75" s="2"/>
    </row>
    <row r="76" spans="4:8" ht="18" x14ac:dyDescent="0.25">
      <c r="D76" s="99" t="s">
        <v>80</v>
      </c>
      <c r="E76" s="10"/>
      <c r="F76" s="10"/>
    </row>
    <row r="77" spans="4:8" ht="18" x14ac:dyDescent="0.25">
      <c r="D77" s="99" t="s">
        <v>81</v>
      </c>
      <c r="E77" s="10"/>
      <c r="F77" s="10"/>
    </row>
    <row r="78" spans="4:8" ht="18" x14ac:dyDescent="0.25">
      <c r="D78" s="99" t="s">
        <v>82</v>
      </c>
      <c r="E78" s="10"/>
      <c r="F78" s="10"/>
    </row>
    <row r="79" spans="4:8" ht="18" x14ac:dyDescent="0.25">
      <c r="D79" s="99" t="s">
        <v>83</v>
      </c>
      <c r="E79" s="10"/>
      <c r="F79" s="10"/>
    </row>
    <row r="80" spans="4:8" ht="18" x14ac:dyDescent="0.25">
      <c r="D80" s="100" t="s">
        <v>84</v>
      </c>
      <c r="E80" s="10"/>
      <c r="F80" s="10"/>
    </row>
    <row r="81" spans="1:11" ht="16.5" thickBot="1" x14ac:dyDescent="0.3">
      <c r="D81" s="94"/>
      <c r="E81" s="5"/>
      <c r="F81" s="5"/>
      <c r="G81" s="2"/>
      <c r="H81" s="2"/>
    </row>
    <row r="82" spans="1:11" ht="16.5" thickBot="1" x14ac:dyDescent="0.3"/>
    <row r="83" spans="1:11" x14ac:dyDescent="0.25">
      <c r="D83" s="91"/>
      <c r="E83" s="92"/>
      <c r="F83" s="95"/>
    </row>
    <row r="84" spans="1:11" ht="18" x14ac:dyDescent="0.25">
      <c r="D84" s="93" t="s">
        <v>71</v>
      </c>
      <c r="E84" s="10"/>
      <c r="F84" s="96"/>
    </row>
    <row r="85" spans="1:11" ht="18" x14ac:dyDescent="0.25">
      <c r="D85" s="93" t="s">
        <v>72</v>
      </c>
      <c r="E85" s="10"/>
      <c r="F85" s="96"/>
    </row>
    <row r="86" spans="1:11" ht="18" x14ac:dyDescent="0.25">
      <c r="D86" s="93" t="s">
        <v>73</v>
      </c>
      <c r="E86" s="10"/>
      <c r="F86" s="96"/>
    </row>
    <row r="87" spans="1:11" ht="18" x14ac:dyDescent="0.25">
      <c r="D87" s="93" t="s">
        <v>74</v>
      </c>
      <c r="E87" s="10"/>
      <c r="F87" s="96"/>
    </row>
    <row r="88" spans="1:11" ht="18" x14ac:dyDescent="0.25">
      <c r="D88" s="97" t="s">
        <v>75</v>
      </c>
      <c r="E88" s="10"/>
      <c r="F88" s="96"/>
    </row>
    <row r="89" spans="1:11" ht="16.5" thickBot="1" x14ac:dyDescent="0.3">
      <c r="D89" s="94"/>
      <c r="E89" s="5"/>
      <c r="F89" s="98"/>
    </row>
    <row r="90" spans="1:11" ht="16.5" thickBot="1" x14ac:dyDescent="0.3"/>
    <row r="91" spans="1:11" x14ac:dyDescent="0.25">
      <c r="D91" s="91"/>
      <c r="E91" s="92"/>
      <c r="F91" s="95"/>
    </row>
    <row r="92" spans="1:11" ht="18" x14ac:dyDescent="0.25">
      <c r="D92" s="93" t="s">
        <v>71</v>
      </c>
      <c r="E92" s="10"/>
      <c r="F92" s="96"/>
    </row>
    <row r="93" spans="1:11" ht="18" x14ac:dyDescent="0.25">
      <c r="D93" s="93" t="s">
        <v>72</v>
      </c>
      <c r="E93" s="10"/>
      <c r="F93" s="96"/>
    </row>
    <row r="94" spans="1:11" ht="18" x14ac:dyDescent="0.25">
      <c r="D94" s="93" t="s">
        <v>73</v>
      </c>
      <c r="E94" s="10"/>
      <c r="F94" s="96"/>
    </row>
    <row r="95" spans="1:11" ht="18" x14ac:dyDescent="0.25">
      <c r="D95" s="93" t="s">
        <v>74</v>
      </c>
      <c r="E95" s="10"/>
      <c r="F95" s="96"/>
    </row>
    <row r="96" spans="1:11" s="3" customFormat="1" ht="18" x14ac:dyDescent="0.25">
      <c r="A96" s="2"/>
      <c r="B96" s="2"/>
      <c r="C96" s="2"/>
      <c r="D96" s="97" t="s">
        <v>75</v>
      </c>
      <c r="E96" s="10"/>
      <c r="F96" s="96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94"/>
      <c r="E97" s="5"/>
      <c r="F97" s="98"/>
      <c r="I97" s="2"/>
      <c r="J97" s="2"/>
      <c r="K97" s="2"/>
    </row>
  </sheetData>
  <mergeCells count="7">
    <mergeCell ref="G40:I40"/>
    <mergeCell ref="A10:I10"/>
    <mergeCell ref="G18:H18"/>
    <mergeCell ref="G19:H19"/>
    <mergeCell ref="A20:H20"/>
    <mergeCell ref="A21:B21"/>
    <mergeCell ref="H34:I34"/>
  </mergeCells>
  <printOptions horizontalCentered="1"/>
  <pageMargins left="0.39370078740157483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opLeftCell="A17" zoomScale="86" zoomScaleNormal="86" workbookViewId="0">
      <selection activeCell="H30" sqref="H30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0" ht="18.75" x14ac:dyDescent="0.3">
      <c r="A2" s="38" t="s">
        <v>0</v>
      </c>
      <c r="B2" s="34"/>
      <c r="C2" s="33"/>
    </row>
    <row r="3" spans="1:10" x14ac:dyDescent="0.25">
      <c r="A3" s="40" t="s">
        <v>1</v>
      </c>
      <c r="B3" s="41"/>
      <c r="C3" s="41"/>
    </row>
    <row r="4" spans="1:10" x14ac:dyDescent="0.25">
      <c r="A4" s="40" t="s">
        <v>2</v>
      </c>
      <c r="B4" s="41"/>
      <c r="C4" s="41"/>
    </row>
    <row r="5" spans="1:10" x14ac:dyDescent="0.25">
      <c r="A5" s="40" t="s">
        <v>3</v>
      </c>
      <c r="B5" s="41"/>
      <c r="C5" s="41"/>
    </row>
    <row r="6" spans="1:10" x14ac:dyDescent="0.25">
      <c r="A6" s="40" t="s">
        <v>4</v>
      </c>
      <c r="B6" s="41"/>
      <c r="C6" s="41"/>
    </row>
    <row r="7" spans="1:10" x14ac:dyDescent="0.25">
      <c r="A7" s="40" t="s">
        <v>5</v>
      </c>
      <c r="B7" s="41"/>
      <c r="C7" s="41"/>
    </row>
    <row r="8" spans="1:10" x14ac:dyDescent="0.25">
      <c r="A8" s="41"/>
      <c r="B8" s="41"/>
      <c r="C8" s="41"/>
    </row>
    <row r="9" spans="1:10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0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7"/>
      <c r="J10" s="378"/>
    </row>
    <row r="12" spans="1:10" ht="18.75" customHeight="1" x14ac:dyDescent="0.25">
      <c r="A12" s="44" t="s">
        <v>7</v>
      </c>
      <c r="B12" s="44" t="s">
        <v>712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710</v>
      </c>
    </row>
    <row r="13" spans="1:10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711</v>
      </c>
    </row>
    <row r="14" spans="1:10" ht="18.75" customHeight="1" x14ac:dyDescent="0.25">
      <c r="A14" s="44"/>
      <c r="B14" s="44"/>
      <c r="C14" s="44"/>
      <c r="D14" s="44"/>
      <c r="E14" s="44"/>
      <c r="F14" s="44"/>
      <c r="G14" s="44"/>
      <c r="H14" s="3" t="s">
        <v>11</v>
      </c>
      <c r="I14" s="7" t="s">
        <v>9</v>
      </c>
      <c r="J14" s="9" t="s">
        <v>711</v>
      </c>
    </row>
    <row r="15" spans="1:10" ht="18.75" customHeight="1" x14ac:dyDescent="0.25">
      <c r="A15" s="44" t="s">
        <v>12</v>
      </c>
      <c r="B15" s="126" t="s">
        <v>31</v>
      </c>
      <c r="C15" s="44"/>
      <c r="D15" s="44"/>
      <c r="E15" s="44"/>
      <c r="F15" s="44"/>
      <c r="G15" s="44"/>
      <c r="H15" s="3" t="s">
        <v>142</v>
      </c>
      <c r="I15" s="7" t="s">
        <v>9</v>
      </c>
      <c r="J15" s="9" t="s">
        <v>717</v>
      </c>
    </row>
    <row r="16" spans="1:10" ht="11.25" customHeight="1" thickBot="1" x14ac:dyDescent="0.3">
      <c r="A16" s="46"/>
      <c r="B16" s="46"/>
      <c r="C16" s="46"/>
      <c r="D16" s="46"/>
      <c r="E16" s="46"/>
      <c r="F16" s="46"/>
      <c r="G16" s="46"/>
      <c r="H16" s="47"/>
      <c r="I16" s="47"/>
      <c r="J16" s="46"/>
    </row>
    <row r="17" spans="1:13" ht="43.5" customHeight="1" x14ac:dyDescent="0.25">
      <c r="A17" s="48" t="s">
        <v>13</v>
      </c>
      <c r="B17" s="49" t="s">
        <v>38</v>
      </c>
      <c r="C17" s="50" t="s">
        <v>15</v>
      </c>
      <c r="D17" s="30" t="s">
        <v>16</v>
      </c>
      <c r="E17" s="30" t="s">
        <v>17</v>
      </c>
      <c r="F17" s="50" t="s">
        <v>32</v>
      </c>
      <c r="G17" s="51" t="s">
        <v>29</v>
      </c>
      <c r="H17" s="379" t="s">
        <v>18</v>
      </c>
      <c r="I17" s="380"/>
      <c r="J17" s="52" t="s">
        <v>19</v>
      </c>
      <c r="M17" s="39"/>
    </row>
    <row r="18" spans="1:13" s="46" customFormat="1" ht="50.25" customHeight="1" x14ac:dyDescent="0.25">
      <c r="A18" s="53">
        <v>1</v>
      </c>
      <c r="B18" s="54">
        <v>44529</v>
      </c>
      <c r="C18" s="55">
        <v>406156</v>
      </c>
      <c r="D18" s="56" t="s">
        <v>713</v>
      </c>
      <c r="E18" s="57" t="s">
        <v>508</v>
      </c>
      <c r="F18" s="58">
        <v>6</v>
      </c>
      <c r="G18" s="82">
        <v>582</v>
      </c>
      <c r="H18" s="381">
        <v>3000</v>
      </c>
      <c r="I18" s="382"/>
      <c r="J18" s="81">
        <f>G18*H18</f>
        <v>1746000</v>
      </c>
      <c r="L18" s="46" t="s">
        <v>714</v>
      </c>
      <c r="M18" s="47"/>
    </row>
    <row r="19" spans="1:13" ht="37.5" customHeight="1" thickBot="1" x14ac:dyDescent="0.3">
      <c r="A19" s="370" t="s">
        <v>20</v>
      </c>
      <c r="B19" s="371"/>
      <c r="C19" s="371"/>
      <c r="D19" s="371"/>
      <c r="E19" s="371"/>
      <c r="F19" s="371"/>
      <c r="G19" s="371"/>
      <c r="H19" s="371"/>
      <c r="I19" s="372"/>
      <c r="J19" s="59">
        <f>SUM(J18:J18)</f>
        <v>1746000</v>
      </c>
    </row>
    <row r="20" spans="1:13" ht="11.25" customHeight="1" x14ac:dyDescent="0.25">
      <c r="A20" s="373"/>
      <c r="B20" s="373"/>
      <c r="C20" s="373"/>
      <c r="D20" s="373"/>
      <c r="E20" s="60"/>
      <c r="H20" s="61"/>
      <c r="I20" s="61"/>
      <c r="J20" s="62"/>
    </row>
    <row r="21" spans="1:13" ht="22.5" customHeight="1" x14ac:dyDescent="0.25">
      <c r="A21" s="63"/>
      <c r="B21" s="63"/>
      <c r="D21" s="63"/>
      <c r="E21" s="63"/>
      <c r="H21" s="37" t="s">
        <v>33</v>
      </c>
      <c r="I21" s="37"/>
      <c r="J21" s="36">
        <v>0</v>
      </c>
    </row>
    <row r="22" spans="1:13" ht="22.5" customHeight="1" thickBot="1" x14ac:dyDescent="0.3">
      <c r="A22" s="339"/>
      <c r="B22" s="339"/>
      <c r="D22" s="339"/>
      <c r="E22" s="339"/>
      <c r="H22" s="64" t="s">
        <v>40</v>
      </c>
      <c r="I22" s="64"/>
      <c r="J22" s="65">
        <v>0</v>
      </c>
    </row>
    <row r="23" spans="1:13" ht="22.5" customHeight="1" x14ac:dyDescent="0.25">
      <c r="A23" s="44"/>
      <c r="B23" s="44"/>
      <c r="D23" s="44"/>
      <c r="E23" s="66"/>
      <c r="H23" s="67" t="s">
        <v>22</v>
      </c>
      <c r="I23" s="68"/>
      <c r="J23" s="69">
        <f>J19</f>
        <v>1746000</v>
      </c>
    </row>
    <row r="24" spans="1:13" ht="13.5" customHeight="1" x14ac:dyDescent="0.25">
      <c r="A24" s="44"/>
      <c r="B24" s="44"/>
      <c r="D24" s="44"/>
      <c r="E24" s="66"/>
      <c r="H24" s="68"/>
      <c r="I24" s="68"/>
      <c r="J24" s="70"/>
    </row>
    <row r="25" spans="1:13" ht="18.75" x14ac:dyDescent="0.25">
      <c r="A25" s="71" t="s">
        <v>715</v>
      </c>
      <c r="B25" s="66"/>
      <c r="D25" s="44"/>
      <c r="E25" s="66"/>
      <c r="H25" s="68"/>
      <c r="I25" s="68"/>
      <c r="J25" s="70"/>
    </row>
    <row r="26" spans="1:13" ht="15.75" x14ac:dyDescent="0.25">
      <c r="A26" s="44"/>
      <c r="B26" s="44"/>
      <c r="D26" s="44"/>
      <c r="E26" s="66"/>
      <c r="H26" s="68"/>
      <c r="I26" s="68"/>
      <c r="J26" s="70"/>
    </row>
    <row r="27" spans="1:13" ht="17.25" customHeight="1" x14ac:dyDescent="0.3">
      <c r="A27" s="72" t="s">
        <v>23</v>
      </c>
      <c r="B27" s="73"/>
      <c r="D27" s="73"/>
      <c r="E27" s="44"/>
      <c r="H27" s="45"/>
      <c r="I27" s="45"/>
      <c r="J27" s="44"/>
    </row>
    <row r="28" spans="1:13" ht="17.25" customHeight="1" x14ac:dyDescent="0.3">
      <c r="A28" s="83" t="s">
        <v>24</v>
      </c>
      <c r="B28" s="66"/>
      <c r="D28" s="66"/>
      <c r="E28" s="44"/>
      <c r="H28" s="45"/>
      <c r="I28" s="45"/>
      <c r="J28" s="44"/>
      <c r="M28" s="74"/>
    </row>
    <row r="29" spans="1:13" ht="17.25" customHeight="1" x14ac:dyDescent="0.3">
      <c r="A29" s="83" t="s">
        <v>25</v>
      </c>
      <c r="B29" s="66"/>
      <c r="D29" s="44"/>
      <c r="E29" s="44"/>
      <c r="H29" s="45"/>
      <c r="I29" s="45"/>
      <c r="J29" s="44"/>
    </row>
    <row r="30" spans="1:13" ht="17.25" customHeight="1" x14ac:dyDescent="0.3">
      <c r="A30" s="84" t="s">
        <v>26</v>
      </c>
      <c r="B30" s="75"/>
      <c r="D30" s="75"/>
      <c r="E30" s="44"/>
      <c r="H30" s="45"/>
      <c r="I30" s="45"/>
      <c r="J30" s="44"/>
    </row>
    <row r="31" spans="1:13" ht="17.25" customHeight="1" x14ac:dyDescent="0.3">
      <c r="A31" s="85" t="s">
        <v>27</v>
      </c>
      <c r="B31" s="76"/>
      <c r="D31" s="77"/>
      <c r="E31" s="44"/>
      <c r="H31" s="45"/>
      <c r="I31" s="45"/>
      <c r="J31" s="44"/>
    </row>
    <row r="32" spans="1:13" ht="15.75" x14ac:dyDescent="0.25">
      <c r="A32" s="76"/>
      <c r="B32" s="76"/>
      <c r="D32" s="78"/>
      <c r="E32" s="44"/>
      <c r="H32" s="45"/>
      <c r="I32" s="45"/>
      <c r="J32" s="44"/>
    </row>
    <row r="33" spans="1:13" ht="15.75" x14ac:dyDescent="0.25">
      <c r="A33" s="44"/>
      <c r="B33" s="44"/>
      <c r="D33" s="44"/>
      <c r="E33" s="44"/>
      <c r="H33" s="79" t="s">
        <v>41</v>
      </c>
      <c r="I33" s="374" t="str">
        <f>J13</f>
        <v xml:space="preserve"> 29 November 2021</v>
      </c>
      <c r="J33" s="374"/>
    </row>
    <row r="34" spans="1:13" ht="15.75" x14ac:dyDescent="0.25">
      <c r="A34" s="44"/>
      <c r="B34" s="44"/>
      <c r="D34" s="44"/>
      <c r="E34" s="44"/>
      <c r="H34" s="45"/>
      <c r="I34" s="45"/>
      <c r="J34" s="44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44"/>
      <c r="B39" s="44"/>
      <c r="D39" s="44"/>
      <c r="E39" s="44"/>
      <c r="H39" s="45"/>
      <c r="I39" s="45"/>
      <c r="J39" s="44"/>
    </row>
    <row r="40" spans="1:13" ht="15.75" x14ac:dyDescent="0.25">
      <c r="A40" s="33"/>
      <c r="B40" s="33"/>
      <c r="D40" s="33"/>
      <c r="E40" s="33"/>
      <c r="H40" s="375" t="s">
        <v>42</v>
      </c>
      <c r="I40" s="375"/>
      <c r="J40" s="375"/>
    </row>
    <row r="41" spans="1:13" ht="15.75" x14ac:dyDescent="0.25">
      <c r="A41" s="33"/>
      <c r="B41" s="33"/>
      <c r="D41" s="33"/>
      <c r="E41" s="33"/>
      <c r="H41" s="35"/>
      <c r="I41" s="35"/>
      <c r="J41" s="33"/>
    </row>
    <row r="42" spans="1:13" ht="15.75" x14ac:dyDescent="0.25">
      <c r="A42" s="33"/>
      <c r="B42" s="33"/>
      <c r="D42" s="33"/>
      <c r="E42" s="33"/>
      <c r="H42" s="35"/>
      <c r="I42" s="35"/>
      <c r="J42" s="33"/>
    </row>
    <row r="43" spans="1:13" ht="15.75" x14ac:dyDescent="0.25">
      <c r="A43" s="33"/>
      <c r="B43" s="33"/>
      <c r="D43" s="33"/>
      <c r="E43" s="33"/>
      <c r="H43" s="35"/>
      <c r="I43" s="35"/>
      <c r="J43" s="33"/>
      <c r="M43" s="80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  <row r="48" spans="1:13" ht="15.75" x14ac:dyDescent="0.25">
      <c r="A48" s="33"/>
      <c r="B48" s="33"/>
      <c r="D48" s="33"/>
      <c r="E48" s="33"/>
      <c r="H48" s="35"/>
      <c r="I48" s="35"/>
      <c r="J48" s="33"/>
    </row>
  </sheetData>
  <autoFilter ref="A17:J19">
    <filterColumn colId="7" showButton="0"/>
  </autoFilter>
  <mergeCells count="7">
    <mergeCell ref="H40:J40"/>
    <mergeCell ref="A10:J10"/>
    <mergeCell ref="H17:I17"/>
    <mergeCell ref="H18:I18"/>
    <mergeCell ref="A19:I19"/>
    <mergeCell ref="A20:D20"/>
    <mergeCell ref="I33:J33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topLeftCell="A16" zoomScale="86" zoomScaleNormal="86" workbookViewId="0">
      <selection activeCell="I23" sqref="I23"/>
    </sheetView>
  </sheetViews>
  <sheetFormatPr defaultRowHeight="15" x14ac:dyDescent="0.25"/>
  <cols>
    <col min="1" max="1" width="4.85546875" customWidth="1"/>
    <col min="2" max="2" width="12.85546875" customWidth="1"/>
    <col min="3" max="3" width="10.7109375" customWidth="1"/>
    <col min="4" max="4" width="29.7109375" customWidth="1"/>
    <col min="5" max="5" width="18.7109375" customWidth="1"/>
    <col min="6" max="6" width="7.28515625" customWidth="1"/>
    <col min="7" max="7" width="14" style="39" customWidth="1"/>
    <col min="8" max="8" width="2.140625" style="39" customWidth="1"/>
    <col min="9" max="9" width="21" customWidth="1"/>
    <col min="12" max="12" width="16.85546875" bestFit="1" customWidth="1"/>
    <col min="15" max="15" width="16.42578125" bestFit="1" customWidth="1"/>
  </cols>
  <sheetData>
    <row r="2" spans="1:9" ht="18.75" x14ac:dyDescent="0.3">
      <c r="A2" s="38" t="s">
        <v>0</v>
      </c>
      <c r="B2" s="34"/>
      <c r="C2" s="33"/>
    </row>
    <row r="3" spans="1:9" x14ac:dyDescent="0.25">
      <c r="A3" s="40" t="s">
        <v>1</v>
      </c>
      <c r="B3" s="41"/>
      <c r="C3" s="41"/>
    </row>
    <row r="4" spans="1:9" x14ac:dyDescent="0.25">
      <c r="A4" s="40" t="s">
        <v>2</v>
      </c>
      <c r="B4" s="41"/>
      <c r="C4" s="41"/>
    </row>
    <row r="5" spans="1:9" x14ac:dyDescent="0.25">
      <c r="A5" s="40" t="s">
        <v>3</v>
      </c>
      <c r="B5" s="41"/>
      <c r="C5" s="41"/>
    </row>
    <row r="6" spans="1:9" x14ac:dyDescent="0.25">
      <c r="A6" s="40" t="s">
        <v>4</v>
      </c>
      <c r="B6" s="41"/>
      <c r="C6" s="41"/>
    </row>
    <row r="7" spans="1:9" x14ac:dyDescent="0.25">
      <c r="A7" s="40" t="s">
        <v>5</v>
      </c>
      <c r="B7" s="41"/>
      <c r="C7" s="41"/>
    </row>
    <row r="8" spans="1:9" x14ac:dyDescent="0.25">
      <c r="A8" s="41"/>
      <c r="B8" s="41"/>
      <c r="C8" s="41"/>
    </row>
    <row r="9" spans="1:9" ht="15.75" thickBot="1" x14ac:dyDescent="0.3">
      <c r="A9" s="42"/>
      <c r="B9" s="42"/>
      <c r="C9" s="42"/>
      <c r="D9" s="42"/>
      <c r="E9" s="42"/>
      <c r="F9" s="42"/>
      <c r="G9" s="43"/>
      <c r="H9" s="43"/>
      <c r="I9" s="42"/>
    </row>
    <row r="10" spans="1:9" ht="24" thickBot="1" x14ac:dyDescent="0.4">
      <c r="A10" s="376" t="s">
        <v>6</v>
      </c>
      <c r="B10" s="377"/>
      <c r="C10" s="377"/>
      <c r="D10" s="377"/>
      <c r="E10" s="377"/>
      <c r="F10" s="377"/>
      <c r="G10" s="377"/>
      <c r="H10" s="377"/>
      <c r="I10" s="378"/>
    </row>
    <row r="12" spans="1:9" ht="23.25" customHeight="1" x14ac:dyDescent="0.25">
      <c r="A12" s="44" t="s">
        <v>7</v>
      </c>
      <c r="B12" s="44" t="s">
        <v>718</v>
      </c>
      <c r="C12" s="44"/>
      <c r="D12" s="44"/>
      <c r="E12" s="44"/>
      <c r="F12" s="44"/>
      <c r="G12" s="45" t="s">
        <v>8</v>
      </c>
      <c r="H12" s="45" t="s">
        <v>9</v>
      </c>
      <c r="I12" s="8" t="s">
        <v>721</v>
      </c>
    </row>
    <row r="13" spans="1:9" ht="23.25" customHeight="1" x14ac:dyDescent="0.25">
      <c r="A13" s="44"/>
      <c r="B13" s="44"/>
      <c r="C13" s="44"/>
      <c r="D13" s="44"/>
      <c r="E13" s="44"/>
      <c r="F13" s="44"/>
      <c r="G13" s="45" t="s">
        <v>10</v>
      </c>
      <c r="H13" s="45" t="s">
        <v>9</v>
      </c>
      <c r="I13" s="9" t="s">
        <v>711</v>
      </c>
    </row>
    <row r="14" spans="1:9" ht="23.25" customHeight="1" x14ac:dyDescent="0.25">
      <c r="A14" s="44"/>
      <c r="B14" s="44"/>
      <c r="C14" s="44"/>
      <c r="D14" s="44"/>
      <c r="E14" s="44"/>
      <c r="F14" s="44"/>
      <c r="G14" s="3" t="s">
        <v>11</v>
      </c>
      <c r="H14" s="7" t="s">
        <v>9</v>
      </c>
      <c r="I14" s="9" t="s">
        <v>711</v>
      </c>
    </row>
    <row r="15" spans="1:9" ht="23.25" customHeight="1" x14ac:dyDescent="0.25">
      <c r="A15" s="44" t="s">
        <v>12</v>
      </c>
      <c r="B15" s="44" t="s">
        <v>719</v>
      </c>
      <c r="C15" s="44"/>
      <c r="D15" s="44"/>
      <c r="E15" s="44"/>
      <c r="F15" s="44"/>
      <c r="G15" s="3" t="s">
        <v>142</v>
      </c>
      <c r="H15" s="7" t="s">
        <v>9</v>
      </c>
      <c r="I15" s="9" t="s">
        <v>720</v>
      </c>
    </row>
    <row r="16" spans="1:9" ht="11.25" customHeight="1" thickBot="1" x14ac:dyDescent="0.3">
      <c r="A16" s="46"/>
      <c r="B16" s="46"/>
      <c r="C16" s="46"/>
      <c r="D16" s="46"/>
      <c r="E16" s="46"/>
      <c r="F16" s="46"/>
      <c r="G16" s="47"/>
      <c r="H16" s="47"/>
      <c r="I16" s="46"/>
    </row>
    <row r="17" spans="1:17" ht="43.5" customHeight="1" x14ac:dyDescent="0.25">
      <c r="A17" s="48" t="s">
        <v>13</v>
      </c>
      <c r="B17" s="49" t="s">
        <v>38</v>
      </c>
      <c r="C17" s="50" t="s">
        <v>15</v>
      </c>
      <c r="D17" s="49" t="s">
        <v>39</v>
      </c>
      <c r="E17" s="49" t="s">
        <v>17</v>
      </c>
      <c r="F17" s="50" t="s">
        <v>43</v>
      </c>
      <c r="G17" s="379" t="s">
        <v>18</v>
      </c>
      <c r="H17" s="380"/>
      <c r="I17" s="52" t="s">
        <v>19</v>
      </c>
      <c r="L17" s="39"/>
    </row>
    <row r="18" spans="1:17" s="46" customFormat="1" ht="67.5" customHeight="1" x14ac:dyDescent="0.25">
      <c r="A18" s="53">
        <v>1</v>
      </c>
      <c r="B18" s="340">
        <v>44529</v>
      </c>
      <c r="C18" s="341">
        <v>406079</v>
      </c>
      <c r="D18" s="56" t="s">
        <v>722</v>
      </c>
      <c r="E18" s="342" t="s">
        <v>85</v>
      </c>
      <c r="F18" s="58">
        <v>1</v>
      </c>
      <c r="G18" s="381">
        <v>4000000</v>
      </c>
      <c r="H18" s="382"/>
      <c r="I18" s="81">
        <f>G18</f>
        <v>4000000</v>
      </c>
      <c r="Q18" s="47" t="s">
        <v>723</v>
      </c>
    </row>
    <row r="19" spans="1:17" ht="36" customHeight="1" thickBot="1" x14ac:dyDescent="0.3">
      <c r="A19" s="370" t="s">
        <v>20</v>
      </c>
      <c r="B19" s="371"/>
      <c r="C19" s="371"/>
      <c r="D19" s="371"/>
      <c r="E19" s="371"/>
      <c r="F19" s="371"/>
      <c r="G19" s="371"/>
      <c r="H19" s="372"/>
      <c r="I19" s="59">
        <f>SUM(I18:I18)</f>
        <v>4000000</v>
      </c>
    </row>
    <row r="20" spans="1:17" ht="21.75" customHeight="1" x14ac:dyDescent="0.25">
      <c r="A20" s="489"/>
      <c r="B20" s="489"/>
      <c r="C20" s="489"/>
      <c r="D20" s="489"/>
      <c r="E20" s="60"/>
      <c r="G20" s="61"/>
      <c r="H20" s="61"/>
      <c r="I20" s="62"/>
    </row>
    <row r="21" spans="1:17" ht="27" customHeight="1" x14ac:dyDescent="0.25">
      <c r="A21" s="63"/>
      <c r="B21" s="63"/>
      <c r="D21" s="63"/>
      <c r="E21" s="63"/>
      <c r="G21" s="37" t="s">
        <v>33</v>
      </c>
      <c r="H21" s="37"/>
      <c r="I21" s="36">
        <v>0</v>
      </c>
    </row>
    <row r="22" spans="1:17" ht="27" customHeight="1" thickBot="1" x14ac:dyDescent="0.3">
      <c r="A22" s="339"/>
      <c r="B22" s="339"/>
      <c r="D22" s="339"/>
      <c r="E22" s="339"/>
      <c r="G22" s="64" t="s">
        <v>40</v>
      </c>
      <c r="H22" s="64"/>
      <c r="I22" s="65">
        <v>0</v>
      </c>
    </row>
    <row r="23" spans="1:17" ht="27" customHeight="1" x14ac:dyDescent="0.25">
      <c r="A23" s="44"/>
      <c r="B23" s="44"/>
      <c r="D23" s="44"/>
      <c r="E23" s="66"/>
      <c r="G23" s="67" t="s">
        <v>22</v>
      </c>
      <c r="H23" s="68"/>
      <c r="I23" s="69">
        <f>I19</f>
        <v>4000000</v>
      </c>
    </row>
    <row r="24" spans="1:17" ht="20.25" customHeight="1" x14ac:dyDescent="0.25">
      <c r="A24" s="44"/>
      <c r="B24" s="44"/>
      <c r="D24" s="44"/>
      <c r="E24" s="66"/>
      <c r="G24" s="68"/>
      <c r="H24" s="68"/>
      <c r="I24" s="70"/>
    </row>
    <row r="25" spans="1:17" ht="18.75" x14ac:dyDescent="0.25">
      <c r="A25" s="71" t="s">
        <v>94</v>
      </c>
      <c r="B25" s="66"/>
      <c r="D25" s="44"/>
      <c r="E25" s="66"/>
      <c r="G25" s="68"/>
      <c r="H25" s="68"/>
      <c r="I25" s="70"/>
    </row>
    <row r="26" spans="1:17" ht="15.75" x14ac:dyDescent="0.25">
      <c r="A26" s="44"/>
      <c r="B26" s="44"/>
      <c r="D26" s="44"/>
      <c r="E26" s="66"/>
      <c r="G26" s="68"/>
      <c r="H26" s="68"/>
      <c r="I26" s="70"/>
    </row>
    <row r="27" spans="1:17" ht="18.75" x14ac:dyDescent="0.3">
      <c r="A27" s="72" t="s">
        <v>23</v>
      </c>
      <c r="B27" s="73"/>
      <c r="D27" s="73"/>
      <c r="E27" s="44"/>
      <c r="G27" s="45"/>
      <c r="H27" s="45"/>
      <c r="I27" s="44"/>
    </row>
    <row r="28" spans="1:17" ht="18.75" x14ac:dyDescent="0.3">
      <c r="A28" s="345" t="s">
        <v>24</v>
      </c>
      <c r="B28" s="66"/>
      <c r="D28" s="66"/>
      <c r="E28" s="44"/>
      <c r="G28" s="45"/>
      <c r="H28" s="45"/>
      <c r="I28" s="44"/>
      <c r="L28" s="74"/>
    </row>
    <row r="29" spans="1:17" ht="18.75" x14ac:dyDescent="0.3">
      <c r="A29" s="345" t="s">
        <v>25</v>
      </c>
      <c r="B29" s="66"/>
      <c r="D29" s="44"/>
      <c r="E29" s="44"/>
      <c r="G29" s="45"/>
      <c r="H29" s="45"/>
      <c r="I29" s="44"/>
    </row>
    <row r="30" spans="1:17" ht="18.75" x14ac:dyDescent="0.3">
      <c r="A30" s="346" t="s">
        <v>26</v>
      </c>
      <c r="B30" s="75"/>
      <c r="D30" s="75"/>
      <c r="E30" s="44"/>
      <c r="G30" s="45"/>
      <c r="H30" s="45"/>
      <c r="I30" s="44"/>
    </row>
    <row r="31" spans="1:17" ht="18.75" x14ac:dyDescent="0.3">
      <c r="A31" s="347" t="s">
        <v>27</v>
      </c>
      <c r="B31" s="76"/>
      <c r="D31" s="77"/>
      <c r="E31" s="44"/>
      <c r="G31" s="45"/>
      <c r="H31" s="45"/>
      <c r="I31" s="44"/>
    </row>
    <row r="32" spans="1:17" ht="15.75" x14ac:dyDescent="0.25">
      <c r="A32" s="76"/>
      <c r="B32" s="76"/>
      <c r="D32" s="78"/>
      <c r="E32" s="44"/>
      <c r="G32" s="45"/>
      <c r="H32" s="45"/>
      <c r="I32" s="44"/>
    </row>
    <row r="33" spans="1:9" ht="15.75" x14ac:dyDescent="0.25">
      <c r="A33" s="44"/>
      <c r="B33" s="44"/>
      <c r="D33" s="44"/>
      <c r="E33" s="44"/>
      <c r="G33" s="79" t="s">
        <v>41</v>
      </c>
      <c r="H33" s="374" t="str">
        <f>I13</f>
        <v xml:space="preserve"> 29 November 2021</v>
      </c>
      <c r="I33" s="374"/>
    </row>
    <row r="34" spans="1:9" ht="15.75" x14ac:dyDescent="0.25">
      <c r="A34" s="44"/>
      <c r="B34" s="44"/>
      <c r="D34" s="44"/>
      <c r="E34" s="44"/>
      <c r="G34" s="45"/>
      <c r="H34" s="45"/>
      <c r="I34" s="44"/>
    </row>
    <row r="35" spans="1:9" ht="15.75" x14ac:dyDescent="0.25">
      <c r="A35" s="44"/>
      <c r="B35" s="44"/>
      <c r="D35" s="44"/>
      <c r="E35" s="44"/>
      <c r="G35" s="45"/>
      <c r="H35" s="45"/>
      <c r="I35" s="44"/>
    </row>
    <row r="36" spans="1:9" ht="15.75" x14ac:dyDescent="0.25">
      <c r="A36" s="44"/>
      <c r="B36" s="44"/>
      <c r="D36" s="44"/>
      <c r="E36" s="44"/>
      <c r="G36" s="45"/>
      <c r="H36" s="45"/>
      <c r="I36" s="44"/>
    </row>
    <row r="37" spans="1:9" ht="26.25" customHeight="1" x14ac:dyDescent="0.25">
      <c r="A37" s="44"/>
      <c r="B37" s="44"/>
      <c r="D37" s="44"/>
      <c r="E37" s="44"/>
      <c r="G37" s="45"/>
      <c r="H37" s="45"/>
      <c r="I37" s="44"/>
    </row>
    <row r="38" spans="1:9" ht="15.75" x14ac:dyDescent="0.25">
      <c r="A38" s="44"/>
      <c r="B38" s="44"/>
      <c r="D38" s="44"/>
      <c r="E38" s="44"/>
      <c r="G38" s="45"/>
      <c r="H38" s="45"/>
      <c r="I38" s="44"/>
    </row>
    <row r="39" spans="1:9" ht="15.75" x14ac:dyDescent="0.25">
      <c r="A39" s="44"/>
      <c r="B39" s="44"/>
      <c r="D39" s="44"/>
      <c r="E39" s="44"/>
      <c r="G39" s="45"/>
      <c r="H39" s="45"/>
      <c r="I39" s="44"/>
    </row>
    <row r="40" spans="1:9" ht="15.75" x14ac:dyDescent="0.25">
      <c r="A40" s="44"/>
      <c r="B40" s="44"/>
      <c r="D40" s="44"/>
      <c r="E40" s="44"/>
      <c r="G40" s="45"/>
      <c r="H40" s="45"/>
      <c r="I40" s="44"/>
    </row>
    <row r="41" spans="1:9" ht="15.75" x14ac:dyDescent="0.25">
      <c r="A41" s="33"/>
      <c r="B41" s="33"/>
      <c r="D41" s="33"/>
      <c r="E41" s="33"/>
      <c r="G41" s="375" t="s">
        <v>28</v>
      </c>
      <c r="H41" s="375"/>
      <c r="I41" s="375"/>
    </row>
    <row r="42" spans="1:9" ht="15.75" x14ac:dyDescent="0.25">
      <c r="A42" s="33"/>
      <c r="B42" s="33"/>
      <c r="D42" s="33"/>
      <c r="E42" s="33"/>
      <c r="G42" s="35"/>
      <c r="H42" s="35"/>
      <c r="I42" s="33"/>
    </row>
    <row r="43" spans="1:9" ht="15.75" x14ac:dyDescent="0.25">
      <c r="A43" s="33"/>
      <c r="B43" s="33"/>
      <c r="D43" s="33"/>
      <c r="E43" s="33"/>
      <c r="G43" s="35"/>
      <c r="H43" s="35"/>
      <c r="I43" s="33"/>
    </row>
    <row r="44" spans="1:9" ht="15.75" x14ac:dyDescent="0.25">
      <c r="A44" s="33"/>
      <c r="B44" s="33"/>
      <c r="D44" s="33"/>
      <c r="E44" s="33"/>
      <c r="G44" s="35"/>
      <c r="H44" s="35"/>
      <c r="I44" s="33"/>
    </row>
    <row r="45" spans="1:9" ht="15.75" x14ac:dyDescent="0.25">
      <c r="A45" s="33"/>
      <c r="B45" s="33"/>
      <c r="D45" s="33"/>
      <c r="E45" s="33"/>
      <c r="G45" s="35"/>
      <c r="H45" s="35"/>
      <c r="I45" s="33"/>
    </row>
    <row r="46" spans="1:9" ht="15.75" x14ac:dyDescent="0.25">
      <c r="A46" s="33"/>
      <c r="B46" s="33"/>
      <c r="D46" s="33"/>
      <c r="E46" s="33"/>
      <c r="G46" s="35"/>
      <c r="H46" s="35"/>
      <c r="I46" s="33"/>
    </row>
    <row r="47" spans="1:9" ht="15.75" x14ac:dyDescent="0.25">
      <c r="A47" s="33"/>
      <c r="B47" s="33"/>
      <c r="D47" s="33"/>
      <c r="E47" s="33"/>
      <c r="G47" s="35"/>
      <c r="H47" s="35"/>
      <c r="I47" s="33"/>
    </row>
    <row r="48" spans="1:9" ht="15.75" x14ac:dyDescent="0.25">
      <c r="A48" s="33"/>
      <c r="B48" s="33"/>
      <c r="D48" s="33"/>
      <c r="E48" s="33"/>
      <c r="G48" s="35"/>
      <c r="H48" s="35"/>
      <c r="I48" s="33"/>
    </row>
    <row r="49" spans="1:9" ht="15.75" x14ac:dyDescent="0.25">
      <c r="A49" s="33"/>
      <c r="B49" s="33"/>
      <c r="D49" s="33"/>
      <c r="E49" s="33"/>
      <c r="G49" s="35"/>
      <c r="H49" s="35"/>
      <c r="I49" s="33"/>
    </row>
  </sheetData>
  <autoFilter ref="A17:I19">
    <filterColumn colId="6" showButton="0"/>
  </autoFilter>
  <mergeCells count="7">
    <mergeCell ref="G41:I41"/>
    <mergeCell ref="A10:I10"/>
    <mergeCell ref="G17:H17"/>
    <mergeCell ref="G18:H18"/>
    <mergeCell ref="A19:H19"/>
    <mergeCell ref="A20:D20"/>
    <mergeCell ref="H33:I33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9"/>
  <sheetViews>
    <sheetView topLeftCell="A12" workbookViewId="0">
      <selection activeCell="F23" sqref="F23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9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thickBot="1" x14ac:dyDescent="0.3">
      <c r="A10" s="403" t="s">
        <v>6</v>
      </c>
      <c r="B10" s="404"/>
      <c r="C10" s="404"/>
      <c r="D10" s="404"/>
      <c r="E10" s="404"/>
      <c r="F10" s="404"/>
      <c r="G10" s="404"/>
      <c r="H10" s="404"/>
      <c r="I10" s="405"/>
    </row>
    <row r="12" spans="1:9" x14ac:dyDescent="0.25">
      <c r="A12" s="2" t="s">
        <v>7</v>
      </c>
      <c r="B12" s="2" t="s">
        <v>129</v>
      </c>
      <c r="G12" s="3" t="s">
        <v>8</v>
      </c>
      <c r="H12" s="7" t="s">
        <v>9</v>
      </c>
      <c r="I12" s="8" t="s">
        <v>127</v>
      </c>
    </row>
    <row r="13" spans="1:9" x14ac:dyDescent="0.25">
      <c r="G13" s="3" t="s">
        <v>10</v>
      </c>
      <c r="H13" s="7" t="s">
        <v>9</v>
      </c>
      <c r="I13" s="9" t="s">
        <v>128</v>
      </c>
    </row>
    <row r="14" spans="1:9" x14ac:dyDescent="0.25">
      <c r="G14" s="3" t="s">
        <v>11</v>
      </c>
      <c r="H14" s="7" t="s">
        <v>9</v>
      </c>
      <c r="I14" s="9" t="s">
        <v>128</v>
      </c>
    </row>
    <row r="15" spans="1:9" x14ac:dyDescent="0.25">
      <c r="H15" s="7"/>
    </row>
    <row r="16" spans="1:9" x14ac:dyDescent="0.25">
      <c r="A16" s="2" t="s">
        <v>12</v>
      </c>
      <c r="B16" s="33" t="s">
        <v>31</v>
      </c>
    </row>
    <row r="17" spans="1:10" ht="16.5" thickBot="1" x14ac:dyDescent="0.3">
      <c r="F17" s="10"/>
    </row>
    <row r="18" spans="1:10" ht="24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0" t="s">
        <v>43</v>
      </c>
      <c r="G18" s="406" t="s">
        <v>18</v>
      </c>
      <c r="H18" s="407"/>
      <c r="I18" s="31" t="s">
        <v>19</v>
      </c>
    </row>
    <row r="19" spans="1:10" ht="48.75" customHeight="1" x14ac:dyDescent="0.25">
      <c r="A19" s="86">
        <v>1</v>
      </c>
      <c r="B19" s="410">
        <v>44502</v>
      </c>
      <c r="C19" s="408" t="s">
        <v>130</v>
      </c>
      <c r="D19" s="32" t="s">
        <v>131</v>
      </c>
      <c r="E19" s="123" t="s">
        <v>132</v>
      </c>
      <c r="F19" s="117">
        <v>1</v>
      </c>
      <c r="G19" s="396">
        <v>700000</v>
      </c>
      <c r="H19" s="397"/>
      <c r="I19" s="122">
        <f t="shared" ref="I19" si="0">G19</f>
        <v>700000</v>
      </c>
    </row>
    <row r="20" spans="1:10" ht="48.75" customHeight="1" x14ac:dyDescent="0.25">
      <c r="A20" s="86">
        <v>2</v>
      </c>
      <c r="B20" s="411"/>
      <c r="C20" s="409"/>
      <c r="D20" s="32" t="s">
        <v>147</v>
      </c>
      <c r="E20" s="123" t="s">
        <v>132</v>
      </c>
      <c r="F20" s="117">
        <v>2</v>
      </c>
      <c r="G20" s="396">
        <v>150000</v>
      </c>
      <c r="H20" s="397"/>
      <c r="I20" s="122">
        <f t="shared" ref="I20" si="1">G20</f>
        <v>150000</v>
      </c>
    </row>
    <row r="21" spans="1:10" ht="25.5" customHeight="1" thickBot="1" x14ac:dyDescent="0.3">
      <c r="A21" s="398" t="s">
        <v>20</v>
      </c>
      <c r="B21" s="399"/>
      <c r="C21" s="399"/>
      <c r="D21" s="399"/>
      <c r="E21" s="399"/>
      <c r="F21" s="399"/>
      <c r="G21" s="399"/>
      <c r="H21" s="400"/>
      <c r="I21" s="88">
        <f>I19+I20</f>
        <v>850000</v>
      </c>
      <c r="J21" s="2" t="s">
        <v>134</v>
      </c>
    </row>
    <row r="22" spans="1:10" x14ac:dyDescent="0.25">
      <c r="A22" s="383"/>
      <c r="B22" s="383"/>
      <c r="C22" s="130"/>
      <c r="D22" s="130"/>
      <c r="E22" s="130"/>
      <c r="F22" s="130"/>
      <c r="G22" s="11"/>
      <c r="H22" s="11"/>
      <c r="I22" s="12"/>
    </row>
    <row r="23" spans="1:10" x14ac:dyDescent="0.25">
      <c r="A23" s="130"/>
      <c r="B23" s="130"/>
      <c r="C23" s="130"/>
      <c r="D23" s="130"/>
      <c r="E23" s="130"/>
      <c r="F23" s="130"/>
      <c r="G23" s="89" t="s">
        <v>64</v>
      </c>
      <c r="H23" s="89"/>
      <c r="I23" s="90">
        <v>0</v>
      </c>
    </row>
    <row r="24" spans="1:10" ht="16.5" thickBot="1" x14ac:dyDescent="0.3">
      <c r="D24" s="1"/>
      <c r="E24" s="1"/>
      <c r="F24" s="1"/>
      <c r="G24" s="15" t="s">
        <v>30</v>
      </c>
      <c r="H24" s="15"/>
      <c r="I24" s="16">
        <v>0</v>
      </c>
      <c r="J24" s="14"/>
    </row>
    <row r="25" spans="1:10" x14ac:dyDescent="0.25">
      <c r="D25" s="1"/>
      <c r="E25" s="1"/>
      <c r="F25" s="1"/>
      <c r="G25" s="17" t="s">
        <v>65</v>
      </c>
      <c r="H25" s="17"/>
      <c r="I25" s="18">
        <f>I21</f>
        <v>850000</v>
      </c>
    </row>
    <row r="26" spans="1:10" x14ac:dyDescent="0.25">
      <c r="A26" s="1" t="s">
        <v>148</v>
      </c>
      <c r="D26" s="1"/>
      <c r="E26" s="1"/>
      <c r="F26" s="1"/>
      <c r="G26" s="17"/>
      <c r="H26" s="17"/>
      <c r="I26" s="18"/>
    </row>
    <row r="27" spans="1:10" x14ac:dyDescent="0.25">
      <c r="A27" s="19"/>
      <c r="D27" s="1"/>
      <c r="E27" s="1"/>
      <c r="F27" s="1"/>
      <c r="G27" s="17"/>
      <c r="H27" s="17"/>
      <c r="I27" s="18"/>
    </row>
    <row r="28" spans="1:10" x14ac:dyDescent="0.25">
      <c r="D28" s="1"/>
      <c r="E28" s="1"/>
      <c r="F28" s="1"/>
      <c r="G28" s="17"/>
      <c r="H28" s="17"/>
      <c r="I28" s="18"/>
    </row>
    <row r="29" spans="1:10" x14ac:dyDescent="0.25">
      <c r="A29" s="20" t="s">
        <v>23</v>
      </c>
    </row>
    <row r="30" spans="1:10" x14ac:dyDescent="0.25">
      <c r="A30" s="21" t="s">
        <v>24</v>
      </c>
      <c r="B30" s="21"/>
      <c r="C30" s="21"/>
      <c r="D30" s="10"/>
      <c r="E30" s="10"/>
    </row>
    <row r="31" spans="1:10" x14ac:dyDescent="0.25">
      <c r="A31" s="21" t="s">
        <v>25</v>
      </c>
      <c r="B31" s="21"/>
      <c r="C31" s="21"/>
      <c r="D31" s="10"/>
      <c r="E31" s="10"/>
    </row>
    <row r="32" spans="1:10" x14ac:dyDescent="0.25">
      <c r="A32" s="22" t="s">
        <v>26</v>
      </c>
      <c r="B32" s="23"/>
      <c r="C32" s="23"/>
      <c r="D32" s="10"/>
      <c r="E32" s="10"/>
    </row>
    <row r="33" spans="1:9" x14ac:dyDescent="0.25">
      <c r="A33" s="24" t="s">
        <v>27</v>
      </c>
      <c r="B33" s="24"/>
      <c r="C33" s="24"/>
      <c r="D33" s="10"/>
      <c r="E33" s="10"/>
    </row>
    <row r="34" spans="1:9" x14ac:dyDescent="0.25">
      <c r="A34" s="25"/>
      <c r="B34" s="25"/>
      <c r="C34" s="25"/>
    </row>
    <row r="35" spans="1:9" x14ac:dyDescent="0.25">
      <c r="A35" s="26"/>
      <c r="B35" s="26"/>
      <c r="C35" s="26"/>
    </row>
    <row r="36" spans="1:9" x14ac:dyDescent="0.25">
      <c r="G36" s="27" t="s">
        <v>41</v>
      </c>
      <c r="H36" s="401" t="str">
        <f>I13</f>
        <v xml:space="preserve"> 02 November 21</v>
      </c>
      <c r="I36" s="401"/>
    </row>
    <row r="40" spans="1:9" ht="24.75" customHeight="1" x14ac:dyDescent="0.25"/>
    <row r="42" spans="1:9" x14ac:dyDescent="0.25">
      <c r="G42" s="402" t="s">
        <v>28</v>
      </c>
      <c r="H42" s="402"/>
      <c r="I42" s="402"/>
    </row>
    <row r="47" spans="1:9" ht="16.5" thickBot="1" x14ac:dyDescent="0.3"/>
    <row r="48" spans="1:9" x14ac:dyDescent="0.25">
      <c r="D48" s="91"/>
      <c r="E48" s="92"/>
      <c r="F48" s="92"/>
    </row>
    <row r="49" spans="4:8" ht="18" x14ac:dyDescent="0.25">
      <c r="D49" s="93" t="s">
        <v>66</v>
      </c>
      <c r="E49" s="10"/>
      <c r="F49" s="10"/>
      <c r="G49" s="2"/>
      <c r="H49" s="2"/>
    </row>
    <row r="50" spans="4:8" ht="18" x14ac:dyDescent="0.25">
      <c r="D50" s="93" t="s">
        <v>67</v>
      </c>
      <c r="E50" s="10"/>
      <c r="F50" s="10"/>
      <c r="G50" s="2"/>
      <c r="H50" s="2"/>
    </row>
    <row r="51" spans="4:8" ht="18" x14ac:dyDescent="0.25">
      <c r="D51" s="93" t="s">
        <v>68</v>
      </c>
      <c r="E51" s="10"/>
      <c r="F51" s="10"/>
      <c r="G51" s="2"/>
      <c r="H51" s="2"/>
    </row>
    <row r="52" spans="4:8" ht="18" x14ac:dyDescent="0.25">
      <c r="D52" s="93" t="s">
        <v>69</v>
      </c>
      <c r="E52" s="10"/>
      <c r="F52" s="10"/>
      <c r="G52" s="2"/>
      <c r="H52" s="2"/>
    </row>
    <row r="53" spans="4:8" ht="18" x14ac:dyDescent="0.25">
      <c r="D53" s="93" t="s">
        <v>70</v>
      </c>
      <c r="E53" s="10"/>
      <c r="F53" s="10"/>
      <c r="G53" s="2"/>
      <c r="H53" s="2"/>
    </row>
    <row r="54" spans="4:8" ht="16.5" thickBot="1" x14ac:dyDescent="0.3">
      <c r="D54" s="94"/>
      <c r="E54" s="5"/>
      <c r="F54" s="5"/>
      <c r="G54" s="2"/>
      <c r="H54" s="2"/>
    </row>
    <row r="55" spans="4:8" x14ac:dyDescent="0.25">
      <c r="G55" s="2"/>
      <c r="H55" s="2"/>
    </row>
    <row r="56" spans="4:8" x14ac:dyDescent="0.25">
      <c r="G56" s="2"/>
      <c r="H56" s="2"/>
    </row>
    <row r="57" spans="4:8" ht="16.5" thickBot="1" x14ac:dyDescent="0.3">
      <c r="G57" s="2"/>
      <c r="H57" s="2"/>
    </row>
    <row r="58" spans="4:8" x14ac:dyDescent="0.25">
      <c r="D58" s="91"/>
      <c r="E58" s="92"/>
      <c r="F58" s="95"/>
      <c r="G58" s="2"/>
      <c r="H58" s="2"/>
    </row>
    <row r="59" spans="4:8" ht="18" x14ac:dyDescent="0.25">
      <c r="D59" s="93" t="s">
        <v>71</v>
      </c>
      <c r="E59" s="10"/>
      <c r="F59" s="96"/>
      <c r="G59" s="2"/>
      <c r="H59" s="2"/>
    </row>
    <row r="60" spans="4:8" ht="18" x14ac:dyDescent="0.25">
      <c r="D60" s="93" t="s">
        <v>72</v>
      </c>
      <c r="E60" s="10"/>
      <c r="F60" s="96"/>
      <c r="G60" s="2"/>
      <c r="H60" s="2"/>
    </row>
    <row r="61" spans="4:8" ht="18" x14ac:dyDescent="0.25">
      <c r="D61" s="93" t="s">
        <v>73</v>
      </c>
      <c r="E61" s="10"/>
      <c r="F61" s="96"/>
      <c r="G61" s="2"/>
      <c r="H61" s="2"/>
    </row>
    <row r="62" spans="4:8" ht="18" x14ac:dyDescent="0.25">
      <c r="D62" s="93" t="s">
        <v>74</v>
      </c>
      <c r="E62" s="10"/>
      <c r="F62" s="96"/>
      <c r="G62" s="2"/>
      <c r="H62" s="2"/>
    </row>
    <row r="63" spans="4:8" ht="18" x14ac:dyDescent="0.25">
      <c r="D63" s="97" t="s">
        <v>75</v>
      </c>
      <c r="E63" s="10"/>
      <c r="F63" s="96"/>
      <c r="G63" s="2"/>
      <c r="H63" s="2"/>
    </row>
    <row r="64" spans="4:8" ht="16.5" thickBot="1" x14ac:dyDescent="0.3">
      <c r="D64" s="94"/>
      <c r="E64" s="5"/>
      <c r="F64" s="98"/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ht="16.5" thickBot="1" x14ac:dyDescent="0.3">
      <c r="G68" s="2"/>
      <c r="H68" s="2"/>
    </row>
    <row r="69" spans="4:8" x14ac:dyDescent="0.25">
      <c r="D69" s="91"/>
      <c r="E69" s="92"/>
      <c r="F69" s="92"/>
      <c r="G69" s="2"/>
      <c r="H69" s="2"/>
    </row>
    <row r="70" spans="4:8" ht="18" x14ac:dyDescent="0.25">
      <c r="D70" s="93" t="s">
        <v>66</v>
      </c>
      <c r="E70" s="10"/>
      <c r="F70" s="10"/>
      <c r="G70" s="2"/>
      <c r="H70" s="2"/>
    </row>
    <row r="71" spans="4:8" ht="18" x14ac:dyDescent="0.25">
      <c r="D71" s="93" t="s">
        <v>76</v>
      </c>
      <c r="E71" s="10"/>
      <c r="F71" s="10"/>
      <c r="G71" s="2"/>
      <c r="H71" s="2"/>
    </row>
    <row r="72" spans="4:8" ht="18" x14ac:dyDescent="0.25">
      <c r="D72" s="93" t="s">
        <v>77</v>
      </c>
      <c r="E72" s="10"/>
      <c r="F72" s="10"/>
      <c r="G72" s="2"/>
      <c r="H72" s="2"/>
    </row>
    <row r="73" spans="4:8" ht="18" x14ac:dyDescent="0.25">
      <c r="D73" s="93" t="s">
        <v>78</v>
      </c>
      <c r="E73" s="10"/>
      <c r="F73" s="10"/>
      <c r="G73" s="2"/>
      <c r="H73" s="2"/>
    </row>
    <row r="74" spans="4:8" ht="18" x14ac:dyDescent="0.25">
      <c r="D74" s="93" t="s">
        <v>79</v>
      </c>
      <c r="E74" s="10"/>
      <c r="F74" s="10"/>
      <c r="G74" s="2"/>
      <c r="H74" s="2"/>
    </row>
    <row r="75" spans="4:8" ht="16.5" thickBot="1" x14ac:dyDescent="0.3">
      <c r="D75" s="94"/>
      <c r="E75" s="5"/>
      <c r="F75" s="5"/>
      <c r="G75" s="2"/>
      <c r="H75" s="2"/>
    </row>
    <row r="76" spans="4:8" ht="16.5" thickBot="1" x14ac:dyDescent="0.3">
      <c r="G76" s="2"/>
      <c r="H76" s="2"/>
    </row>
    <row r="77" spans="4:8" x14ac:dyDescent="0.25">
      <c r="D77" s="91"/>
      <c r="E77" s="92"/>
      <c r="F77" s="92"/>
      <c r="G77" s="2"/>
      <c r="H77" s="2"/>
    </row>
    <row r="78" spans="4:8" ht="18" x14ac:dyDescent="0.25">
      <c r="D78" s="99" t="s">
        <v>80</v>
      </c>
      <c r="E78" s="10"/>
      <c r="F78" s="10"/>
    </row>
    <row r="79" spans="4:8" ht="18" x14ac:dyDescent="0.25">
      <c r="D79" s="99" t="s">
        <v>81</v>
      </c>
      <c r="E79" s="10"/>
      <c r="F79" s="10"/>
    </row>
    <row r="80" spans="4:8" ht="18" x14ac:dyDescent="0.25">
      <c r="D80" s="99" t="s">
        <v>82</v>
      </c>
      <c r="E80" s="10"/>
      <c r="F80" s="10"/>
    </row>
    <row r="81" spans="4:8" ht="18" x14ac:dyDescent="0.25">
      <c r="D81" s="99" t="s">
        <v>83</v>
      </c>
      <c r="E81" s="10"/>
      <c r="F81" s="10"/>
    </row>
    <row r="82" spans="4:8" ht="18" x14ac:dyDescent="0.25">
      <c r="D82" s="100" t="s">
        <v>84</v>
      </c>
      <c r="E82" s="10"/>
      <c r="F82" s="10"/>
    </row>
    <row r="83" spans="4:8" ht="16.5" thickBot="1" x14ac:dyDescent="0.3">
      <c r="D83" s="94"/>
      <c r="E83" s="5"/>
      <c r="F83" s="5"/>
      <c r="G83" s="2"/>
      <c r="H83" s="2"/>
    </row>
    <row r="84" spans="4:8" ht="16.5" thickBot="1" x14ac:dyDescent="0.3"/>
    <row r="85" spans="4:8" x14ac:dyDescent="0.25">
      <c r="D85" s="91"/>
      <c r="E85" s="92"/>
      <c r="F85" s="95"/>
    </row>
    <row r="86" spans="4:8" ht="18" x14ac:dyDescent="0.25">
      <c r="D86" s="93" t="s">
        <v>71</v>
      </c>
      <c r="E86" s="10"/>
      <c r="F86" s="96"/>
    </row>
    <row r="87" spans="4:8" ht="18" x14ac:dyDescent="0.25">
      <c r="D87" s="93" t="s">
        <v>72</v>
      </c>
      <c r="E87" s="10"/>
      <c r="F87" s="96"/>
    </row>
    <row r="88" spans="4:8" ht="18" x14ac:dyDescent="0.25">
      <c r="D88" s="93" t="s">
        <v>73</v>
      </c>
      <c r="E88" s="10"/>
      <c r="F88" s="96"/>
    </row>
    <row r="89" spans="4:8" ht="18" x14ac:dyDescent="0.25">
      <c r="D89" s="93" t="s">
        <v>74</v>
      </c>
      <c r="E89" s="10"/>
      <c r="F89" s="96"/>
    </row>
    <row r="90" spans="4:8" ht="18" x14ac:dyDescent="0.25">
      <c r="D90" s="97" t="s">
        <v>75</v>
      </c>
      <c r="E90" s="10"/>
      <c r="F90" s="96"/>
    </row>
    <row r="91" spans="4:8" ht="16.5" thickBot="1" x14ac:dyDescent="0.3">
      <c r="D91" s="94"/>
      <c r="E91" s="5"/>
      <c r="F91" s="98"/>
    </row>
    <row r="92" spans="4:8" ht="16.5" thickBot="1" x14ac:dyDescent="0.3"/>
    <row r="93" spans="4:8" x14ac:dyDescent="0.25">
      <c r="D93" s="91"/>
      <c r="E93" s="92"/>
      <c r="F93" s="95"/>
    </row>
    <row r="94" spans="4:8" ht="18" x14ac:dyDescent="0.25">
      <c r="D94" s="93" t="s">
        <v>71</v>
      </c>
      <c r="E94" s="10"/>
      <c r="F94" s="96"/>
    </row>
    <row r="95" spans="4:8" ht="18" x14ac:dyDescent="0.25">
      <c r="D95" s="93" t="s">
        <v>72</v>
      </c>
      <c r="E95" s="10"/>
      <c r="F95" s="96"/>
    </row>
    <row r="96" spans="4:8" ht="18" x14ac:dyDescent="0.25">
      <c r="D96" s="93" t="s">
        <v>73</v>
      </c>
      <c r="E96" s="10"/>
      <c r="F96" s="96"/>
    </row>
    <row r="97" spans="1:11" ht="18" x14ac:dyDescent="0.25">
      <c r="D97" s="93" t="s">
        <v>74</v>
      </c>
      <c r="E97" s="10"/>
      <c r="F97" s="96"/>
    </row>
    <row r="98" spans="1:11" s="3" customFormat="1" ht="18" x14ac:dyDescent="0.25">
      <c r="A98" s="2"/>
      <c r="B98" s="2"/>
      <c r="C98" s="2"/>
      <c r="D98" s="97" t="s">
        <v>75</v>
      </c>
      <c r="E98" s="10"/>
      <c r="F98" s="96"/>
      <c r="I98" s="2"/>
      <c r="J98" s="2"/>
      <c r="K98" s="2"/>
    </row>
    <row r="99" spans="1:11" s="3" customFormat="1" ht="16.5" thickBot="1" x14ac:dyDescent="0.3">
      <c r="A99" s="2"/>
      <c r="B99" s="2"/>
      <c r="C99" s="2"/>
      <c r="D99" s="94"/>
      <c r="E99" s="5"/>
      <c r="F99" s="98"/>
      <c r="I99" s="2"/>
      <c r="J99" s="2"/>
      <c r="K99" s="2"/>
    </row>
  </sheetData>
  <mergeCells count="10">
    <mergeCell ref="G42:I42"/>
    <mergeCell ref="G20:H20"/>
    <mergeCell ref="C19:C20"/>
    <mergeCell ref="B19:B20"/>
    <mergeCell ref="A10:I10"/>
    <mergeCell ref="G18:H18"/>
    <mergeCell ref="G19:H19"/>
    <mergeCell ref="A21:H21"/>
    <mergeCell ref="A22:B22"/>
    <mergeCell ref="H36:I36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3" workbookViewId="0">
      <selection activeCell="L26" sqref="L26"/>
    </sheetView>
  </sheetViews>
  <sheetFormatPr defaultColWidth="9.140625" defaultRowHeight="15.75" x14ac:dyDescent="0.25"/>
  <cols>
    <col min="1" max="1" width="6.42578125" style="2" customWidth="1"/>
    <col min="2" max="2" width="11" style="2" customWidth="1"/>
    <col min="3" max="3" width="9.7109375" style="2" customWidth="1"/>
    <col min="4" max="4" width="29.28515625" style="2" customWidth="1"/>
    <col min="5" max="5" width="13.42578125" style="2" customWidth="1"/>
    <col min="6" max="6" width="6.42578125" style="2" customWidth="1"/>
    <col min="7" max="7" width="6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2" spans="1:10" x14ac:dyDescent="0.25">
      <c r="A12" s="2" t="s">
        <v>7</v>
      </c>
      <c r="B12" s="2" t="s">
        <v>734</v>
      </c>
      <c r="H12" s="3" t="s">
        <v>8</v>
      </c>
      <c r="I12" s="7" t="s">
        <v>9</v>
      </c>
      <c r="J12" s="8" t="s">
        <v>739</v>
      </c>
    </row>
    <row r="13" spans="1:10" x14ac:dyDescent="0.25">
      <c r="H13" s="3" t="s">
        <v>10</v>
      </c>
      <c r="I13" s="7" t="s">
        <v>9</v>
      </c>
      <c r="J13" s="9" t="s">
        <v>740</v>
      </c>
    </row>
    <row r="14" spans="1:10" x14ac:dyDescent="0.25">
      <c r="H14" s="3" t="s">
        <v>11</v>
      </c>
      <c r="I14" s="7" t="s">
        <v>9</v>
      </c>
      <c r="J14" s="9" t="s">
        <v>740</v>
      </c>
    </row>
    <row r="15" spans="1:10" x14ac:dyDescent="0.25">
      <c r="H15" s="3" t="s">
        <v>142</v>
      </c>
      <c r="I15" s="7" t="s">
        <v>9</v>
      </c>
      <c r="J15" s="333" t="s">
        <v>749</v>
      </c>
    </row>
    <row r="16" spans="1:10" x14ac:dyDescent="0.25">
      <c r="A16" s="2" t="s">
        <v>12</v>
      </c>
      <c r="B16" s="2" t="s">
        <v>735</v>
      </c>
      <c r="C16" s="33"/>
      <c r="I16" s="7"/>
    </row>
    <row r="17" spans="1:19" ht="16.5" thickBot="1" x14ac:dyDescent="0.3"/>
    <row r="18" spans="1:19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132" t="s">
        <v>32</v>
      </c>
      <c r="G18" s="132" t="s">
        <v>29</v>
      </c>
      <c r="H18" s="490" t="s">
        <v>18</v>
      </c>
      <c r="I18" s="491"/>
      <c r="J18" s="31" t="s">
        <v>19</v>
      </c>
    </row>
    <row r="19" spans="1:19" ht="49.5" customHeight="1" x14ac:dyDescent="0.25">
      <c r="A19" s="353">
        <v>1</v>
      </c>
      <c r="B19" s="136">
        <v>44500</v>
      </c>
      <c r="C19" s="144" t="s">
        <v>741</v>
      </c>
      <c r="D19" s="32" t="s">
        <v>742</v>
      </c>
      <c r="E19" s="32" t="s">
        <v>736</v>
      </c>
      <c r="F19" s="354">
        <v>3</v>
      </c>
      <c r="G19" s="354">
        <v>37</v>
      </c>
      <c r="H19" s="391">
        <v>1749000</v>
      </c>
      <c r="I19" s="392"/>
      <c r="J19" s="251">
        <f>H19</f>
        <v>1749000</v>
      </c>
    </row>
    <row r="20" spans="1:19" ht="25.5" customHeight="1" thickBot="1" x14ac:dyDescent="0.3">
      <c r="A20" s="393" t="s">
        <v>20</v>
      </c>
      <c r="B20" s="394"/>
      <c r="C20" s="394"/>
      <c r="D20" s="394"/>
      <c r="E20" s="394"/>
      <c r="F20" s="394"/>
      <c r="G20" s="394"/>
      <c r="H20" s="394"/>
      <c r="I20" s="395"/>
      <c r="J20" s="355">
        <f>SUM(J19:J19)</f>
        <v>1749000</v>
      </c>
      <c r="K20" s="356" t="s">
        <v>747</v>
      </c>
    </row>
    <row r="21" spans="1:19" x14ac:dyDescent="0.25">
      <c r="A21" s="383"/>
      <c r="B21" s="383"/>
      <c r="C21" s="344"/>
      <c r="D21" s="344"/>
      <c r="E21" s="344"/>
      <c r="F21" s="344"/>
      <c r="G21" s="344"/>
      <c r="H21" s="11"/>
      <c r="I21" s="11"/>
      <c r="J21" s="12"/>
    </row>
    <row r="22" spans="1:19" x14ac:dyDescent="0.25">
      <c r="D22" s="1"/>
      <c r="E22" s="1"/>
      <c r="F22" s="1"/>
      <c r="G22" s="1"/>
      <c r="H22" s="13" t="s">
        <v>737</v>
      </c>
      <c r="I22" s="13"/>
      <c r="J22" s="28">
        <v>0</v>
      </c>
      <c r="K22" s="14"/>
      <c r="S22" s="2" t="s">
        <v>21</v>
      </c>
    </row>
    <row r="23" spans="1:19" ht="16.5" thickBot="1" x14ac:dyDescent="0.3">
      <c r="D23" s="1"/>
      <c r="E23" s="1"/>
      <c r="F23" s="1"/>
      <c r="G23" s="1"/>
      <c r="H23" s="15" t="s">
        <v>30</v>
      </c>
      <c r="I23" s="15"/>
      <c r="J23" s="16">
        <v>0</v>
      </c>
      <c r="K23" s="14"/>
    </row>
    <row r="24" spans="1:19" x14ac:dyDescent="0.25">
      <c r="D24" s="1"/>
      <c r="E24" s="1"/>
      <c r="F24" s="1"/>
      <c r="G24" s="1"/>
      <c r="H24" s="17" t="s">
        <v>22</v>
      </c>
      <c r="I24" s="17"/>
      <c r="J24" s="18">
        <f>J20</f>
        <v>1749000</v>
      </c>
    </row>
    <row r="25" spans="1:19" x14ac:dyDescent="0.25">
      <c r="A25" s="1" t="s">
        <v>738</v>
      </c>
      <c r="D25" s="1"/>
      <c r="E25" s="1"/>
      <c r="F25" s="1"/>
      <c r="G25" s="1"/>
      <c r="H25" s="17"/>
      <c r="I25" s="17"/>
      <c r="J25" s="18"/>
    </row>
    <row r="26" spans="1:19" x14ac:dyDescent="0.25">
      <c r="A26" s="19"/>
      <c r="D26" s="1"/>
      <c r="E26" s="1"/>
      <c r="F26" s="1"/>
      <c r="G26" s="1"/>
      <c r="H26" s="17"/>
      <c r="I26" s="17"/>
      <c r="J26" s="18"/>
    </row>
    <row r="27" spans="1:19" x14ac:dyDescent="0.25">
      <c r="D27" s="1"/>
      <c r="E27" s="1"/>
      <c r="F27" s="1"/>
      <c r="G27" s="1"/>
      <c r="H27" s="17"/>
      <c r="I27" s="17"/>
      <c r="J27" s="18"/>
    </row>
    <row r="28" spans="1:19" x14ac:dyDescent="0.25">
      <c r="A28" s="20" t="s">
        <v>23</v>
      </c>
    </row>
    <row r="29" spans="1:19" x14ac:dyDescent="0.25">
      <c r="A29" s="21" t="s">
        <v>24</v>
      </c>
      <c r="B29" s="21"/>
      <c r="C29" s="21"/>
      <c r="D29" s="10"/>
      <c r="E29" s="10"/>
      <c r="F29" s="10"/>
      <c r="G29" s="10"/>
    </row>
    <row r="30" spans="1:19" x14ac:dyDescent="0.25">
      <c r="A30" s="21" t="s">
        <v>25</v>
      </c>
      <c r="B30" s="21"/>
      <c r="C30" s="21"/>
      <c r="D30" s="10"/>
      <c r="E30" s="10"/>
      <c r="F30" s="10"/>
      <c r="G30" s="10"/>
    </row>
    <row r="31" spans="1:19" x14ac:dyDescent="0.25">
      <c r="A31" s="22" t="s">
        <v>26</v>
      </c>
      <c r="B31" s="23"/>
      <c r="C31" s="23"/>
      <c r="D31" s="10"/>
      <c r="E31" s="10"/>
      <c r="F31" s="10"/>
      <c r="G31" s="10"/>
    </row>
    <row r="32" spans="1:19" x14ac:dyDescent="0.25">
      <c r="A32" s="24" t="s">
        <v>27</v>
      </c>
      <c r="B32" s="24"/>
      <c r="C32" s="24"/>
      <c r="D32" s="10"/>
      <c r="E32" s="10"/>
      <c r="F32" s="10"/>
      <c r="G32" s="10"/>
    </row>
    <row r="33" spans="1:10" x14ac:dyDescent="0.25">
      <c r="A33" s="25"/>
      <c r="B33" s="25"/>
      <c r="C33" s="25"/>
    </row>
    <row r="34" spans="1:10" x14ac:dyDescent="0.25">
      <c r="A34" s="26"/>
      <c r="B34" s="26"/>
      <c r="C34" s="26"/>
    </row>
    <row r="35" spans="1:10" x14ac:dyDescent="0.25">
      <c r="H35" s="27" t="s">
        <v>266</v>
      </c>
      <c r="I35" s="384" t="str">
        <f>+J13</f>
        <v xml:space="preserve"> 30 November 2021</v>
      </c>
      <c r="J35" s="385"/>
    </row>
    <row r="38" spans="1:10" ht="18" customHeight="1" x14ac:dyDescent="0.25"/>
    <row r="39" spans="1:10" ht="17.25" customHeight="1" x14ac:dyDescent="0.25"/>
    <row r="41" spans="1:10" x14ac:dyDescent="0.25">
      <c r="H41" s="402" t="s">
        <v>28</v>
      </c>
      <c r="I41" s="402"/>
      <c r="J41" s="402"/>
    </row>
  </sheetData>
  <mergeCells count="7">
    <mergeCell ref="H41:J41"/>
    <mergeCell ref="A10:J10"/>
    <mergeCell ref="H18:I18"/>
    <mergeCell ref="H19:I19"/>
    <mergeCell ref="A20:I20"/>
    <mergeCell ref="A21:B21"/>
    <mergeCell ref="I35:J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0" workbookViewId="0">
      <selection activeCell="J15" sqref="J15"/>
    </sheetView>
  </sheetViews>
  <sheetFormatPr defaultColWidth="9.140625" defaultRowHeight="15.75" x14ac:dyDescent="0.25"/>
  <cols>
    <col min="1" max="1" width="6.42578125" style="2" customWidth="1"/>
    <col min="2" max="2" width="11" style="2" customWidth="1"/>
    <col min="3" max="3" width="9.7109375" style="2" customWidth="1"/>
    <col min="4" max="4" width="29.28515625" style="2" customWidth="1"/>
    <col min="5" max="5" width="13.42578125" style="2" customWidth="1"/>
    <col min="6" max="6" width="6.42578125" style="2" customWidth="1"/>
    <col min="7" max="7" width="6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2" spans="1:10" x14ac:dyDescent="0.25">
      <c r="A12" s="2" t="s">
        <v>7</v>
      </c>
      <c r="B12" s="2" t="s">
        <v>734</v>
      </c>
      <c r="H12" s="3" t="s">
        <v>8</v>
      </c>
      <c r="I12" s="7" t="s">
        <v>9</v>
      </c>
      <c r="J12" s="8" t="s">
        <v>748</v>
      </c>
    </row>
    <row r="13" spans="1:10" x14ac:dyDescent="0.25">
      <c r="H13" s="3" t="s">
        <v>10</v>
      </c>
      <c r="I13" s="7" t="s">
        <v>9</v>
      </c>
      <c r="J13" s="9" t="s">
        <v>740</v>
      </c>
    </row>
    <row r="14" spans="1:10" x14ac:dyDescent="0.25">
      <c r="H14" s="3" t="s">
        <v>11</v>
      </c>
      <c r="I14" s="7" t="s">
        <v>9</v>
      </c>
      <c r="J14" s="9" t="s">
        <v>740</v>
      </c>
    </row>
    <row r="15" spans="1:10" x14ac:dyDescent="0.25">
      <c r="H15" s="3" t="s">
        <v>142</v>
      </c>
      <c r="I15" s="7" t="s">
        <v>9</v>
      </c>
      <c r="J15" s="9" t="s">
        <v>750</v>
      </c>
    </row>
    <row r="16" spans="1:10" x14ac:dyDescent="0.25">
      <c r="A16" s="2" t="s">
        <v>12</v>
      </c>
      <c r="B16" s="2" t="s">
        <v>735</v>
      </c>
      <c r="C16" s="33"/>
      <c r="I16" s="7"/>
    </row>
    <row r="17" spans="1:19" ht="16.5" thickBot="1" x14ac:dyDescent="0.3"/>
    <row r="18" spans="1:19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132" t="s">
        <v>32</v>
      </c>
      <c r="G18" s="132" t="s">
        <v>29</v>
      </c>
      <c r="H18" s="490" t="s">
        <v>18</v>
      </c>
      <c r="I18" s="491"/>
      <c r="J18" s="31" t="s">
        <v>19</v>
      </c>
    </row>
    <row r="19" spans="1:19" ht="49.5" customHeight="1" x14ac:dyDescent="0.25">
      <c r="A19" s="353">
        <v>1</v>
      </c>
      <c r="B19" s="136">
        <v>44500</v>
      </c>
      <c r="C19" s="144" t="s">
        <v>743</v>
      </c>
      <c r="D19" s="32" t="s">
        <v>744</v>
      </c>
      <c r="E19" s="32" t="s">
        <v>745</v>
      </c>
      <c r="F19" s="354">
        <v>1</v>
      </c>
      <c r="G19" s="354">
        <v>300</v>
      </c>
      <c r="H19" s="391">
        <v>2700000</v>
      </c>
      <c r="I19" s="392"/>
      <c r="J19" s="251">
        <f>H19</f>
        <v>2700000</v>
      </c>
    </row>
    <row r="20" spans="1:19" ht="49.5" customHeight="1" x14ac:dyDescent="0.25">
      <c r="A20" s="353">
        <v>2</v>
      </c>
      <c r="B20" s="492">
        <v>44516</v>
      </c>
      <c r="C20" s="483">
        <v>403821</v>
      </c>
      <c r="D20" s="32" t="s">
        <v>744</v>
      </c>
      <c r="E20" s="32" t="s">
        <v>745</v>
      </c>
      <c r="F20" s="354">
        <v>6</v>
      </c>
      <c r="G20" s="354">
        <v>91</v>
      </c>
      <c r="H20" s="391">
        <v>4204200</v>
      </c>
      <c r="I20" s="392"/>
      <c r="J20" s="251">
        <f>H20</f>
        <v>4204200</v>
      </c>
    </row>
    <row r="21" spans="1:19" ht="49.5" customHeight="1" x14ac:dyDescent="0.25">
      <c r="A21" s="353">
        <v>3</v>
      </c>
      <c r="B21" s="493"/>
      <c r="C21" s="484"/>
      <c r="D21" s="32" t="s">
        <v>746</v>
      </c>
      <c r="E21" s="32" t="s">
        <v>745</v>
      </c>
      <c r="F21" s="354">
        <v>1</v>
      </c>
      <c r="G21" s="354"/>
      <c r="H21" s="391">
        <v>400000</v>
      </c>
      <c r="I21" s="392"/>
      <c r="J21" s="251">
        <f>H21</f>
        <v>400000</v>
      </c>
    </row>
    <row r="22" spans="1:19" ht="25.5" customHeight="1" thickBot="1" x14ac:dyDescent="0.3">
      <c r="A22" s="393" t="s">
        <v>20</v>
      </c>
      <c r="B22" s="394"/>
      <c r="C22" s="394"/>
      <c r="D22" s="394"/>
      <c r="E22" s="394"/>
      <c r="F22" s="394"/>
      <c r="G22" s="394"/>
      <c r="H22" s="394"/>
      <c r="I22" s="395"/>
      <c r="J22" s="355">
        <f>SUM(J19:J21)</f>
        <v>7304200</v>
      </c>
      <c r="K22" s="357" t="s">
        <v>747</v>
      </c>
    </row>
    <row r="23" spans="1:19" x14ac:dyDescent="0.25">
      <c r="A23" s="383"/>
      <c r="B23" s="383"/>
      <c r="C23" s="344"/>
      <c r="D23" s="344"/>
      <c r="E23" s="344"/>
      <c r="F23" s="344"/>
      <c r="G23" s="344"/>
      <c r="H23" s="11"/>
      <c r="I23" s="11"/>
      <c r="J23" s="12"/>
    </row>
    <row r="24" spans="1:19" x14ac:dyDescent="0.25">
      <c r="D24" s="1"/>
      <c r="E24" s="1"/>
      <c r="F24" s="1"/>
      <c r="G24" s="1"/>
      <c r="H24" s="13" t="s">
        <v>737</v>
      </c>
      <c r="I24" s="13"/>
      <c r="J24" s="28">
        <v>1000000</v>
      </c>
      <c r="K24" s="14" t="s">
        <v>751</v>
      </c>
      <c r="S24" s="2" t="s">
        <v>21</v>
      </c>
    </row>
    <row r="25" spans="1:19" ht="16.5" thickBot="1" x14ac:dyDescent="0.3">
      <c r="D25" s="1"/>
      <c r="E25" s="1"/>
      <c r="F25" s="1"/>
      <c r="G25" s="1"/>
      <c r="H25" s="15" t="s">
        <v>30</v>
      </c>
      <c r="I25" s="15"/>
      <c r="J25" s="135">
        <f>J22-J24</f>
        <v>6304200</v>
      </c>
      <c r="K25" s="14"/>
    </row>
    <row r="26" spans="1:19" x14ac:dyDescent="0.25">
      <c r="D26" s="1"/>
      <c r="E26" s="1"/>
      <c r="F26" s="1"/>
      <c r="G26" s="1"/>
      <c r="H26" s="17" t="s">
        <v>22</v>
      </c>
      <c r="I26" s="17"/>
      <c r="J26" s="18">
        <f>J25</f>
        <v>6304200</v>
      </c>
    </row>
    <row r="27" spans="1:19" x14ac:dyDescent="0.25">
      <c r="A27" s="1" t="s">
        <v>752</v>
      </c>
      <c r="D27" s="1"/>
      <c r="E27" s="1"/>
      <c r="F27" s="1"/>
      <c r="G27" s="1"/>
      <c r="H27" s="17"/>
      <c r="I27" s="17"/>
      <c r="J27" s="18"/>
    </row>
    <row r="28" spans="1:19" x14ac:dyDescent="0.25">
      <c r="A28" s="19"/>
      <c r="D28" s="1"/>
      <c r="E28" s="1"/>
      <c r="F28" s="1"/>
      <c r="G28" s="1"/>
      <c r="H28" s="17"/>
      <c r="I28" s="17"/>
      <c r="J28" s="18"/>
    </row>
    <row r="29" spans="1:19" x14ac:dyDescent="0.25">
      <c r="D29" s="1"/>
      <c r="E29" s="1"/>
      <c r="F29" s="1"/>
      <c r="G29" s="1"/>
      <c r="H29" s="17"/>
      <c r="I29" s="17"/>
      <c r="J29" s="18"/>
    </row>
    <row r="30" spans="1:19" x14ac:dyDescent="0.25">
      <c r="A30" s="20" t="s">
        <v>23</v>
      </c>
    </row>
    <row r="31" spans="1:19" x14ac:dyDescent="0.25">
      <c r="A31" s="21" t="s">
        <v>24</v>
      </c>
      <c r="B31" s="21"/>
      <c r="C31" s="21"/>
      <c r="D31" s="10"/>
      <c r="E31" s="10"/>
      <c r="F31" s="10"/>
      <c r="G31" s="10"/>
    </row>
    <row r="32" spans="1:19" x14ac:dyDescent="0.25">
      <c r="A32" s="21" t="s">
        <v>25</v>
      </c>
      <c r="B32" s="21"/>
      <c r="C32" s="21"/>
      <c r="D32" s="10"/>
      <c r="E32" s="10"/>
      <c r="F32" s="10"/>
      <c r="G32" s="10"/>
    </row>
    <row r="33" spans="1:10" x14ac:dyDescent="0.25">
      <c r="A33" s="22" t="s">
        <v>26</v>
      </c>
      <c r="B33" s="23"/>
      <c r="C33" s="23"/>
      <c r="D33" s="10"/>
      <c r="E33" s="10"/>
      <c r="F33" s="10"/>
      <c r="G33" s="10"/>
    </row>
    <row r="34" spans="1:10" x14ac:dyDescent="0.25">
      <c r="A34" s="24" t="s">
        <v>27</v>
      </c>
      <c r="B34" s="24"/>
      <c r="C34" s="24"/>
      <c r="D34" s="10"/>
      <c r="E34" s="10"/>
      <c r="F34" s="10"/>
      <c r="G34" s="10"/>
    </row>
    <row r="35" spans="1:10" x14ac:dyDescent="0.25">
      <c r="A35" s="25"/>
      <c r="B35" s="25"/>
      <c r="C35" s="25"/>
    </row>
    <row r="36" spans="1:10" x14ac:dyDescent="0.25">
      <c r="A36" s="26"/>
      <c r="B36" s="26"/>
      <c r="C36" s="26"/>
    </row>
    <row r="37" spans="1:10" x14ac:dyDescent="0.25">
      <c r="H37" s="27" t="s">
        <v>266</v>
      </c>
      <c r="I37" s="384" t="str">
        <f>+J13</f>
        <v xml:space="preserve"> 30 November 2021</v>
      </c>
      <c r="J37" s="385"/>
    </row>
    <row r="40" spans="1:10" ht="18" customHeight="1" x14ac:dyDescent="0.25"/>
    <row r="41" spans="1:10" ht="17.25" customHeight="1" x14ac:dyDescent="0.25"/>
    <row r="43" spans="1:10" x14ac:dyDescent="0.25">
      <c r="H43" s="402" t="s">
        <v>28</v>
      </c>
      <c r="I43" s="402"/>
      <c r="J43" s="402"/>
    </row>
  </sheetData>
  <mergeCells count="11">
    <mergeCell ref="A22:I22"/>
    <mergeCell ref="A23:B23"/>
    <mergeCell ref="I37:J37"/>
    <mergeCell ref="H43:J43"/>
    <mergeCell ref="A10:J10"/>
    <mergeCell ref="H18:I18"/>
    <mergeCell ref="H19:I19"/>
    <mergeCell ref="B20:B21"/>
    <mergeCell ref="C20:C21"/>
    <mergeCell ref="H20:I20"/>
    <mergeCell ref="H21:I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9" workbookViewId="0">
      <selection activeCell="M21" sqref="M21"/>
    </sheetView>
  </sheetViews>
  <sheetFormatPr defaultColWidth="9.140625"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4.75" customHeight="1" thickBot="1" x14ac:dyDescent="0.3">
      <c r="A10" s="412" t="s">
        <v>6</v>
      </c>
      <c r="B10" s="413"/>
      <c r="C10" s="413"/>
      <c r="D10" s="413"/>
      <c r="E10" s="413"/>
      <c r="F10" s="413"/>
      <c r="G10" s="413"/>
      <c r="H10" s="413"/>
      <c r="I10" s="414"/>
    </row>
    <row r="12" spans="1:9" x14ac:dyDescent="0.25">
      <c r="A12" s="2" t="s">
        <v>7</v>
      </c>
      <c r="B12" s="2" t="s">
        <v>780</v>
      </c>
      <c r="G12" s="3" t="s">
        <v>8</v>
      </c>
      <c r="H12" s="7" t="s">
        <v>9</v>
      </c>
      <c r="I12" s="8" t="s">
        <v>782</v>
      </c>
    </row>
    <row r="13" spans="1:9" x14ac:dyDescent="0.25">
      <c r="G13" s="3" t="s">
        <v>10</v>
      </c>
      <c r="H13" s="7" t="s">
        <v>9</v>
      </c>
      <c r="I13" s="9" t="s">
        <v>740</v>
      </c>
    </row>
    <row r="14" spans="1:9" x14ac:dyDescent="0.25">
      <c r="G14" s="3" t="s">
        <v>11</v>
      </c>
      <c r="H14" s="7" t="s">
        <v>9</v>
      </c>
      <c r="I14" s="9" t="s">
        <v>740</v>
      </c>
    </row>
    <row r="15" spans="1:9" x14ac:dyDescent="0.25">
      <c r="G15" s="3" t="s">
        <v>142</v>
      </c>
      <c r="H15" s="7" t="s">
        <v>9</v>
      </c>
      <c r="I15" s="9" t="s">
        <v>783</v>
      </c>
    </row>
    <row r="16" spans="1:9" x14ac:dyDescent="0.25">
      <c r="A16" s="2" t="s">
        <v>12</v>
      </c>
      <c r="B16" s="2" t="s">
        <v>781</v>
      </c>
    </row>
    <row r="17" spans="1:10" ht="7.5" customHeight="1" thickBot="1" x14ac:dyDescent="0.3">
      <c r="F17" s="10"/>
    </row>
    <row r="18" spans="1:10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0" t="s">
        <v>43</v>
      </c>
      <c r="G18" s="406" t="s">
        <v>18</v>
      </c>
      <c r="H18" s="407"/>
      <c r="I18" s="31" t="s">
        <v>19</v>
      </c>
    </row>
    <row r="19" spans="1:10" ht="51" customHeight="1" x14ac:dyDescent="0.25">
      <c r="A19" s="86">
        <v>1</v>
      </c>
      <c r="B19" s="363">
        <v>44524</v>
      </c>
      <c r="C19" s="362">
        <v>406151</v>
      </c>
      <c r="D19" s="32" t="s">
        <v>784</v>
      </c>
      <c r="E19" s="241" t="s">
        <v>785</v>
      </c>
      <c r="F19" s="360">
        <v>1</v>
      </c>
      <c r="G19" s="396">
        <v>5000000</v>
      </c>
      <c r="H19" s="397"/>
      <c r="I19" s="359">
        <f>G19</f>
        <v>5000000</v>
      </c>
    </row>
    <row r="20" spans="1:10" ht="25.5" customHeight="1" thickBot="1" x14ac:dyDescent="0.3">
      <c r="A20" s="398" t="s">
        <v>20</v>
      </c>
      <c r="B20" s="399"/>
      <c r="C20" s="399"/>
      <c r="D20" s="399"/>
      <c r="E20" s="399"/>
      <c r="F20" s="399"/>
      <c r="G20" s="399"/>
      <c r="H20" s="400"/>
      <c r="I20" s="88">
        <f>I19</f>
        <v>5000000</v>
      </c>
    </row>
    <row r="21" spans="1:10" x14ac:dyDescent="0.25">
      <c r="A21" s="383"/>
      <c r="B21" s="383"/>
      <c r="C21" s="358"/>
      <c r="D21" s="358"/>
      <c r="E21" s="358"/>
      <c r="F21" s="358"/>
      <c r="G21" s="11"/>
      <c r="H21" s="11"/>
      <c r="I21" s="12"/>
    </row>
    <row r="22" spans="1:10" x14ac:dyDescent="0.25">
      <c r="A22" s="358"/>
      <c r="B22" s="358"/>
      <c r="C22" s="358"/>
      <c r="D22" s="358"/>
      <c r="E22" s="358"/>
      <c r="F22" s="358"/>
      <c r="G22" s="89" t="s">
        <v>64</v>
      </c>
      <c r="H22" s="89"/>
      <c r="I22" s="90">
        <v>3000000</v>
      </c>
    </row>
    <row r="23" spans="1:10" ht="16.5" thickBot="1" x14ac:dyDescent="0.3">
      <c r="D23" s="1"/>
      <c r="E23" s="1"/>
      <c r="F23" s="1"/>
      <c r="G23" s="15" t="s">
        <v>30</v>
      </c>
      <c r="H23" s="15"/>
      <c r="I23" s="135">
        <f>I20-I22</f>
        <v>2000000</v>
      </c>
      <c r="J23" s="14"/>
    </row>
    <row r="24" spans="1:10" x14ac:dyDescent="0.25">
      <c r="D24" s="1"/>
      <c r="E24" s="1"/>
      <c r="F24" s="1"/>
      <c r="G24" s="17" t="s">
        <v>65</v>
      </c>
      <c r="H24" s="17"/>
      <c r="I24" s="18">
        <f>I20-I22</f>
        <v>2000000</v>
      </c>
    </row>
    <row r="25" spans="1:10" x14ac:dyDescent="0.25">
      <c r="A25" s="19" t="s">
        <v>786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A27" s="20" t="s">
        <v>23</v>
      </c>
    </row>
    <row r="28" spans="1:10" x14ac:dyDescent="0.25">
      <c r="A28" s="21" t="s">
        <v>24</v>
      </c>
      <c r="B28" s="21"/>
      <c r="C28" s="21"/>
      <c r="D28" s="10"/>
      <c r="E28" s="10"/>
    </row>
    <row r="29" spans="1:10" x14ac:dyDescent="0.25">
      <c r="A29" s="21" t="s">
        <v>25</v>
      </c>
      <c r="B29" s="21"/>
      <c r="C29" s="21"/>
      <c r="D29" s="10"/>
      <c r="E29" s="10"/>
    </row>
    <row r="30" spans="1:10" x14ac:dyDescent="0.25">
      <c r="A30" s="22" t="s">
        <v>26</v>
      </c>
      <c r="B30" s="23"/>
      <c r="C30" s="23"/>
      <c r="D30" s="10"/>
      <c r="E30" s="10"/>
    </row>
    <row r="31" spans="1:10" x14ac:dyDescent="0.25">
      <c r="A31" s="24" t="s">
        <v>27</v>
      </c>
      <c r="B31" s="24"/>
      <c r="C31" s="24"/>
      <c r="D31" s="10"/>
      <c r="E31" s="10"/>
    </row>
    <row r="32" spans="1:10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41</v>
      </c>
      <c r="H34" s="384" t="str">
        <f>I13</f>
        <v xml:space="preserve"> 30 November 2021</v>
      </c>
      <c r="I34" s="385"/>
    </row>
    <row r="38" spans="1:9" ht="24.75" customHeight="1" x14ac:dyDescent="0.25"/>
    <row r="40" spans="1:9" x14ac:dyDescent="0.25">
      <c r="G40" s="402" t="s">
        <v>28</v>
      </c>
      <c r="H40" s="402"/>
      <c r="I40" s="402"/>
    </row>
    <row r="45" spans="1:9" ht="16.5" thickBot="1" x14ac:dyDescent="0.3"/>
    <row r="46" spans="1:9" x14ac:dyDescent="0.25">
      <c r="D46" s="91"/>
      <c r="E46" s="92"/>
      <c r="F46" s="92"/>
    </row>
    <row r="47" spans="1:9" ht="18" x14ac:dyDescent="0.25">
      <c r="D47" s="93" t="s">
        <v>66</v>
      </c>
      <c r="E47" s="10"/>
      <c r="F47" s="10"/>
      <c r="G47" s="2"/>
      <c r="H47" s="2"/>
    </row>
    <row r="48" spans="1:9" ht="18" x14ac:dyDescent="0.25">
      <c r="D48" s="93" t="s">
        <v>67</v>
      </c>
      <c r="E48" s="10"/>
      <c r="F48" s="10"/>
      <c r="G48" s="2"/>
      <c r="H48" s="2"/>
    </row>
    <row r="49" spans="4:8" ht="18" x14ac:dyDescent="0.25">
      <c r="D49" s="93" t="s">
        <v>68</v>
      </c>
      <c r="E49" s="10"/>
      <c r="F49" s="10"/>
      <c r="G49" s="2"/>
      <c r="H49" s="2"/>
    </row>
    <row r="50" spans="4:8" ht="18" x14ac:dyDescent="0.25">
      <c r="D50" s="93" t="s">
        <v>69</v>
      </c>
      <c r="E50" s="10"/>
      <c r="F50" s="10"/>
      <c r="G50" s="2"/>
      <c r="H50" s="2"/>
    </row>
    <row r="51" spans="4:8" ht="18" x14ac:dyDescent="0.25">
      <c r="D51" s="93" t="s">
        <v>70</v>
      </c>
      <c r="E51" s="10"/>
      <c r="F51" s="10"/>
      <c r="G51" s="2"/>
      <c r="H51" s="2"/>
    </row>
    <row r="52" spans="4:8" ht="16.5" thickBot="1" x14ac:dyDescent="0.3">
      <c r="D52" s="94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91"/>
      <c r="E56" s="92"/>
      <c r="F56" s="95"/>
      <c r="G56" s="2"/>
      <c r="H56" s="2"/>
    </row>
    <row r="57" spans="4:8" ht="18" x14ac:dyDescent="0.25">
      <c r="D57" s="93" t="s">
        <v>71</v>
      </c>
      <c r="E57" s="10"/>
      <c r="F57" s="96"/>
      <c r="G57" s="2"/>
      <c r="H57" s="2"/>
    </row>
    <row r="58" spans="4:8" ht="18" x14ac:dyDescent="0.25">
      <c r="D58" s="93" t="s">
        <v>72</v>
      </c>
      <c r="E58" s="10"/>
      <c r="F58" s="96"/>
      <c r="G58" s="2"/>
      <c r="H58" s="2"/>
    </row>
    <row r="59" spans="4:8" ht="18" x14ac:dyDescent="0.25">
      <c r="D59" s="93" t="s">
        <v>73</v>
      </c>
      <c r="E59" s="10"/>
      <c r="F59" s="96"/>
      <c r="G59" s="2"/>
      <c r="H59" s="2"/>
    </row>
    <row r="60" spans="4:8" ht="18" x14ac:dyDescent="0.25">
      <c r="D60" s="93" t="s">
        <v>74</v>
      </c>
      <c r="E60" s="10"/>
      <c r="F60" s="96"/>
      <c r="G60" s="2"/>
      <c r="H60" s="2"/>
    </row>
    <row r="61" spans="4:8" ht="18" x14ac:dyDescent="0.25">
      <c r="D61" s="97" t="s">
        <v>75</v>
      </c>
      <c r="E61" s="10"/>
      <c r="F61" s="96"/>
      <c r="G61" s="2"/>
      <c r="H61" s="2"/>
    </row>
    <row r="62" spans="4:8" ht="16.5" thickBot="1" x14ac:dyDescent="0.3">
      <c r="D62" s="94"/>
      <c r="E62" s="5"/>
      <c r="F62" s="98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91"/>
      <c r="E67" s="92"/>
      <c r="F67" s="92"/>
      <c r="G67" s="2"/>
      <c r="H67" s="2"/>
    </row>
    <row r="68" spans="4:8" ht="18" x14ac:dyDescent="0.25">
      <c r="D68" s="93" t="s">
        <v>66</v>
      </c>
      <c r="E68" s="10"/>
      <c r="F68" s="10"/>
      <c r="G68" s="2"/>
      <c r="H68" s="2"/>
    </row>
    <row r="69" spans="4:8" ht="18" x14ac:dyDescent="0.25">
      <c r="D69" s="93" t="s">
        <v>76</v>
      </c>
      <c r="E69" s="10"/>
      <c r="F69" s="10"/>
      <c r="G69" s="2"/>
      <c r="H69" s="2"/>
    </row>
    <row r="70" spans="4:8" ht="18" x14ac:dyDescent="0.25">
      <c r="D70" s="93" t="s">
        <v>77</v>
      </c>
      <c r="E70" s="10"/>
      <c r="F70" s="10"/>
      <c r="G70" s="2"/>
      <c r="H70" s="2"/>
    </row>
    <row r="71" spans="4:8" ht="18" x14ac:dyDescent="0.25">
      <c r="D71" s="93" t="s">
        <v>78</v>
      </c>
      <c r="E71" s="10"/>
      <c r="F71" s="10"/>
      <c r="G71" s="2"/>
      <c r="H71" s="2"/>
    </row>
    <row r="72" spans="4:8" ht="18" x14ac:dyDescent="0.25">
      <c r="D72" s="93" t="s">
        <v>79</v>
      </c>
      <c r="E72" s="10"/>
      <c r="F72" s="10"/>
      <c r="G72" s="2"/>
      <c r="H72" s="2"/>
    </row>
    <row r="73" spans="4:8" ht="16.5" thickBot="1" x14ac:dyDescent="0.3">
      <c r="D73" s="94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91"/>
      <c r="E75" s="92"/>
      <c r="F75" s="92"/>
      <c r="G75" s="2"/>
      <c r="H75" s="2"/>
    </row>
    <row r="76" spans="4:8" ht="18" x14ac:dyDescent="0.25">
      <c r="D76" s="99" t="s">
        <v>80</v>
      </c>
      <c r="E76" s="10"/>
      <c r="F76" s="10"/>
    </row>
    <row r="77" spans="4:8" ht="18" x14ac:dyDescent="0.25">
      <c r="D77" s="99" t="s">
        <v>81</v>
      </c>
      <c r="E77" s="10"/>
      <c r="F77" s="10"/>
    </row>
    <row r="78" spans="4:8" ht="18" x14ac:dyDescent="0.25">
      <c r="D78" s="99" t="s">
        <v>82</v>
      </c>
      <c r="E78" s="10"/>
      <c r="F78" s="10"/>
    </row>
    <row r="79" spans="4:8" ht="18" x14ac:dyDescent="0.25">
      <c r="D79" s="99" t="s">
        <v>83</v>
      </c>
      <c r="E79" s="10"/>
      <c r="F79" s="10"/>
    </row>
    <row r="80" spans="4:8" ht="18" x14ac:dyDescent="0.25">
      <c r="D80" s="100" t="s">
        <v>84</v>
      </c>
      <c r="E80" s="10"/>
      <c r="F80" s="10"/>
    </row>
    <row r="81" spans="1:11" ht="16.5" thickBot="1" x14ac:dyDescent="0.3">
      <c r="D81" s="94"/>
      <c r="E81" s="5"/>
      <c r="F81" s="5"/>
      <c r="G81" s="2"/>
      <c r="H81" s="2"/>
    </row>
    <row r="82" spans="1:11" ht="16.5" thickBot="1" x14ac:dyDescent="0.3"/>
    <row r="83" spans="1:11" x14ac:dyDescent="0.25">
      <c r="D83" s="91"/>
      <c r="E83" s="92"/>
      <c r="F83" s="95"/>
    </row>
    <row r="84" spans="1:11" ht="18" x14ac:dyDescent="0.25">
      <c r="D84" s="93" t="s">
        <v>71</v>
      </c>
      <c r="E84" s="10"/>
      <c r="F84" s="96"/>
    </row>
    <row r="85" spans="1:11" ht="18" x14ac:dyDescent="0.25">
      <c r="D85" s="93" t="s">
        <v>72</v>
      </c>
      <c r="E85" s="10"/>
      <c r="F85" s="96"/>
    </row>
    <row r="86" spans="1:11" ht="18" x14ac:dyDescent="0.25">
      <c r="D86" s="93" t="s">
        <v>73</v>
      </c>
      <c r="E86" s="10"/>
      <c r="F86" s="96"/>
    </row>
    <row r="87" spans="1:11" ht="18" x14ac:dyDescent="0.25">
      <c r="D87" s="93" t="s">
        <v>74</v>
      </c>
      <c r="E87" s="10"/>
      <c r="F87" s="96"/>
    </row>
    <row r="88" spans="1:11" ht="18" x14ac:dyDescent="0.25">
      <c r="D88" s="97" t="s">
        <v>75</v>
      </c>
      <c r="E88" s="10"/>
      <c r="F88" s="96"/>
    </row>
    <row r="89" spans="1:11" ht="16.5" thickBot="1" x14ac:dyDescent="0.3">
      <c r="D89" s="94"/>
      <c r="E89" s="5"/>
      <c r="F89" s="98"/>
    </row>
    <row r="90" spans="1:11" ht="16.5" thickBot="1" x14ac:dyDescent="0.3"/>
    <row r="91" spans="1:11" x14ac:dyDescent="0.25">
      <c r="D91" s="91"/>
      <c r="E91" s="92"/>
      <c r="F91" s="95"/>
    </row>
    <row r="92" spans="1:11" ht="18" x14ac:dyDescent="0.25">
      <c r="D92" s="93" t="s">
        <v>71</v>
      </c>
      <c r="E92" s="10"/>
      <c r="F92" s="96"/>
    </row>
    <row r="93" spans="1:11" ht="18" x14ac:dyDescent="0.25">
      <c r="D93" s="93" t="s">
        <v>72</v>
      </c>
      <c r="E93" s="10"/>
      <c r="F93" s="96"/>
    </row>
    <row r="94" spans="1:11" ht="18" x14ac:dyDescent="0.25">
      <c r="D94" s="93" t="s">
        <v>73</v>
      </c>
      <c r="E94" s="10"/>
      <c r="F94" s="96"/>
    </row>
    <row r="95" spans="1:11" ht="18" x14ac:dyDescent="0.25">
      <c r="D95" s="93" t="s">
        <v>74</v>
      </c>
      <c r="E95" s="10"/>
      <c r="F95" s="96"/>
    </row>
    <row r="96" spans="1:11" s="3" customFormat="1" ht="18" x14ac:dyDescent="0.25">
      <c r="A96" s="2"/>
      <c r="B96" s="2"/>
      <c r="C96" s="2"/>
      <c r="D96" s="97" t="s">
        <v>75</v>
      </c>
      <c r="E96" s="10"/>
      <c r="F96" s="96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94"/>
      <c r="E97" s="5"/>
      <c r="F97" s="98"/>
      <c r="I97" s="2"/>
      <c r="J97" s="2"/>
      <c r="K97" s="2"/>
    </row>
  </sheetData>
  <mergeCells count="7">
    <mergeCell ref="G40:I40"/>
    <mergeCell ref="A10:I10"/>
    <mergeCell ref="G18:H18"/>
    <mergeCell ref="G19:H19"/>
    <mergeCell ref="A20:H20"/>
    <mergeCell ref="A21:B21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9" workbookViewId="0">
      <selection activeCell="M21" sqref="M21"/>
    </sheetView>
  </sheetViews>
  <sheetFormatPr defaultColWidth="9.140625" defaultRowHeight="15.75" x14ac:dyDescent="0.25"/>
  <cols>
    <col min="1" max="1" width="5.7109375" style="2" customWidth="1"/>
    <col min="2" max="2" width="10.42578125" style="2" customWidth="1"/>
    <col min="3" max="3" width="10.140625" style="2" customWidth="1"/>
    <col min="4" max="4" width="25.140625" style="2" customWidth="1"/>
    <col min="5" max="5" width="13" style="2" customWidth="1"/>
    <col min="6" max="6" width="6.28515625" style="2" customWidth="1"/>
    <col min="7" max="7" width="5.85546875" style="2" customWidth="1"/>
    <col min="8" max="8" width="14.28515625" style="3" customWidth="1"/>
    <col min="9" max="9" width="1.42578125" style="3" customWidth="1"/>
    <col min="10" max="10" width="18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4.75" customHeight="1" thickBot="1" x14ac:dyDescent="0.3">
      <c r="A10" s="412" t="s">
        <v>6</v>
      </c>
      <c r="B10" s="413"/>
      <c r="C10" s="413"/>
      <c r="D10" s="413"/>
      <c r="E10" s="413"/>
      <c r="F10" s="413"/>
      <c r="G10" s="413"/>
      <c r="H10" s="413"/>
      <c r="I10" s="413"/>
      <c r="J10" s="414"/>
    </row>
    <row r="12" spans="1:10" x14ac:dyDescent="0.25">
      <c r="A12" s="2" t="s">
        <v>7</v>
      </c>
      <c r="B12" s="2" t="s">
        <v>792</v>
      </c>
      <c r="H12" s="3" t="s">
        <v>8</v>
      </c>
      <c r="I12" s="7" t="s">
        <v>9</v>
      </c>
      <c r="J12" s="8" t="s">
        <v>791</v>
      </c>
    </row>
    <row r="13" spans="1:10" x14ac:dyDescent="0.25">
      <c r="H13" s="3" t="s">
        <v>10</v>
      </c>
      <c r="I13" s="7" t="s">
        <v>9</v>
      </c>
      <c r="J13" s="9" t="s">
        <v>740</v>
      </c>
    </row>
    <row r="14" spans="1:10" x14ac:dyDescent="0.25">
      <c r="H14" s="3" t="s">
        <v>11</v>
      </c>
      <c r="I14" s="7" t="s">
        <v>9</v>
      </c>
      <c r="J14" s="9" t="s">
        <v>740</v>
      </c>
    </row>
    <row r="15" spans="1:10" x14ac:dyDescent="0.25">
      <c r="H15" s="3" t="s">
        <v>142</v>
      </c>
      <c r="I15" s="7" t="s">
        <v>9</v>
      </c>
      <c r="J15" s="9" t="s">
        <v>790</v>
      </c>
    </row>
    <row r="16" spans="1:10" x14ac:dyDescent="0.25">
      <c r="A16" s="2" t="s">
        <v>12</v>
      </c>
      <c r="B16" s="2" t="s">
        <v>792</v>
      </c>
    </row>
    <row r="17" spans="1:11" ht="7.5" customHeight="1" thickBot="1" x14ac:dyDescent="0.3">
      <c r="F17" s="10"/>
      <c r="G17" s="10"/>
    </row>
    <row r="18" spans="1:11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0" t="s">
        <v>32</v>
      </c>
      <c r="G18" s="369" t="s">
        <v>29</v>
      </c>
      <c r="H18" s="406" t="s">
        <v>18</v>
      </c>
      <c r="I18" s="407"/>
      <c r="J18" s="31" t="s">
        <v>19</v>
      </c>
    </row>
    <row r="19" spans="1:11" ht="51" customHeight="1" x14ac:dyDescent="0.25">
      <c r="A19" s="86">
        <v>1</v>
      </c>
      <c r="B19" s="363">
        <v>44518</v>
      </c>
      <c r="C19" s="368">
        <v>406060</v>
      </c>
      <c r="D19" s="32" t="s">
        <v>793</v>
      </c>
      <c r="E19" s="241" t="s">
        <v>794</v>
      </c>
      <c r="F19" s="367">
        <v>5</v>
      </c>
      <c r="G19" s="366">
        <v>117</v>
      </c>
      <c r="H19" s="396">
        <v>351000</v>
      </c>
      <c r="I19" s="397"/>
      <c r="J19" s="365">
        <f>H19</f>
        <v>351000</v>
      </c>
    </row>
    <row r="20" spans="1:11" ht="25.5" customHeight="1" thickBot="1" x14ac:dyDescent="0.3">
      <c r="A20" s="398" t="s">
        <v>20</v>
      </c>
      <c r="B20" s="399"/>
      <c r="C20" s="399"/>
      <c r="D20" s="399"/>
      <c r="E20" s="399"/>
      <c r="F20" s="399"/>
      <c r="G20" s="399"/>
      <c r="H20" s="399"/>
      <c r="I20" s="400"/>
      <c r="J20" s="88">
        <f>J19</f>
        <v>351000</v>
      </c>
    </row>
    <row r="21" spans="1:11" x14ac:dyDescent="0.25">
      <c r="A21" s="383"/>
      <c r="B21" s="383"/>
      <c r="C21" s="364"/>
      <c r="D21" s="364"/>
      <c r="E21" s="364"/>
      <c r="F21" s="364"/>
      <c r="G21" s="364"/>
      <c r="H21" s="11"/>
      <c r="I21" s="11"/>
      <c r="J21" s="12"/>
    </row>
    <row r="22" spans="1:11" x14ac:dyDescent="0.25">
      <c r="A22" s="364"/>
      <c r="B22" s="364"/>
      <c r="C22" s="364"/>
      <c r="D22" s="364"/>
      <c r="E22" s="364"/>
      <c r="F22" s="364"/>
      <c r="G22" s="364"/>
      <c r="H22" s="89" t="s">
        <v>64</v>
      </c>
      <c r="I22" s="89"/>
      <c r="J22" s="90">
        <v>0</v>
      </c>
    </row>
    <row r="23" spans="1:11" ht="16.5" thickBot="1" x14ac:dyDescent="0.3">
      <c r="D23" s="1"/>
      <c r="E23" s="1"/>
      <c r="F23" s="1"/>
      <c r="G23" s="1"/>
      <c r="H23" s="15" t="s">
        <v>30</v>
      </c>
      <c r="I23" s="15"/>
      <c r="J23" s="16">
        <v>0</v>
      </c>
      <c r="K23" s="14"/>
    </row>
    <row r="24" spans="1:11" x14ac:dyDescent="0.25">
      <c r="D24" s="1"/>
      <c r="E24" s="1"/>
      <c r="F24" s="1"/>
      <c r="G24" s="1"/>
      <c r="H24" s="17" t="s">
        <v>65</v>
      </c>
      <c r="I24" s="17"/>
      <c r="J24" s="18">
        <f>J20-J22</f>
        <v>351000</v>
      </c>
    </row>
    <row r="25" spans="1:11" x14ac:dyDescent="0.25">
      <c r="A25" s="19" t="s">
        <v>795</v>
      </c>
      <c r="D25" s="1"/>
      <c r="E25" s="1"/>
      <c r="F25" s="1"/>
      <c r="G25" s="1"/>
      <c r="H25" s="17"/>
      <c r="I25" s="17"/>
      <c r="J25" s="18"/>
    </row>
    <row r="26" spans="1:11" x14ac:dyDescent="0.25">
      <c r="A26" s="19"/>
      <c r="D26" s="1"/>
      <c r="E26" s="1"/>
      <c r="F26" s="1"/>
      <c r="G26" s="1"/>
      <c r="H26" s="17"/>
      <c r="I26" s="17"/>
      <c r="J26" s="18"/>
    </row>
    <row r="27" spans="1:11" x14ac:dyDescent="0.25">
      <c r="A27" s="20" t="s">
        <v>23</v>
      </c>
    </row>
    <row r="28" spans="1:11" x14ac:dyDescent="0.25">
      <c r="A28" s="21" t="s">
        <v>24</v>
      </c>
      <c r="B28" s="21"/>
      <c r="C28" s="21"/>
      <c r="D28" s="10"/>
      <c r="E28" s="10"/>
    </row>
    <row r="29" spans="1:11" x14ac:dyDescent="0.25">
      <c r="A29" s="21" t="s">
        <v>25</v>
      </c>
      <c r="B29" s="21"/>
      <c r="C29" s="21"/>
      <c r="D29" s="10"/>
      <c r="E29" s="10"/>
    </row>
    <row r="30" spans="1:11" x14ac:dyDescent="0.25">
      <c r="A30" s="22" t="s">
        <v>26</v>
      </c>
      <c r="B30" s="23"/>
      <c r="C30" s="23"/>
      <c r="D30" s="10"/>
      <c r="E30" s="10"/>
    </row>
    <row r="31" spans="1:11" x14ac:dyDescent="0.25">
      <c r="A31" s="24" t="s">
        <v>27</v>
      </c>
      <c r="B31" s="24"/>
      <c r="C31" s="24"/>
      <c r="D31" s="10"/>
      <c r="E31" s="10"/>
    </row>
    <row r="32" spans="1:11" x14ac:dyDescent="0.25">
      <c r="A32" s="25"/>
      <c r="B32" s="25"/>
      <c r="C32" s="25"/>
    </row>
    <row r="33" spans="1:10" x14ac:dyDescent="0.25">
      <c r="A33" s="26"/>
      <c r="B33" s="26"/>
      <c r="C33" s="26"/>
    </row>
    <row r="34" spans="1:10" x14ac:dyDescent="0.25">
      <c r="H34" s="27" t="s">
        <v>41</v>
      </c>
      <c r="I34" s="384" t="str">
        <f>J13</f>
        <v xml:space="preserve"> 30 November 2021</v>
      </c>
      <c r="J34" s="385"/>
    </row>
    <row r="38" spans="1:10" ht="24.75" customHeight="1" x14ac:dyDescent="0.25"/>
    <row r="40" spans="1:10" x14ac:dyDescent="0.25">
      <c r="H40" s="402" t="s">
        <v>28</v>
      </c>
      <c r="I40" s="402"/>
      <c r="J40" s="402"/>
    </row>
    <row r="45" spans="1:10" ht="16.5" thickBot="1" x14ac:dyDescent="0.3"/>
    <row r="46" spans="1:10" x14ac:dyDescent="0.25">
      <c r="D46" s="91"/>
      <c r="E46" s="92"/>
      <c r="F46" s="92"/>
      <c r="G46" s="10"/>
    </row>
    <row r="47" spans="1:10" ht="18" x14ac:dyDescent="0.25">
      <c r="D47" s="93" t="s">
        <v>66</v>
      </c>
      <c r="E47" s="10"/>
      <c r="F47" s="10"/>
      <c r="G47" s="10"/>
      <c r="H47" s="2"/>
      <c r="I47" s="2"/>
    </row>
    <row r="48" spans="1:10" ht="18" x14ac:dyDescent="0.25">
      <c r="D48" s="93" t="s">
        <v>67</v>
      </c>
      <c r="E48" s="10"/>
      <c r="F48" s="10"/>
      <c r="G48" s="10"/>
      <c r="H48" s="2"/>
      <c r="I48" s="2"/>
    </row>
    <row r="49" spans="4:9" ht="18" x14ac:dyDescent="0.25">
      <c r="D49" s="93" t="s">
        <v>68</v>
      </c>
      <c r="E49" s="10"/>
      <c r="F49" s="10"/>
      <c r="G49" s="10"/>
      <c r="H49" s="2"/>
      <c r="I49" s="2"/>
    </row>
    <row r="50" spans="4:9" ht="18" x14ac:dyDescent="0.25">
      <c r="D50" s="93" t="s">
        <v>69</v>
      </c>
      <c r="E50" s="10"/>
      <c r="F50" s="10"/>
      <c r="G50" s="10"/>
      <c r="H50" s="2"/>
      <c r="I50" s="2"/>
    </row>
    <row r="51" spans="4:9" ht="18" x14ac:dyDescent="0.25">
      <c r="D51" s="93" t="s">
        <v>70</v>
      </c>
      <c r="E51" s="10"/>
      <c r="F51" s="10"/>
      <c r="G51" s="10"/>
      <c r="H51" s="2"/>
      <c r="I51" s="2"/>
    </row>
    <row r="52" spans="4:9" ht="16.5" thickBot="1" x14ac:dyDescent="0.3">
      <c r="D52" s="94"/>
      <c r="E52" s="5"/>
      <c r="F52" s="5"/>
      <c r="G52" s="10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91"/>
      <c r="E56" s="92"/>
      <c r="F56" s="95"/>
      <c r="G56" s="10"/>
      <c r="H56" s="2"/>
      <c r="I56" s="2"/>
    </row>
    <row r="57" spans="4:9" ht="18" x14ac:dyDescent="0.25">
      <c r="D57" s="93" t="s">
        <v>71</v>
      </c>
      <c r="E57" s="10"/>
      <c r="F57" s="96"/>
      <c r="G57" s="10"/>
      <c r="H57" s="2"/>
      <c r="I57" s="2"/>
    </row>
    <row r="58" spans="4:9" ht="18" x14ac:dyDescent="0.25">
      <c r="D58" s="93" t="s">
        <v>72</v>
      </c>
      <c r="E58" s="10"/>
      <c r="F58" s="96"/>
      <c r="G58" s="10"/>
      <c r="H58" s="2"/>
      <c r="I58" s="2"/>
    </row>
    <row r="59" spans="4:9" ht="18" x14ac:dyDescent="0.25">
      <c r="D59" s="93" t="s">
        <v>73</v>
      </c>
      <c r="E59" s="10"/>
      <c r="F59" s="96"/>
      <c r="G59" s="10"/>
      <c r="H59" s="2"/>
      <c r="I59" s="2"/>
    </row>
    <row r="60" spans="4:9" ht="18" x14ac:dyDescent="0.25">
      <c r="D60" s="93" t="s">
        <v>74</v>
      </c>
      <c r="E60" s="10"/>
      <c r="F60" s="96"/>
      <c r="G60" s="10"/>
      <c r="H60" s="2"/>
      <c r="I60" s="2"/>
    </row>
    <row r="61" spans="4:9" ht="18" x14ac:dyDescent="0.25">
      <c r="D61" s="97" t="s">
        <v>75</v>
      </c>
      <c r="E61" s="10"/>
      <c r="F61" s="96"/>
      <c r="G61" s="10"/>
      <c r="H61" s="2"/>
      <c r="I61" s="2"/>
    </row>
    <row r="62" spans="4:9" ht="16.5" thickBot="1" x14ac:dyDescent="0.3">
      <c r="D62" s="94"/>
      <c r="E62" s="5"/>
      <c r="F62" s="98"/>
      <c r="G62" s="10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91"/>
      <c r="E67" s="92"/>
      <c r="F67" s="92"/>
      <c r="G67" s="10"/>
      <c r="H67" s="2"/>
      <c r="I67" s="2"/>
    </row>
    <row r="68" spans="4:9" ht="18" x14ac:dyDescent="0.25">
      <c r="D68" s="93" t="s">
        <v>66</v>
      </c>
      <c r="E68" s="10"/>
      <c r="F68" s="10"/>
      <c r="G68" s="10"/>
      <c r="H68" s="2"/>
      <c r="I68" s="2"/>
    </row>
    <row r="69" spans="4:9" ht="18" x14ac:dyDescent="0.25">
      <c r="D69" s="93" t="s">
        <v>76</v>
      </c>
      <c r="E69" s="10"/>
      <c r="F69" s="10"/>
      <c r="G69" s="10"/>
      <c r="H69" s="2"/>
      <c r="I69" s="2"/>
    </row>
    <row r="70" spans="4:9" ht="18" x14ac:dyDescent="0.25">
      <c r="D70" s="93" t="s">
        <v>77</v>
      </c>
      <c r="E70" s="10"/>
      <c r="F70" s="10"/>
      <c r="G70" s="10"/>
      <c r="H70" s="2"/>
      <c r="I70" s="2"/>
    </row>
    <row r="71" spans="4:9" ht="18" x14ac:dyDescent="0.25">
      <c r="D71" s="93" t="s">
        <v>78</v>
      </c>
      <c r="E71" s="10"/>
      <c r="F71" s="10"/>
      <c r="G71" s="10"/>
      <c r="H71" s="2"/>
      <c r="I71" s="2"/>
    </row>
    <row r="72" spans="4:9" ht="18" x14ac:dyDescent="0.25">
      <c r="D72" s="93" t="s">
        <v>79</v>
      </c>
      <c r="E72" s="10"/>
      <c r="F72" s="10"/>
      <c r="G72" s="10"/>
      <c r="H72" s="2"/>
      <c r="I72" s="2"/>
    </row>
    <row r="73" spans="4:9" ht="16.5" thickBot="1" x14ac:dyDescent="0.3">
      <c r="D73" s="94"/>
      <c r="E73" s="5"/>
      <c r="F73" s="5"/>
      <c r="G73" s="10"/>
      <c r="H73" s="2"/>
      <c r="I73" s="2"/>
    </row>
    <row r="74" spans="4:9" ht="16.5" thickBot="1" x14ac:dyDescent="0.3">
      <c r="H74" s="2"/>
      <c r="I74" s="2"/>
    </row>
    <row r="75" spans="4:9" x14ac:dyDescent="0.25">
      <c r="D75" s="91"/>
      <c r="E75" s="92"/>
      <c r="F75" s="92"/>
      <c r="G75" s="10"/>
      <c r="H75" s="2"/>
      <c r="I75" s="2"/>
    </row>
    <row r="76" spans="4:9" ht="18" x14ac:dyDescent="0.25">
      <c r="D76" s="99" t="s">
        <v>80</v>
      </c>
      <c r="E76" s="10"/>
      <c r="F76" s="10"/>
      <c r="G76" s="10"/>
    </row>
    <row r="77" spans="4:9" ht="18" x14ac:dyDescent="0.25">
      <c r="D77" s="99" t="s">
        <v>81</v>
      </c>
      <c r="E77" s="10"/>
      <c r="F77" s="10"/>
      <c r="G77" s="10"/>
    </row>
    <row r="78" spans="4:9" ht="18" x14ac:dyDescent="0.25">
      <c r="D78" s="99" t="s">
        <v>82</v>
      </c>
      <c r="E78" s="10"/>
      <c r="F78" s="10"/>
      <c r="G78" s="10"/>
    </row>
    <row r="79" spans="4:9" ht="18" x14ac:dyDescent="0.25">
      <c r="D79" s="99" t="s">
        <v>83</v>
      </c>
      <c r="E79" s="10"/>
      <c r="F79" s="10"/>
      <c r="G79" s="10"/>
    </row>
    <row r="80" spans="4:9" ht="18" x14ac:dyDescent="0.25">
      <c r="D80" s="100" t="s">
        <v>84</v>
      </c>
      <c r="E80" s="10"/>
      <c r="F80" s="10"/>
      <c r="G80" s="10"/>
    </row>
    <row r="81" spans="1:12" ht="16.5" thickBot="1" x14ac:dyDescent="0.3">
      <c r="D81" s="94"/>
      <c r="E81" s="5"/>
      <c r="F81" s="5"/>
      <c r="G81" s="10"/>
      <c r="H81" s="2"/>
      <c r="I81" s="2"/>
    </row>
    <row r="82" spans="1:12" ht="16.5" thickBot="1" x14ac:dyDescent="0.3"/>
    <row r="83" spans="1:12" x14ac:dyDescent="0.25">
      <c r="D83" s="91"/>
      <c r="E83" s="92"/>
      <c r="F83" s="95"/>
      <c r="G83" s="10"/>
    </row>
    <row r="84" spans="1:12" ht="18" x14ac:dyDescent="0.25">
      <c r="D84" s="93" t="s">
        <v>71</v>
      </c>
      <c r="E84" s="10"/>
      <c r="F84" s="96"/>
      <c r="G84" s="10"/>
    </row>
    <row r="85" spans="1:12" ht="18" x14ac:dyDescent="0.25">
      <c r="D85" s="93" t="s">
        <v>72</v>
      </c>
      <c r="E85" s="10"/>
      <c r="F85" s="96"/>
      <c r="G85" s="10"/>
    </row>
    <row r="86" spans="1:12" ht="18" x14ac:dyDescent="0.25">
      <c r="D86" s="93" t="s">
        <v>73</v>
      </c>
      <c r="E86" s="10"/>
      <c r="F86" s="96"/>
      <c r="G86" s="10"/>
    </row>
    <row r="87" spans="1:12" ht="18" x14ac:dyDescent="0.25">
      <c r="D87" s="93" t="s">
        <v>74</v>
      </c>
      <c r="E87" s="10"/>
      <c r="F87" s="96"/>
      <c r="G87" s="10"/>
    </row>
    <row r="88" spans="1:12" ht="18" x14ac:dyDescent="0.25">
      <c r="D88" s="97" t="s">
        <v>75</v>
      </c>
      <c r="E88" s="10"/>
      <c r="F88" s="96"/>
      <c r="G88" s="10"/>
    </row>
    <row r="89" spans="1:12" ht="16.5" thickBot="1" x14ac:dyDescent="0.3">
      <c r="D89" s="94"/>
      <c r="E89" s="5"/>
      <c r="F89" s="98"/>
      <c r="G89" s="10"/>
    </row>
    <row r="90" spans="1:12" ht="16.5" thickBot="1" x14ac:dyDescent="0.3"/>
    <row r="91" spans="1:12" x14ac:dyDescent="0.25">
      <c r="D91" s="91"/>
      <c r="E91" s="92"/>
      <c r="F91" s="95"/>
      <c r="G91" s="10"/>
    </row>
    <row r="92" spans="1:12" ht="18" x14ac:dyDescent="0.25">
      <c r="D92" s="93" t="s">
        <v>71</v>
      </c>
      <c r="E92" s="10"/>
      <c r="F92" s="96"/>
      <c r="G92" s="10"/>
    </row>
    <row r="93" spans="1:12" ht="18" x14ac:dyDescent="0.25">
      <c r="D93" s="93" t="s">
        <v>72</v>
      </c>
      <c r="E93" s="10"/>
      <c r="F93" s="96"/>
      <c r="G93" s="10"/>
    </row>
    <row r="94" spans="1:12" ht="18" x14ac:dyDescent="0.25">
      <c r="D94" s="93" t="s">
        <v>73</v>
      </c>
      <c r="E94" s="10"/>
      <c r="F94" s="96"/>
      <c r="G94" s="10"/>
    </row>
    <row r="95" spans="1:12" ht="18" x14ac:dyDescent="0.25">
      <c r="D95" s="93" t="s">
        <v>74</v>
      </c>
      <c r="E95" s="10"/>
      <c r="F95" s="96"/>
      <c r="G95" s="10"/>
    </row>
    <row r="96" spans="1:12" s="3" customFormat="1" ht="18" x14ac:dyDescent="0.25">
      <c r="A96" s="2"/>
      <c r="B96" s="2"/>
      <c r="C96" s="2"/>
      <c r="D96" s="97" t="s">
        <v>75</v>
      </c>
      <c r="E96" s="10"/>
      <c r="F96" s="96"/>
      <c r="G96" s="10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94"/>
      <c r="E97" s="5"/>
      <c r="F97" s="98"/>
      <c r="G97" s="10"/>
      <c r="J97" s="2"/>
      <c r="K97" s="2"/>
      <c r="L97" s="2"/>
    </row>
  </sheetData>
  <mergeCells count="7">
    <mergeCell ref="H40:J40"/>
    <mergeCell ref="A10:J10"/>
    <mergeCell ref="H18:I18"/>
    <mergeCell ref="H19:I19"/>
    <mergeCell ref="A20:I20"/>
    <mergeCell ref="A21:B21"/>
    <mergeCell ref="I34:J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27" workbookViewId="0">
      <selection activeCell="H44" sqref="H44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7.7109375" style="2" customWidth="1"/>
    <col min="5" max="5" width="12.28515625" style="2" customWidth="1"/>
    <col min="6" max="6" width="6.140625" style="2" customWidth="1"/>
    <col min="7" max="7" width="5.710937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7.25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1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12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511</v>
      </c>
    </row>
    <row r="13" spans="1:10" x14ac:dyDescent="0.25">
      <c r="H13" s="3" t="s">
        <v>10</v>
      </c>
      <c r="I13" s="7" t="s">
        <v>9</v>
      </c>
      <c r="J13" s="9" t="s">
        <v>487</v>
      </c>
    </row>
    <row r="14" spans="1:10" x14ac:dyDescent="0.25">
      <c r="H14" s="3" t="s">
        <v>11</v>
      </c>
      <c r="I14" s="7" t="s">
        <v>9</v>
      </c>
      <c r="J14" s="9" t="s">
        <v>512</v>
      </c>
    </row>
    <row r="15" spans="1:10" x14ac:dyDescent="0.25">
      <c r="A15" s="2" t="s">
        <v>12</v>
      </c>
      <c r="B15" s="2" t="s">
        <v>169</v>
      </c>
    </row>
    <row r="16" spans="1:10" ht="12" customHeight="1" thickBot="1" x14ac:dyDescent="0.3">
      <c r="F16" s="5"/>
      <c r="G16" s="10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25" t="s">
        <v>29</v>
      </c>
      <c r="H17" s="389" t="s">
        <v>18</v>
      </c>
      <c r="I17" s="390"/>
      <c r="J17" s="103" t="s">
        <v>19</v>
      </c>
    </row>
    <row r="18" spans="1:19" ht="50.25" customHeight="1" x14ac:dyDescent="0.25">
      <c r="A18" s="86">
        <v>1</v>
      </c>
      <c r="B18" s="136">
        <v>44474</v>
      </c>
      <c r="C18" s="144" t="s">
        <v>215</v>
      </c>
      <c r="D18" s="104" t="s">
        <v>513</v>
      </c>
      <c r="E18" s="139" t="s">
        <v>217</v>
      </c>
      <c r="F18" s="105">
        <v>18</v>
      </c>
      <c r="G18" s="245">
        <v>1</v>
      </c>
      <c r="H18" s="391">
        <v>30000000</v>
      </c>
      <c r="I18" s="392"/>
      <c r="J18" s="251">
        <f>H18</f>
        <v>30000000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30000000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30000000</v>
      </c>
    </row>
    <row r="23" spans="1:19" x14ac:dyDescent="0.25">
      <c r="A23" s="1" t="s">
        <v>536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18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I31:J31"/>
    <mergeCell ref="H38:J38"/>
    <mergeCell ref="H18:I18"/>
    <mergeCell ref="A10:J10"/>
    <mergeCell ref="H17:I17"/>
    <mergeCell ref="A19:I19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2" workbookViewId="0">
      <selection activeCell="J19" sqref="J19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7.7109375" style="2" customWidth="1"/>
    <col min="5" max="5" width="12.28515625" style="2" customWidth="1"/>
    <col min="6" max="6" width="6.140625" style="2" customWidth="1"/>
    <col min="7" max="7" width="5.710937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7.25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1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12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519</v>
      </c>
    </row>
    <row r="13" spans="1:10" x14ac:dyDescent="0.25">
      <c r="H13" s="3" t="s">
        <v>10</v>
      </c>
      <c r="I13" s="7" t="s">
        <v>9</v>
      </c>
      <c r="J13" s="9" t="s">
        <v>487</v>
      </c>
    </row>
    <row r="14" spans="1:10" x14ac:dyDescent="0.25">
      <c r="H14" s="3" t="s">
        <v>11</v>
      </c>
      <c r="I14" s="7" t="s">
        <v>9</v>
      </c>
      <c r="J14" s="9" t="s">
        <v>512</v>
      </c>
    </row>
    <row r="15" spans="1:10" x14ac:dyDescent="0.25">
      <c r="A15" s="2" t="s">
        <v>12</v>
      </c>
      <c r="B15" s="2" t="s">
        <v>169</v>
      </c>
    </row>
    <row r="16" spans="1:10" ht="12" customHeight="1" thickBot="1" x14ac:dyDescent="0.3">
      <c r="F16" s="5"/>
      <c r="G16" s="10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25" t="s">
        <v>29</v>
      </c>
      <c r="H17" s="389" t="s">
        <v>18</v>
      </c>
      <c r="I17" s="390"/>
      <c r="J17" s="103" t="s">
        <v>19</v>
      </c>
    </row>
    <row r="18" spans="1:19" ht="50.25" customHeight="1" x14ac:dyDescent="0.25">
      <c r="A18" s="86">
        <v>1</v>
      </c>
      <c r="B18" s="136">
        <v>44474</v>
      </c>
      <c r="C18" s="121" t="s">
        <v>218</v>
      </c>
      <c r="D18" s="104" t="s">
        <v>514</v>
      </c>
      <c r="E18" s="139" t="s">
        <v>217</v>
      </c>
      <c r="F18" s="105">
        <v>54</v>
      </c>
      <c r="G18" s="249">
        <v>1</v>
      </c>
      <c r="H18" s="417">
        <v>36000000</v>
      </c>
      <c r="I18" s="418"/>
      <c r="J18" s="250">
        <f>H18</f>
        <v>36000000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36000000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36000000</v>
      </c>
    </row>
    <row r="23" spans="1:19" x14ac:dyDescent="0.25">
      <c r="A23" s="1" t="s">
        <v>543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18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2" workbookViewId="0">
      <selection activeCell="J27" sqref="J27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7.7109375" style="2" customWidth="1"/>
    <col min="5" max="5" width="12.28515625" style="2" customWidth="1"/>
    <col min="6" max="6" width="6.140625" style="2" customWidth="1"/>
    <col min="7" max="7" width="5.710937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7.25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1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12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537</v>
      </c>
    </row>
    <row r="13" spans="1:10" x14ac:dyDescent="0.25">
      <c r="H13" s="3" t="s">
        <v>10</v>
      </c>
      <c r="I13" s="7" t="s">
        <v>9</v>
      </c>
      <c r="J13" s="9" t="s">
        <v>487</v>
      </c>
    </row>
    <row r="14" spans="1:10" x14ac:dyDescent="0.25">
      <c r="H14" s="3" t="s">
        <v>11</v>
      </c>
      <c r="I14" s="7" t="s">
        <v>9</v>
      </c>
      <c r="J14" s="9" t="s">
        <v>512</v>
      </c>
    </row>
    <row r="15" spans="1:10" x14ac:dyDescent="0.25">
      <c r="A15" s="2" t="s">
        <v>12</v>
      </c>
      <c r="B15" s="2" t="s">
        <v>169</v>
      </c>
    </row>
    <row r="16" spans="1:10" ht="12" customHeight="1" thickBot="1" x14ac:dyDescent="0.3">
      <c r="F16" s="5"/>
      <c r="G16" s="10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25" t="s">
        <v>29</v>
      </c>
      <c r="H17" s="389" t="s">
        <v>18</v>
      </c>
      <c r="I17" s="390"/>
      <c r="J17" s="103" t="s">
        <v>19</v>
      </c>
    </row>
    <row r="18" spans="1:19" ht="50.25" customHeight="1" x14ac:dyDescent="0.25">
      <c r="A18" s="86">
        <v>1</v>
      </c>
      <c r="B18" s="260">
        <v>44474</v>
      </c>
      <c r="C18" s="261"/>
      <c r="D18" s="104" t="s">
        <v>516</v>
      </c>
      <c r="E18" s="139" t="s">
        <v>515</v>
      </c>
      <c r="F18" s="105">
        <v>3</v>
      </c>
      <c r="G18" s="105">
        <v>1</v>
      </c>
      <c r="H18" s="391">
        <v>16000000</v>
      </c>
      <c r="I18" s="392"/>
      <c r="J18" s="109">
        <f>H18</f>
        <v>16000000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494"/>
      <c r="G19" s="494"/>
      <c r="H19" s="394"/>
      <c r="I19" s="395"/>
      <c r="J19" s="141">
        <f>J18</f>
        <v>16000000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16000000</v>
      </c>
    </row>
    <row r="23" spans="1:19" x14ac:dyDescent="0.25">
      <c r="A23" s="1" t="s">
        <v>538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18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A10:J10"/>
    <mergeCell ref="H17:I17"/>
    <mergeCell ref="H18:I18"/>
    <mergeCell ref="I31:J31"/>
    <mergeCell ref="H38:J38"/>
    <mergeCell ref="A19:I19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9" workbookViewId="0">
      <selection activeCell="E22" sqref="E22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7.7109375" style="2" customWidth="1"/>
    <col min="5" max="5" width="12.28515625" style="2" customWidth="1"/>
    <col min="6" max="6" width="6.140625" style="2" customWidth="1"/>
    <col min="7" max="7" width="5.710937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7.25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1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12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539</v>
      </c>
    </row>
    <row r="13" spans="1:10" x14ac:dyDescent="0.25">
      <c r="H13" s="3" t="s">
        <v>10</v>
      </c>
      <c r="I13" s="7" t="s">
        <v>9</v>
      </c>
      <c r="J13" s="9" t="s">
        <v>487</v>
      </c>
    </row>
    <row r="14" spans="1:10" x14ac:dyDescent="0.25">
      <c r="H14" s="3" t="s">
        <v>11</v>
      </c>
      <c r="I14" s="7" t="s">
        <v>9</v>
      </c>
      <c r="J14" s="9" t="s">
        <v>512</v>
      </c>
    </row>
    <row r="15" spans="1:10" x14ac:dyDescent="0.25">
      <c r="A15" s="2" t="s">
        <v>12</v>
      </c>
      <c r="B15" s="2" t="s">
        <v>169</v>
      </c>
    </row>
    <row r="16" spans="1:10" ht="12" customHeight="1" thickBot="1" x14ac:dyDescent="0.3">
      <c r="F16" s="5"/>
      <c r="G16" s="10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25" t="s">
        <v>29</v>
      </c>
      <c r="H17" s="389" t="s">
        <v>18</v>
      </c>
      <c r="I17" s="390"/>
      <c r="J17" s="103" t="s">
        <v>19</v>
      </c>
    </row>
    <row r="18" spans="1:19" ht="50.25" customHeight="1" thickBot="1" x14ac:dyDescent="0.3">
      <c r="A18" s="252">
        <v>1</v>
      </c>
      <c r="B18" s="264">
        <v>44474</v>
      </c>
      <c r="C18" s="265"/>
      <c r="D18" s="253" t="s">
        <v>514</v>
      </c>
      <c r="E18" s="254" t="s">
        <v>515</v>
      </c>
      <c r="F18" s="262">
        <v>3</v>
      </c>
      <c r="G18" s="262">
        <v>1</v>
      </c>
      <c r="H18" s="495">
        <v>25000000</v>
      </c>
      <c r="I18" s="496"/>
      <c r="J18" s="190">
        <f>H18</f>
        <v>25000000</v>
      </c>
    </row>
    <row r="19" spans="1:19" ht="25.5" customHeight="1" thickBot="1" x14ac:dyDescent="0.3">
      <c r="A19" s="497" t="s">
        <v>20</v>
      </c>
      <c r="B19" s="494"/>
      <c r="C19" s="494"/>
      <c r="D19" s="494"/>
      <c r="E19" s="494"/>
      <c r="F19" s="494"/>
      <c r="G19" s="494"/>
      <c r="H19" s="494"/>
      <c r="I19" s="498"/>
      <c r="J19" s="263">
        <f>J18</f>
        <v>25000000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25000000</v>
      </c>
    </row>
    <row r="23" spans="1:19" x14ac:dyDescent="0.25">
      <c r="A23" s="1" t="s">
        <v>540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18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10" workbookViewId="0">
      <selection activeCell="J19" sqref="J19"/>
    </sheetView>
  </sheetViews>
  <sheetFormatPr defaultRowHeight="15.75" x14ac:dyDescent="0.25"/>
  <cols>
    <col min="1" max="1" width="4" style="2" customWidth="1"/>
    <col min="2" max="2" width="10.7109375" style="2" customWidth="1"/>
    <col min="3" max="3" width="9.42578125" style="2" customWidth="1"/>
    <col min="4" max="4" width="28.42578125" style="2" customWidth="1"/>
    <col min="5" max="5" width="12.7109375" style="2" customWidth="1"/>
    <col min="6" max="6" width="6.42578125" style="2" customWidth="1"/>
    <col min="7" max="7" width="6" style="2" customWidth="1"/>
    <col min="8" max="8" width="13.5703125" style="3" customWidth="1"/>
    <col min="9" max="9" width="1.42578125" style="3" customWidth="1"/>
    <col min="10" max="10" width="17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517</v>
      </c>
    </row>
    <row r="13" spans="1:10" x14ac:dyDescent="0.25">
      <c r="H13" s="3" t="s">
        <v>10</v>
      </c>
      <c r="I13" s="7" t="s">
        <v>9</v>
      </c>
      <c r="J13" s="9" t="s">
        <v>487</v>
      </c>
    </row>
    <row r="14" spans="1:10" x14ac:dyDescent="0.25">
      <c r="H14" s="3" t="s">
        <v>11</v>
      </c>
      <c r="I14" s="7" t="s">
        <v>9</v>
      </c>
      <c r="J14" s="9" t="s">
        <v>512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10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25" t="s">
        <v>29</v>
      </c>
      <c r="H17" s="389" t="s">
        <v>18</v>
      </c>
      <c r="I17" s="390"/>
      <c r="J17" s="103" t="s">
        <v>19</v>
      </c>
    </row>
    <row r="18" spans="1:19" ht="49.5" customHeight="1" x14ac:dyDescent="0.25">
      <c r="A18" s="86">
        <v>1</v>
      </c>
      <c r="B18" s="136">
        <v>44482</v>
      </c>
      <c r="C18" s="255" t="s">
        <v>199</v>
      </c>
      <c r="D18" s="104" t="s">
        <v>516</v>
      </c>
      <c r="E18" s="139" t="s">
        <v>201</v>
      </c>
      <c r="F18" s="105">
        <v>1</v>
      </c>
      <c r="G18" s="245">
        <v>1</v>
      </c>
      <c r="H18" s="499">
        <v>21000000</v>
      </c>
      <c r="I18" s="500"/>
      <c r="J18" s="244">
        <f>H18</f>
        <v>21000000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06">
        <f>J18</f>
        <v>21000000</v>
      </c>
      <c r="M19" s="138"/>
    </row>
    <row r="20" spans="1:19" x14ac:dyDescent="0.25">
      <c r="A20" s="383"/>
      <c r="B20" s="383"/>
      <c r="C20" s="383"/>
      <c r="D20" s="383"/>
      <c r="E20" s="243"/>
      <c r="F20" s="243"/>
      <c r="G20" s="243"/>
      <c r="H20" s="11"/>
      <c r="I20" s="11"/>
      <c r="J20" s="12"/>
    </row>
    <row r="21" spans="1:19" x14ac:dyDescent="0.25">
      <c r="E21" s="1"/>
      <c r="F21" s="1"/>
      <c r="G21" s="1"/>
      <c r="H21" s="13" t="s">
        <v>33</v>
      </c>
      <c r="I21" s="13"/>
      <c r="J21" s="28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34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21000000</v>
      </c>
    </row>
    <row r="24" spans="1:19" x14ac:dyDescent="0.25">
      <c r="A24" s="1" t="s">
        <v>518</v>
      </c>
      <c r="E24" s="1"/>
      <c r="F24" s="1"/>
      <c r="G24" s="1"/>
      <c r="H24" s="17"/>
      <c r="I24" s="17"/>
      <c r="J24" s="18"/>
    </row>
    <row r="25" spans="1:19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7" t="s">
        <v>41</v>
      </c>
      <c r="I32" s="384" t="str">
        <f>+J13</f>
        <v xml:space="preserve"> 18 November 21</v>
      </c>
      <c r="J32" s="385"/>
    </row>
    <row r="36" spans="8:10" x14ac:dyDescent="0.25">
      <c r="I36" s="3" t="s">
        <v>21</v>
      </c>
    </row>
    <row r="39" spans="8:10" x14ac:dyDescent="0.25">
      <c r="H39" s="375" t="s">
        <v>28</v>
      </c>
      <c r="I39" s="375"/>
      <c r="J39" s="375"/>
    </row>
  </sheetData>
  <mergeCells count="7">
    <mergeCell ref="I32:J32"/>
    <mergeCell ref="H39:J39"/>
    <mergeCell ref="A10:J10"/>
    <mergeCell ref="H17:I17"/>
    <mergeCell ref="H18:I18"/>
    <mergeCell ref="A19:I19"/>
    <mergeCell ref="A20:D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28" workbookViewId="0">
      <selection activeCell="L42" sqref="L42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5.28515625" style="2" customWidth="1"/>
    <col min="5" max="5" width="12.140625" style="2" customWidth="1"/>
    <col min="6" max="6" width="6.28515625" style="2" customWidth="1"/>
    <col min="7" max="7" width="5" style="2" customWidth="1"/>
    <col min="8" max="8" width="14.28515625" style="3" customWidth="1"/>
    <col min="9" max="9" width="1.42578125" style="3" customWidth="1"/>
    <col min="10" max="10" width="17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thickBot="1" x14ac:dyDescent="0.3">
      <c r="A10" s="403" t="s">
        <v>6</v>
      </c>
      <c r="B10" s="404"/>
      <c r="C10" s="404"/>
      <c r="D10" s="404"/>
      <c r="E10" s="404"/>
      <c r="F10" s="404"/>
      <c r="G10" s="404"/>
      <c r="H10" s="404"/>
      <c r="I10" s="404"/>
      <c r="J10" s="405"/>
    </row>
    <row r="12" spans="1:10" x14ac:dyDescent="0.25">
      <c r="A12" s="2" t="s">
        <v>7</v>
      </c>
      <c r="B12" s="2" t="s">
        <v>136</v>
      </c>
      <c r="H12" s="3" t="s">
        <v>8</v>
      </c>
      <c r="I12" s="7" t="s">
        <v>9</v>
      </c>
      <c r="J12" s="8" t="s">
        <v>137</v>
      </c>
    </row>
    <row r="13" spans="1:10" x14ac:dyDescent="0.25">
      <c r="H13" s="3" t="s">
        <v>10</v>
      </c>
      <c r="I13" s="7" t="s">
        <v>9</v>
      </c>
      <c r="J13" s="9" t="s">
        <v>128</v>
      </c>
    </row>
    <row r="14" spans="1:10" x14ac:dyDescent="0.25">
      <c r="H14" s="3" t="s">
        <v>11</v>
      </c>
      <c r="I14" s="7" t="s">
        <v>9</v>
      </c>
      <c r="J14" s="9" t="s">
        <v>128</v>
      </c>
    </row>
    <row r="15" spans="1:10" x14ac:dyDescent="0.25">
      <c r="A15" s="2" t="s">
        <v>12</v>
      </c>
      <c r="B15" s="33" t="s">
        <v>31</v>
      </c>
      <c r="H15" s="3" t="s">
        <v>142</v>
      </c>
      <c r="I15" s="7" t="s">
        <v>9</v>
      </c>
      <c r="J15" s="2" t="s">
        <v>143</v>
      </c>
    </row>
    <row r="16" spans="1:10" ht="16.5" thickBot="1" x14ac:dyDescent="0.3">
      <c r="F16" s="10"/>
      <c r="G16" s="10"/>
    </row>
    <row r="17" spans="1:11" ht="24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132" t="s">
        <v>29</v>
      </c>
      <c r="H17" s="406" t="s">
        <v>18</v>
      </c>
      <c r="I17" s="407"/>
      <c r="J17" s="31" t="s">
        <v>19</v>
      </c>
    </row>
    <row r="18" spans="1:11" ht="48.75" customHeight="1" x14ac:dyDescent="0.25">
      <c r="A18" s="86">
        <v>1</v>
      </c>
      <c r="B18" s="129">
        <v>44499</v>
      </c>
      <c r="C18" s="185" t="s">
        <v>138</v>
      </c>
      <c r="D18" s="32" t="s">
        <v>139</v>
      </c>
      <c r="E18" s="123" t="s">
        <v>140</v>
      </c>
      <c r="F18" s="117">
        <v>1</v>
      </c>
      <c r="G18" s="133">
        <v>100</v>
      </c>
      <c r="H18" s="396">
        <v>800000</v>
      </c>
      <c r="I18" s="397"/>
      <c r="J18" s="122">
        <f t="shared" ref="J18" si="0">H18</f>
        <v>800000</v>
      </c>
    </row>
    <row r="19" spans="1:11" ht="25.5" customHeight="1" thickBot="1" x14ac:dyDescent="0.3">
      <c r="A19" s="398" t="s">
        <v>20</v>
      </c>
      <c r="B19" s="399"/>
      <c r="C19" s="399"/>
      <c r="D19" s="399"/>
      <c r="E19" s="399"/>
      <c r="F19" s="399"/>
      <c r="G19" s="399"/>
      <c r="H19" s="399"/>
      <c r="I19" s="400"/>
      <c r="J19" s="88">
        <f>J18</f>
        <v>800000</v>
      </c>
      <c r="K19" s="2" t="s">
        <v>135</v>
      </c>
    </row>
    <row r="20" spans="1:11" x14ac:dyDescent="0.25">
      <c r="A20" s="383"/>
      <c r="B20" s="383"/>
      <c r="C20" s="130"/>
      <c r="D20" s="130"/>
      <c r="E20" s="130"/>
      <c r="F20" s="130"/>
      <c r="G20" s="130"/>
      <c r="H20" s="11"/>
      <c r="I20" s="11"/>
      <c r="J20" s="12"/>
    </row>
    <row r="21" spans="1:11" x14ac:dyDescent="0.25">
      <c r="A21" s="130"/>
      <c r="B21" s="130"/>
      <c r="C21" s="130"/>
      <c r="D21" s="130"/>
      <c r="E21" s="130"/>
      <c r="F21" s="130"/>
      <c r="G21" s="130"/>
      <c r="H21" s="89" t="s">
        <v>64</v>
      </c>
      <c r="I21" s="89"/>
      <c r="J21" s="90">
        <v>0</v>
      </c>
    </row>
    <row r="22" spans="1:11" ht="16.5" thickBot="1" x14ac:dyDescent="0.3">
      <c r="D22" s="1"/>
      <c r="E22" s="1"/>
      <c r="F22" s="1"/>
      <c r="G22" s="1"/>
      <c r="H22" s="15" t="s">
        <v>30</v>
      </c>
      <c r="I22" s="15"/>
      <c r="J22" s="16">
        <v>0</v>
      </c>
      <c r="K22" s="14"/>
    </row>
    <row r="23" spans="1:11" x14ac:dyDescent="0.25">
      <c r="D23" s="1"/>
      <c r="E23" s="1"/>
      <c r="F23" s="1"/>
      <c r="G23" s="1"/>
      <c r="H23" s="17" t="s">
        <v>65</v>
      </c>
      <c r="I23" s="17"/>
      <c r="J23" s="18">
        <f>J19</f>
        <v>800000</v>
      </c>
    </row>
    <row r="24" spans="1:11" x14ac:dyDescent="0.25">
      <c r="A24" s="1" t="s">
        <v>141</v>
      </c>
      <c r="D24" s="1"/>
      <c r="E24" s="1"/>
      <c r="F24" s="1"/>
      <c r="G24" s="1"/>
      <c r="H24" s="17"/>
      <c r="I24" s="17"/>
      <c r="J24" s="18"/>
    </row>
    <row r="25" spans="1:11" x14ac:dyDescent="0.25">
      <c r="A25" s="19"/>
      <c r="D25" s="1"/>
      <c r="E25" s="1"/>
      <c r="F25" s="1"/>
      <c r="G25" s="1"/>
      <c r="H25" s="17"/>
      <c r="I25" s="17"/>
      <c r="J25" s="18"/>
    </row>
    <row r="26" spans="1:11" x14ac:dyDescent="0.25">
      <c r="D26" s="1"/>
      <c r="E26" s="1"/>
      <c r="F26" s="1"/>
      <c r="G26" s="1"/>
      <c r="H26" s="17"/>
      <c r="I26" s="17"/>
      <c r="J26" s="18"/>
    </row>
    <row r="27" spans="1:11" x14ac:dyDescent="0.25">
      <c r="A27" s="20" t="s">
        <v>23</v>
      </c>
    </row>
    <row r="28" spans="1:11" x14ac:dyDescent="0.25">
      <c r="A28" s="21" t="s">
        <v>24</v>
      </c>
      <c r="B28" s="21"/>
      <c r="C28" s="21"/>
      <c r="D28" s="10"/>
      <c r="E28" s="10"/>
    </row>
    <row r="29" spans="1:11" x14ac:dyDescent="0.25">
      <c r="A29" s="21" t="s">
        <v>25</v>
      </c>
      <c r="B29" s="21"/>
      <c r="C29" s="21"/>
      <c r="D29" s="10"/>
      <c r="E29" s="10"/>
    </row>
    <row r="30" spans="1:11" x14ac:dyDescent="0.25">
      <c r="A30" s="22" t="s">
        <v>26</v>
      </c>
      <c r="B30" s="23"/>
      <c r="C30" s="23"/>
      <c r="D30" s="10"/>
      <c r="E30" s="10"/>
    </row>
    <row r="31" spans="1:11" x14ac:dyDescent="0.25">
      <c r="A31" s="24" t="s">
        <v>27</v>
      </c>
      <c r="B31" s="24"/>
      <c r="C31" s="24"/>
      <c r="D31" s="10"/>
      <c r="E31" s="10"/>
    </row>
    <row r="32" spans="1:11" x14ac:dyDescent="0.25">
      <c r="A32" s="25"/>
      <c r="B32" s="25"/>
      <c r="C32" s="25"/>
    </row>
    <row r="33" spans="1:10" x14ac:dyDescent="0.25">
      <c r="A33" s="26"/>
      <c r="B33" s="26"/>
      <c r="C33" s="26"/>
    </row>
    <row r="34" spans="1:10" x14ac:dyDescent="0.25">
      <c r="H34" s="27" t="s">
        <v>41</v>
      </c>
      <c r="I34" s="401" t="str">
        <f>J13</f>
        <v xml:space="preserve"> 02 November 21</v>
      </c>
      <c r="J34" s="401"/>
    </row>
    <row r="38" spans="1:10" ht="24.75" customHeight="1" x14ac:dyDescent="0.25"/>
    <row r="40" spans="1:10" x14ac:dyDescent="0.25">
      <c r="H40" s="402" t="s">
        <v>28</v>
      </c>
      <c r="I40" s="402"/>
      <c r="J40" s="402"/>
    </row>
    <row r="45" spans="1:10" ht="16.5" thickBot="1" x14ac:dyDescent="0.3"/>
    <row r="46" spans="1:10" x14ac:dyDescent="0.25">
      <c r="D46" s="91"/>
      <c r="E46" s="92"/>
      <c r="F46" s="92"/>
      <c r="G46" s="10"/>
    </row>
    <row r="47" spans="1:10" ht="18" x14ac:dyDescent="0.25">
      <c r="D47" s="93" t="s">
        <v>66</v>
      </c>
      <c r="E47" s="10"/>
      <c r="F47" s="10"/>
      <c r="G47" s="10"/>
      <c r="H47" s="2"/>
      <c r="I47" s="2"/>
    </row>
    <row r="48" spans="1:10" ht="18" x14ac:dyDescent="0.25">
      <c r="D48" s="93" t="s">
        <v>67</v>
      </c>
      <c r="E48" s="10"/>
      <c r="F48" s="10"/>
      <c r="G48" s="10"/>
      <c r="H48" s="2"/>
      <c r="I48" s="2"/>
    </row>
    <row r="49" spans="4:9" ht="18" x14ac:dyDescent="0.25">
      <c r="D49" s="93" t="s">
        <v>68</v>
      </c>
      <c r="E49" s="10"/>
      <c r="F49" s="10"/>
      <c r="G49" s="10"/>
      <c r="H49" s="2"/>
      <c r="I49" s="2"/>
    </row>
    <row r="50" spans="4:9" ht="18" x14ac:dyDescent="0.25">
      <c r="D50" s="93" t="s">
        <v>69</v>
      </c>
      <c r="E50" s="10"/>
      <c r="F50" s="10"/>
      <c r="G50" s="10"/>
      <c r="H50" s="2"/>
      <c r="I50" s="2"/>
    </row>
    <row r="51" spans="4:9" ht="18" x14ac:dyDescent="0.25">
      <c r="D51" s="93" t="s">
        <v>70</v>
      </c>
      <c r="E51" s="10"/>
      <c r="F51" s="10"/>
      <c r="G51" s="10"/>
      <c r="H51" s="2"/>
      <c r="I51" s="2"/>
    </row>
    <row r="52" spans="4:9" ht="16.5" thickBot="1" x14ac:dyDescent="0.3">
      <c r="D52" s="94"/>
      <c r="E52" s="5"/>
      <c r="F52" s="5"/>
      <c r="G52" s="10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91"/>
      <c r="E56" s="92"/>
      <c r="F56" s="95"/>
      <c r="G56" s="10"/>
      <c r="H56" s="2"/>
      <c r="I56" s="2"/>
    </row>
    <row r="57" spans="4:9" ht="18" x14ac:dyDescent="0.25">
      <c r="D57" s="93" t="s">
        <v>71</v>
      </c>
      <c r="E57" s="10"/>
      <c r="F57" s="96"/>
      <c r="G57" s="10"/>
      <c r="H57" s="2"/>
      <c r="I57" s="2"/>
    </row>
    <row r="58" spans="4:9" ht="18" x14ac:dyDescent="0.25">
      <c r="D58" s="93" t="s">
        <v>72</v>
      </c>
      <c r="E58" s="10"/>
      <c r="F58" s="96"/>
      <c r="G58" s="10"/>
      <c r="H58" s="2"/>
      <c r="I58" s="2"/>
    </row>
    <row r="59" spans="4:9" ht="18" x14ac:dyDescent="0.25">
      <c r="D59" s="93" t="s">
        <v>73</v>
      </c>
      <c r="E59" s="10"/>
      <c r="F59" s="96"/>
      <c r="G59" s="10"/>
      <c r="H59" s="2"/>
      <c r="I59" s="2"/>
    </row>
    <row r="60" spans="4:9" ht="18" x14ac:dyDescent="0.25">
      <c r="D60" s="93" t="s">
        <v>74</v>
      </c>
      <c r="E60" s="10"/>
      <c r="F60" s="96"/>
      <c r="G60" s="10"/>
      <c r="H60" s="2"/>
      <c r="I60" s="2"/>
    </row>
    <row r="61" spans="4:9" ht="18" x14ac:dyDescent="0.25">
      <c r="D61" s="97" t="s">
        <v>75</v>
      </c>
      <c r="E61" s="10"/>
      <c r="F61" s="96"/>
      <c r="G61" s="10"/>
      <c r="H61" s="2"/>
      <c r="I61" s="2"/>
    </row>
    <row r="62" spans="4:9" ht="16.5" thickBot="1" x14ac:dyDescent="0.3">
      <c r="D62" s="94"/>
      <c r="E62" s="5"/>
      <c r="F62" s="98"/>
      <c r="G62" s="10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91"/>
      <c r="E67" s="92"/>
      <c r="F67" s="92"/>
      <c r="G67" s="10"/>
      <c r="H67" s="2"/>
      <c r="I67" s="2"/>
    </row>
    <row r="68" spans="4:9" ht="18" x14ac:dyDescent="0.25">
      <c r="D68" s="93" t="s">
        <v>66</v>
      </c>
      <c r="E68" s="10"/>
      <c r="F68" s="10"/>
      <c r="G68" s="10"/>
      <c r="H68" s="2"/>
      <c r="I68" s="2"/>
    </row>
    <row r="69" spans="4:9" ht="18" x14ac:dyDescent="0.25">
      <c r="D69" s="93" t="s">
        <v>76</v>
      </c>
      <c r="E69" s="10"/>
      <c r="F69" s="10"/>
      <c r="G69" s="10"/>
      <c r="H69" s="2"/>
      <c r="I69" s="2"/>
    </row>
    <row r="70" spans="4:9" ht="18" x14ac:dyDescent="0.25">
      <c r="D70" s="93" t="s">
        <v>77</v>
      </c>
      <c r="E70" s="10"/>
      <c r="F70" s="10"/>
      <c r="G70" s="10"/>
      <c r="H70" s="2"/>
      <c r="I70" s="2"/>
    </row>
    <row r="71" spans="4:9" ht="18" x14ac:dyDescent="0.25">
      <c r="D71" s="93" t="s">
        <v>78</v>
      </c>
      <c r="E71" s="10"/>
      <c r="F71" s="10"/>
      <c r="G71" s="10"/>
      <c r="H71" s="2"/>
      <c r="I71" s="2"/>
    </row>
    <row r="72" spans="4:9" ht="18" x14ac:dyDescent="0.25">
      <c r="D72" s="93" t="s">
        <v>79</v>
      </c>
      <c r="E72" s="10"/>
      <c r="F72" s="10"/>
      <c r="G72" s="10"/>
      <c r="H72" s="2"/>
      <c r="I72" s="2"/>
    </row>
    <row r="73" spans="4:9" ht="16.5" thickBot="1" x14ac:dyDescent="0.3">
      <c r="D73" s="94"/>
      <c r="E73" s="5"/>
      <c r="F73" s="5"/>
      <c r="G73" s="10"/>
      <c r="H73" s="2"/>
      <c r="I73" s="2"/>
    </row>
    <row r="74" spans="4:9" ht="16.5" thickBot="1" x14ac:dyDescent="0.3">
      <c r="H74" s="2"/>
      <c r="I74" s="2"/>
    </row>
    <row r="75" spans="4:9" x14ac:dyDescent="0.25">
      <c r="D75" s="91"/>
      <c r="E75" s="92"/>
      <c r="F75" s="92"/>
      <c r="G75" s="10"/>
      <c r="H75" s="2"/>
      <c r="I75" s="2"/>
    </row>
    <row r="76" spans="4:9" ht="18" x14ac:dyDescent="0.25">
      <c r="D76" s="99" t="s">
        <v>80</v>
      </c>
      <c r="E76" s="10"/>
      <c r="F76" s="10"/>
      <c r="G76" s="10"/>
    </row>
    <row r="77" spans="4:9" ht="18" x14ac:dyDescent="0.25">
      <c r="D77" s="99" t="s">
        <v>81</v>
      </c>
      <c r="E77" s="10"/>
      <c r="F77" s="10"/>
      <c r="G77" s="10"/>
    </row>
    <row r="78" spans="4:9" ht="18" x14ac:dyDescent="0.25">
      <c r="D78" s="99" t="s">
        <v>82</v>
      </c>
      <c r="E78" s="10"/>
      <c r="F78" s="10"/>
      <c r="G78" s="10"/>
    </row>
    <row r="79" spans="4:9" ht="18" x14ac:dyDescent="0.25">
      <c r="D79" s="99" t="s">
        <v>83</v>
      </c>
      <c r="E79" s="10"/>
      <c r="F79" s="10"/>
      <c r="G79" s="10"/>
    </row>
    <row r="80" spans="4:9" ht="18" x14ac:dyDescent="0.25">
      <c r="D80" s="100" t="s">
        <v>84</v>
      </c>
      <c r="E80" s="10"/>
      <c r="F80" s="10"/>
      <c r="G80" s="10"/>
    </row>
    <row r="81" spans="1:12" ht="16.5" thickBot="1" x14ac:dyDescent="0.3">
      <c r="D81" s="94"/>
      <c r="E81" s="5"/>
      <c r="F81" s="5"/>
      <c r="G81" s="10"/>
      <c r="H81" s="2"/>
      <c r="I81" s="2"/>
    </row>
    <row r="82" spans="1:12" ht="16.5" thickBot="1" x14ac:dyDescent="0.3"/>
    <row r="83" spans="1:12" x14ac:dyDescent="0.25">
      <c r="D83" s="91"/>
      <c r="E83" s="92"/>
      <c r="F83" s="95"/>
      <c r="G83" s="10"/>
    </row>
    <row r="84" spans="1:12" ht="18" x14ac:dyDescent="0.25">
      <c r="D84" s="93" t="s">
        <v>71</v>
      </c>
      <c r="E84" s="10"/>
      <c r="F84" s="96"/>
      <c r="G84" s="10"/>
    </row>
    <row r="85" spans="1:12" ht="18" x14ac:dyDescent="0.25">
      <c r="D85" s="93" t="s">
        <v>72</v>
      </c>
      <c r="E85" s="10"/>
      <c r="F85" s="96"/>
      <c r="G85" s="10"/>
    </row>
    <row r="86" spans="1:12" ht="18" x14ac:dyDescent="0.25">
      <c r="D86" s="93" t="s">
        <v>73</v>
      </c>
      <c r="E86" s="10"/>
      <c r="F86" s="96"/>
      <c r="G86" s="10"/>
    </row>
    <row r="87" spans="1:12" ht="18" x14ac:dyDescent="0.25">
      <c r="D87" s="93" t="s">
        <v>74</v>
      </c>
      <c r="E87" s="10"/>
      <c r="F87" s="96"/>
      <c r="G87" s="10"/>
    </row>
    <row r="88" spans="1:12" ht="18" x14ac:dyDescent="0.25">
      <c r="D88" s="97" t="s">
        <v>75</v>
      </c>
      <c r="E88" s="10"/>
      <c r="F88" s="96"/>
      <c r="G88" s="10"/>
    </row>
    <row r="89" spans="1:12" ht="16.5" thickBot="1" x14ac:dyDescent="0.3">
      <c r="D89" s="94"/>
      <c r="E89" s="5"/>
      <c r="F89" s="98"/>
      <c r="G89" s="10"/>
    </row>
    <row r="90" spans="1:12" ht="16.5" thickBot="1" x14ac:dyDescent="0.3"/>
    <row r="91" spans="1:12" x14ac:dyDescent="0.25">
      <c r="D91" s="91"/>
      <c r="E91" s="92"/>
      <c r="F91" s="95"/>
      <c r="G91" s="10"/>
    </row>
    <row r="92" spans="1:12" ht="18" x14ac:dyDescent="0.25">
      <c r="D92" s="93" t="s">
        <v>71</v>
      </c>
      <c r="E92" s="10"/>
      <c r="F92" s="96"/>
      <c r="G92" s="10"/>
    </row>
    <row r="93" spans="1:12" ht="18" x14ac:dyDescent="0.25">
      <c r="D93" s="93" t="s">
        <v>72</v>
      </c>
      <c r="E93" s="10"/>
      <c r="F93" s="96"/>
      <c r="G93" s="10"/>
    </row>
    <row r="94" spans="1:12" ht="18" x14ac:dyDescent="0.25">
      <c r="D94" s="93" t="s">
        <v>73</v>
      </c>
      <c r="E94" s="10"/>
      <c r="F94" s="96"/>
      <c r="G94" s="10"/>
    </row>
    <row r="95" spans="1:12" ht="18" x14ac:dyDescent="0.25">
      <c r="D95" s="93" t="s">
        <v>74</v>
      </c>
      <c r="E95" s="10"/>
      <c r="F95" s="96"/>
      <c r="G95" s="10"/>
    </row>
    <row r="96" spans="1:12" s="3" customFormat="1" ht="18" x14ac:dyDescent="0.25">
      <c r="A96" s="2"/>
      <c r="B96" s="2"/>
      <c r="C96" s="2"/>
      <c r="D96" s="97" t="s">
        <v>75</v>
      </c>
      <c r="E96" s="10"/>
      <c r="F96" s="96"/>
      <c r="G96" s="10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94"/>
      <c r="E97" s="5"/>
      <c r="F97" s="98"/>
      <c r="G97" s="10"/>
      <c r="J97" s="2"/>
      <c r="K97" s="2"/>
      <c r="L97" s="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17" workbookViewId="0">
      <selection activeCell="E32" sqref="E32"/>
    </sheetView>
  </sheetViews>
  <sheetFormatPr defaultRowHeight="15.75" x14ac:dyDescent="0.25"/>
  <cols>
    <col min="1" max="1" width="4" style="2" customWidth="1"/>
    <col min="2" max="2" width="10.7109375" style="2" customWidth="1"/>
    <col min="3" max="3" width="9.42578125" style="2" customWidth="1"/>
    <col min="4" max="4" width="28.42578125" style="2" customWidth="1"/>
    <col min="5" max="5" width="12.7109375" style="2" customWidth="1"/>
    <col min="6" max="6" width="6.42578125" style="2" customWidth="1"/>
    <col min="7" max="7" width="6" style="2" customWidth="1"/>
    <col min="8" max="8" width="13.5703125" style="3" customWidth="1"/>
    <col min="9" max="9" width="1.42578125" style="3" customWidth="1"/>
    <col min="10" max="10" width="17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520</v>
      </c>
    </row>
    <row r="13" spans="1:10" x14ac:dyDescent="0.25">
      <c r="H13" s="3" t="s">
        <v>10</v>
      </c>
      <c r="I13" s="7" t="s">
        <v>9</v>
      </c>
      <c r="J13" s="9" t="s">
        <v>487</v>
      </c>
    </row>
    <row r="14" spans="1:10" x14ac:dyDescent="0.25">
      <c r="H14" s="3" t="s">
        <v>11</v>
      </c>
      <c r="I14" s="7" t="s">
        <v>9</v>
      </c>
      <c r="J14" s="9" t="s">
        <v>512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10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25" t="s">
        <v>29</v>
      </c>
      <c r="H17" s="389" t="s">
        <v>18</v>
      </c>
      <c r="I17" s="390"/>
      <c r="J17" s="103" t="s">
        <v>19</v>
      </c>
    </row>
    <row r="18" spans="1:19" ht="49.5" customHeight="1" x14ac:dyDescent="0.25">
      <c r="A18" s="86">
        <v>1</v>
      </c>
      <c r="B18" s="136">
        <v>44482</v>
      </c>
      <c r="C18" s="255"/>
      <c r="D18" s="104" t="s">
        <v>516</v>
      </c>
      <c r="E18" s="139" t="s">
        <v>521</v>
      </c>
      <c r="F18" s="105">
        <v>1</v>
      </c>
      <c r="G18" s="245">
        <v>1</v>
      </c>
      <c r="H18" s="499">
        <v>30000000</v>
      </c>
      <c r="I18" s="500"/>
      <c r="J18" s="244">
        <f>H18</f>
        <v>30000000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06">
        <f>J18</f>
        <v>30000000</v>
      </c>
      <c r="M19" s="138"/>
    </row>
    <row r="20" spans="1:19" x14ac:dyDescent="0.25">
      <c r="A20" s="383"/>
      <c r="B20" s="383"/>
      <c r="C20" s="383"/>
      <c r="D20" s="383"/>
      <c r="E20" s="243"/>
      <c r="F20" s="243"/>
      <c r="G20" s="243"/>
      <c r="H20" s="11"/>
      <c r="I20" s="11"/>
      <c r="J20" s="12"/>
    </row>
    <row r="21" spans="1:19" x14ac:dyDescent="0.25">
      <c r="E21" s="1"/>
      <c r="F21" s="1"/>
      <c r="G21" s="1"/>
      <c r="H21" s="13" t="s">
        <v>33</v>
      </c>
      <c r="I21" s="13"/>
      <c r="J21" s="28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34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30000000</v>
      </c>
    </row>
    <row r="24" spans="1:19" x14ac:dyDescent="0.25">
      <c r="A24" s="1" t="s">
        <v>536</v>
      </c>
      <c r="E24" s="1"/>
      <c r="F24" s="1"/>
      <c r="G24" s="1"/>
      <c r="H24" s="17"/>
      <c r="I24" s="17"/>
      <c r="J24" s="18"/>
    </row>
    <row r="25" spans="1:19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7" t="s">
        <v>41</v>
      </c>
      <c r="I32" s="384" t="str">
        <f>+J13</f>
        <v xml:space="preserve"> 18 November 21</v>
      </c>
      <c r="J32" s="385"/>
    </row>
    <row r="36" spans="8:10" x14ac:dyDescent="0.25">
      <c r="I36" s="3" t="s">
        <v>21</v>
      </c>
    </row>
    <row r="39" spans="8:10" x14ac:dyDescent="0.25">
      <c r="H39" s="375" t="s">
        <v>28</v>
      </c>
      <c r="I39" s="375"/>
      <c r="J39" s="375"/>
    </row>
  </sheetData>
  <mergeCells count="7">
    <mergeCell ref="H39:J39"/>
    <mergeCell ref="A10:J10"/>
    <mergeCell ref="H17:I17"/>
    <mergeCell ref="H18:I18"/>
    <mergeCell ref="A19:I19"/>
    <mergeCell ref="A20:D20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17" workbookViewId="0">
      <selection activeCell="D18" sqref="D18"/>
    </sheetView>
  </sheetViews>
  <sheetFormatPr defaultRowHeight="15.75" x14ac:dyDescent="0.25"/>
  <cols>
    <col min="1" max="1" width="4" style="2" customWidth="1"/>
    <col min="2" max="2" width="10.7109375" style="2" customWidth="1"/>
    <col min="3" max="3" width="9.42578125" style="2" customWidth="1"/>
    <col min="4" max="4" width="28.42578125" style="2" customWidth="1"/>
    <col min="5" max="5" width="12.7109375" style="2" customWidth="1"/>
    <col min="6" max="6" width="6.42578125" style="2" customWidth="1"/>
    <col min="7" max="7" width="6" style="2" customWidth="1"/>
    <col min="8" max="8" width="13.5703125" style="3" customWidth="1"/>
    <col min="9" max="9" width="1.42578125" style="3" customWidth="1"/>
    <col min="10" max="10" width="17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1.7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541</v>
      </c>
    </row>
    <row r="13" spans="1:10" x14ac:dyDescent="0.25">
      <c r="H13" s="3" t="s">
        <v>10</v>
      </c>
      <c r="I13" s="7" t="s">
        <v>9</v>
      </c>
      <c r="J13" s="9" t="s">
        <v>487</v>
      </c>
    </row>
    <row r="14" spans="1:10" x14ac:dyDescent="0.25">
      <c r="H14" s="3" t="s">
        <v>11</v>
      </c>
      <c r="I14" s="7" t="s">
        <v>9</v>
      </c>
      <c r="J14" s="9" t="s">
        <v>512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10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25" t="s">
        <v>29</v>
      </c>
      <c r="H17" s="389" t="s">
        <v>18</v>
      </c>
      <c r="I17" s="390"/>
      <c r="J17" s="103" t="s">
        <v>19</v>
      </c>
    </row>
    <row r="18" spans="1:19" ht="49.5" customHeight="1" x14ac:dyDescent="0.25">
      <c r="A18" s="86">
        <v>1</v>
      </c>
      <c r="B18" s="136">
        <v>44482</v>
      </c>
      <c r="C18" s="255"/>
      <c r="D18" s="104" t="s">
        <v>514</v>
      </c>
      <c r="E18" s="139" t="s">
        <v>521</v>
      </c>
      <c r="F18" s="105">
        <v>1</v>
      </c>
      <c r="G18" s="249">
        <v>1</v>
      </c>
      <c r="H18" s="499">
        <v>44000000</v>
      </c>
      <c r="I18" s="500"/>
      <c r="J18" s="248">
        <f>H18</f>
        <v>44000000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06">
        <f>J18</f>
        <v>44000000</v>
      </c>
      <c r="M19" s="138"/>
    </row>
    <row r="20" spans="1:19" x14ac:dyDescent="0.25">
      <c r="A20" s="383"/>
      <c r="B20" s="383"/>
      <c r="C20" s="383"/>
      <c r="D20" s="383"/>
      <c r="E20" s="247"/>
      <c r="F20" s="247"/>
      <c r="G20" s="247"/>
      <c r="H20" s="11"/>
      <c r="I20" s="11"/>
      <c r="J20" s="12"/>
    </row>
    <row r="21" spans="1:19" x14ac:dyDescent="0.25">
      <c r="E21" s="1"/>
      <c r="F21" s="1"/>
      <c r="G21" s="1"/>
      <c r="H21" s="13" t="s">
        <v>33</v>
      </c>
      <c r="I21" s="13"/>
      <c r="J21" s="28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34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44000000</v>
      </c>
    </row>
    <row r="24" spans="1:19" x14ac:dyDescent="0.25">
      <c r="A24" s="1" t="s">
        <v>542</v>
      </c>
      <c r="E24" s="1"/>
      <c r="F24" s="1"/>
      <c r="G24" s="1"/>
      <c r="H24" s="17"/>
      <c r="I24" s="17"/>
      <c r="J24" s="18"/>
    </row>
    <row r="25" spans="1:19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7" t="s">
        <v>41</v>
      </c>
      <c r="I32" s="384" t="str">
        <f>+J13</f>
        <v xml:space="preserve"> 18 November 21</v>
      </c>
      <c r="J32" s="385"/>
    </row>
    <row r="36" spans="8:10" x14ac:dyDescent="0.25">
      <c r="I36" s="3" t="s">
        <v>21</v>
      </c>
    </row>
    <row r="39" spans="8:10" x14ac:dyDescent="0.25">
      <c r="H39" s="375" t="s">
        <v>28</v>
      </c>
      <c r="I39" s="375"/>
      <c r="J39" s="375"/>
    </row>
  </sheetData>
  <mergeCells count="7">
    <mergeCell ref="I32:J32"/>
    <mergeCell ref="H39:J39"/>
    <mergeCell ref="A10:J10"/>
    <mergeCell ref="H17:I17"/>
    <mergeCell ref="H18:I18"/>
    <mergeCell ref="A19:I19"/>
    <mergeCell ref="A20:D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11" workbookViewId="0">
      <selection activeCell="I19" sqref="I19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31.7109375" style="2" customWidth="1"/>
    <col min="5" max="5" width="13.1406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2" customHeight="1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35.2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8"/>
    </row>
    <row r="11" spans="1:9" ht="9.75" customHeight="1" x14ac:dyDescent="0.25"/>
    <row r="12" spans="1:9" x14ac:dyDescent="0.25">
      <c r="A12" s="2" t="s">
        <v>7</v>
      </c>
      <c r="B12" s="2" t="s">
        <v>168</v>
      </c>
      <c r="G12" s="3" t="s">
        <v>8</v>
      </c>
      <c r="H12" s="7" t="s">
        <v>9</v>
      </c>
      <c r="I12" s="8" t="s">
        <v>654</v>
      </c>
    </row>
    <row r="13" spans="1:9" x14ac:dyDescent="0.25">
      <c r="G13" s="3" t="s">
        <v>10</v>
      </c>
      <c r="H13" s="7" t="s">
        <v>9</v>
      </c>
      <c r="I13" s="9" t="s">
        <v>128</v>
      </c>
    </row>
    <row r="14" spans="1:9" x14ac:dyDescent="0.25">
      <c r="G14" s="3" t="s">
        <v>11</v>
      </c>
      <c r="H14" s="7" t="s">
        <v>9</v>
      </c>
      <c r="I14" s="9" t="s">
        <v>170</v>
      </c>
    </row>
    <row r="15" spans="1:9" x14ac:dyDescent="0.25">
      <c r="A15" s="2" t="s">
        <v>12</v>
      </c>
      <c r="B15" s="2" t="s">
        <v>169</v>
      </c>
    </row>
    <row r="16" spans="1:9" ht="10.5" customHeight="1" thickBot="1" x14ac:dyDescent="0.3">
      <c r="F16" s="5"/>
    </row>
    <row r="17" spans="1:18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389" t="s">
        <v>18</v>
      </c>
      <c r="H17" s="390"/>
      <c r="I17" s="103" t="s">
        <v>19</v>
      </c>
    </row>
    <row r="18" spans="1:18" ht="36.75" customHeight="1" x14ac:dyDescent="0.25">
      <c r="A18" s="86">
        <v>1</v>
      </c>
      <c r="B18" s="136">
        <v>44484</v>
      </c>
      <c r="C18" s="121"/>
      <c r="D18" s="104" t="s">
        <v>516</v>
      </c>
      <c r="E18" s="137" t="s">
        <v>180</v>
      </c>
      <c r="F18" s="105">
        <v>27</v>
      </c>
      <c r="G18" s="417">
        <v>40950000</v>
      </c>
      <c r="H18" s="418"/>
      <c r="I18" s="313">
        <f>G18</f>
        <v>40950000</v>
      </c>
    </row>
    <row r="19" spans="1:18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5"/>
      <c r="I19" s="106">
        <f>I18</f>
        <v>40950000</v>
      </c>
      <c r="L19" s="138"/>
    </row>
    <row r="20" spans="1:18" x14ac:dyDescent="0.25">
      <c r="A20" s="383"/>
      <c r="B20" s="383"/>
      <c r="C20" s="383"/>
      <c r="D20" s="383"/>
      <c r="E20" s="311"/>
      <c r="F20" s="311"/>
      <c r="G20" s="11"/>
      <c r="H20" s="11"/>
      <c r="I20" s="12"/>
    </row>
    <row r="21" spans="1:18" x14ac:dyDescent="0.25">
      <c r="E21" s="1"/>
      <c r="F21" s="1"/>
      <c r="G21" s="13" t="s">
        <v>33</v>
      </c>
      <c r="H21" s="13"/>
      <c r="I21" s="28">
        <v>0</v>
      </c>
      <c r="J21" s="14"/>
      <c r="R21" s="2" t="s">
        <v>21</v>
      </c>
    </row>
    <row r="22" spans="1:18" ht="16.5" thickBot="1" x14ac:dyDescent="0.3">
      <c r="E22" s="1"/>
      <c r="F22" s="1"/>
      <c r="G22" s="15" t="s">
        <v>34</v>
      </c>
      <c r="H22" s="15"/>
      <c r="I22" s="16">
        <v>0</v>
      </c>
      <c r="J22" s="14"/>
    </row>
    <row r="23" spans="1:18" ht="16.5" customHeight="1" x14ac:dyDescent="0.25">
      <c r="E23" s="1"/>
      <c r="F23" s="1"/>
      <c r="G23" s="17" t="s">
        <v>22</v>
      </c>
      <c r="H23" s="17"/>
      <c r="I23" s="18">
        <f>I19</f>
        <v>40950000</v>
      </c>
    </row>
    <row r="24" spans="1:18" x14ac:dyDescent="0.25">
      <c r="A24" s="1" t="s">
        <v>655</v>
      </c>
      <c r="E24" s="1"/>
      <c r="F24" s="1"/>
      <c r="G24" s="17"/>
      <c r="H24" s="17"/>
      <c r="I24" s="18"/>
    </row>
    <row r="25" spans="1:18" x14ac:dyDescent="0.25">
      <c r="A25" s="19"/>
      <c r="E25" s="1"/>
      <c r="F25" s="1"/>
      <c r="G25" s="17"/>
      <c r="H25" s="17"/>
      <c r="I25" s="18"/>
    </row>
    <row r="26" spans="1:18" x14ac:dyDescent="0.25">
      <c r="A26" s="20" t="s">
        <v>23</v>
      </c>
    </row>
    <row r="27" spans="1:18" x14ac:dyDescent="0.25">
      <c r="A27" s="21" t="s">
        <v>24</v>
      </c>
      <c r="B27" s="21"/>
      <c r="C27" s="21"/>
      <c r="D27" s="21"/>
      <c r="E27" s="10"/>
    </row>
    <row r="28" spans="1:18" x14ac:dyDescent="0.25">
      <c r="A28" s="21" t="s">
        <v>25</v>
      </c>
      <c r="B28" s="21"/>
      <c r="C28" s="21"/>
      <c r="D28" s="10"/>
      <c r="E28" s="10"/>
    </row>
    <row r="29" spans="1:18" x14ac:dyDescent="0.25">
      <c r="A29" s="22" t="s">
        <v>26</v>
      </c>
      <c r="B29" s="23"/>
      <c r="C29" s="23"/>
      <c r="D29" s="22"/>
      <c r="E29" s="10"/>
    </row>
    <row r="30" spans="1:18" x14ac:dyDescent="0.25">
      <c r="A30" s="24" t="s">
        <v>27</v>
      </c>
      <c r="B30" s="24"/>
      <c r="C30" s="24"/>
      <c r="D30" s="23"/>
      <c r="E30" s="10"/>
    </row>
    <row r="31" spans="1:18" ht="8.25" customHeight="1" x14ac:dyDescent="0.25">
      <c r="A31" s="25"/>
      <c r="B31" s="25"/>
      <c r="C31" s="25"/>
      <c r="D31" s="25"/>
    </row>
    <row r="32" spans="1:18" x14ac:dyDescent="0.25">
      <c r="G32" s="27" t="s">
        <v>41</v>
      </c>
      <c r="H32" s="384" t="str">
        <f>+I13</f>
        <v xml:space="preserve"> 02 November 21</v>
      </c>
      <c r="I32" s="385"/>
    </row>
    <row r="36" spans="7:9" x14ac:dyDescent="0.25">
      <c r="H36" s="3" t="s">
        <v>21</v>
      </c>
    </row>
    <row r="39" spans="7:9" x14ac:dyDescent="0.25">
      <c r="G39" s="375" t="s">
        <v>28</v>
      </c>
      <c r="H39" s="375"/>
      <c r="I39" s="375"/>
    </row>
  </sheetData>
  <mergeCells count="7">
    <mergeCell ref="A19:H19"/>
    <mergeCell ref="A20:D20"/>
    <mergeCell ref="H32:I32"/>
    <mergeCell ref="G39:I39"/>
    <mergeCell ref="A10:I10"/>
    <mergeCell ref="G17:H17"/>
    <mergeCell ref="G18:H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10" workbookViewId="0">
      <selection activeCell="G28" sqref="G2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31.7109375" style="2" customWidth="1"/>
    <col min="5" max="5" width="13.1406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2" customHeight="1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5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8"/>
    </row>
    <row r="11" spans="1:9" ht="9.75" customHeight="1" x14ac:dyDescent="0.25"/>
    <row r="12" spans="1:9" x14ac:dyDescent="0.25">
      <c r="A12" s="2" t="s">
        <v>7</v>
      </c>
      <c r="B12" s="2" t="s">
        <v>168</v>
      </c>
      <c r="G12" s="3" t="s">
        <v>8</v>
      </c>
      <c r="H12" s="7" t="s">
        <v>9</v>
      </c>
      <c r="I12" s="8" t="s">
        <v>656</v>
      </c>
    </row>
    <row r="13" spans="1:9" x14ac:dyDescent="0.25">
      <c r="G13" s="3" t="s">
        <v>10</v>
      </c>
      <c r="H13" s="7" t="s">
        <v>9</v>
      </c>
      <c r="I13" s="9" t="s">
        <v>128</v>
      </c>
    </row>
    <row r="14" spans="1:9" x14ac:dyDescent="0.25">
      <c r="G14" s="3" t="s">
        <v>11</v>
      </c>
      <c r="H14" s="7" t="s">
        <v>9</v>
      </c>
      <c r="I14" s="9" t="s">
        <v>170</v>
      </c>
    </row>
    <row r="15" spans="1:9" x14ac:dyDescent="0.25">
      <c r="A15" s="2" t="s">
        <v>12</v>
      </c>
      <c r="B15" s="2" t="s">
        <v>169</v>
      </c>
    </row>
    <row r="16" spans="1:9" ht="10.5" customHeight="1" thickBot="1" x14ac:dyDescent="0.3">
      <c r="F16" s="5"/>
    </row>
    <row r="17" spans="1:18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389" t="s">
        <v>18</v>
      </c>
      <c r="H17" s="390"/>
      <c r="I17" s="103" t="s">
        <v>19</v>
      </c>
    </row>
    <row r="18" spans="1:18" ht="36.75" customHeight="1" x14ac:dyDescent="0.25">
      <c r="A18" s="86">
        <v>1</v>
      </c>
      <c r="B18" s="136">
        <v>44484</v>
      </c>
      <c r="C18" s="121"/>
      <c r="D18" s="104" t="s">
        <v>514</v>
      </c>
      <c r="E18" s="137" t="s">
        <v>180</v>
      </c>
      <c r="F18" s="105">
        <v>27</v>
      </c>
      <c r="G18" s="417">
        <v>36800000</v>
      </c>
      <c r="H18" s="418"/>
      <c r="I18" s="313">
        <f>G18</f>
        <v>36800000</v>
      </c>
    </row>
    <row r="19" spans="1:18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5"/>
      <c r="I19" s="106">
        <f>I18</f>
        <v>36800000</v>
      </c>
      <c r="L19" s="138"/>
    </row>
    <row r="20" spans="1:18" x14ac:dyDescent="0.25">
      <c r="A20" s="383"/>
      <c r="B20" s="383"/>
      <c r="C20" s="383"/>
      <c r="D20" s="383"/>
      <c r="E20" s="311"/>
      <c r="F20" s="311"/>
      <c r="G20" s="11"/>
      <c r="H20" s="11"/>
      <c r="I20" s="12"/>
    </row>
    <row r="21" spans="1:18" x14ac:dyDescent="0.25">
      <c r="E21" s="1"/>
      <c r="F21" s="1"/>
      <c r="G21" s="13" t="s">
        <v>33</v>
      </c>
      <c r="H21" s="13"/>
      <c r="I21" s="28">
        <v>0</v>
      </c>
      <c r="J21" s="14"/>
      <c r="R21" s="2" t="s">
        <v>21</v>
      </c>
    </row>
    <row r="22" spans="1:18" ht="16.5" thickBot="1" x14ac:dyDescent="0.3">
      <c r="E22" s="1"/>
      <c r="F22" s="1"/>
      <c r="G22" s="15" t="s">
        <v>34</v>
      </c>
      <c r="H22" s="15"/>
      <c r="I22" s="16">
        <v>0</v>
      </c>
      <c r="J22" s="14"/>
    </row>
    <row r="23" spans="1:18" ht="16.5" customHeight="1" x14ac:dyDescent="0.25">
      <c r="E23" s="1"/>
      <c r="F23" s="1"/>
      <c r="G23" s="17" t="s">
        <v>22</v>
      </c>
      <c r="H23" s="17"/>
      <c r="I23" s="18">
        <f>I19</f>
        <v>36800000</v>
      </c>
    </row>
    <row r="24" spans="1:18" x14ac:dyDescent="0.25">
      <c r="A24" s="1" t="s">
        <v>657</v>
      </c>
      <c r="E24" s="1"/>
      <c r="F24" s="1"/>
      <c r="G24" s="17"/>
      <c r="H24" s="17"/>
      <c r="I24" s="18"/>
    </row>
    <row r="25" spans="1:18" x14ac:dyDescent="0.25">
      <c r="A25" s="19"/>
      <c r="E25" s="1"/>
      <c r="F25" s="1"/>
      <c r="G25" s="17"/>
      <c r="H25" s="17"/>
      <c r="I25" s="18"/>
    </row>
    <row r="26" spans="1:18" x14ac:dyDescent="0.25">
      <c r="A26" s="20" t="s">
        <v>23</v>
      </c>
    </row>
    <row r="27" spans="1:18" x14ac:dyDescent="0.25">
      <c r="A27" s="21" t="s">
        <v>24</v>
      </c>
      <c r="B27" s="21"/>
      <c r="C27" s="21"/>
      <c r="D27" s="21"/>
      <c r="E27" s="10"/>
    </row>
    <row r="28" spans="1:18" x14ac:dyDescent="0.25">
      <c r="A28" s="21" t="s">
        <v>25</v>
      </c>
      <c r="B28" s="21"/>
      <c r="C28" s="21"/>
      <c r="D28" s="10"/>
      <c r="E28" s="10"/>
    </row>
    <row r="29" spans="1:18" x14ac:dyDescent="0.25">
      <c r="A29" s="22" t="s">
        <v>26</v>
      </c>
      <c r="B29" s="23"/>
      <c r="C29" s="23"/>
      <c r="D29" s="22"/>
      <c r="E29" s="10"/>
    </row>
    <row r="30" spans="1:18" x14ac:dyDescent="0.25">
      <c r="A30" s="24" t="s">
        <v>27</v>
      </c>
      <c r="B30" s="24"/>
      <c r="C30" s="24"/>
      <c r="D30" s="23"/>
      <c r="E30" s="10"/>
    </row>
    <row r="31" spans="1:18" ht="8.25" customHeight="1" x14ac:dyDescent="0.25">
      <c r="A31" s="25"/>
      <c r="B31" s="25"/>
      <c r="C31" s="25"/>
      <c r="D31" s="25"/>
    </row>
    <row r="32" spans="1:18" x14ac:dyDescent="0.25">
      <c r="G32" s="27" t="s">
        <v>41</v>
      </c>
      <c r="H32" s="384" t="str">
        <f>+I13</f>
        <v xml:space="preserve"> 02 November 21</v>
      </c>
      <c r="I32" s="385"/>
    </row>
    <row r="36" spans="7:9" x14ac:dyDescent="0.25">
      <c r="H36" s="3" t="s">
        <v>21</v>
      </c>
    </row>
    <row r="39" spans="7:9" x14ac:dyDescent="0.25">
      <c r="G39" s="375" t="s">
        <v>28</v>
      </c>
      <c r="H39" s="375"/>
      <c r="I39" s="375"/>
    </row>
  </sheetData>
  <mergeCells count="7">
    <mergeCell ref="A19:H19"/>
    <mergeCell ref="A20:D20"/>
    <mergeCell ref="H32:I32"/>
    <mergeCell ref="G39:I39"/>
    <mergeCell ref="A10:I10"/>
    <mergeCell ref="G17:H17"/>
    <mergeCell ref="G18:H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4" workbookViewId="0">
      <selection activeCell="E18" sqref="E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31.7109375" style="2" customWidth="1"/>
    <col min="5" max="5" width="13.1406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2" customHeight="1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8"/>
    </row>
    <row r="11" spans="1:9" ht="9.75" customHeight="1" x14ac:dyDescent="0.25"/>
    <row r="12" spans="1:9" x14ac:dyDescent="0.25">
      <c r="A12" s="2" t="s">
        <v>7</v>
      </c>
      <c r="B12" s="2" t="s">
        <v>168</v>
      </c>
      <c r="G12" s="3" t="s">
        <v>8</v>
      </c>
      <c r="H12" s="7" t="s">
        <v>9</v>
      </c>
      <c r="I12" s="8" t="s">
        <v>658</v>
      </c>
    </row>
    <row r="13" spans="1:9" x14ac:dyDescent="0.25">
      <c r="G13" s="3" t="s">
        <v>10</v>
      </c>
      <c r="H13" s="7" t="s">
        <v>9</v>
      </c>
      <c r="I13" s="9" t="s">
        <v>128</v>
      </c>
    </row>
    <row r="14" spans="1:9" x14ac:dyDescent="0.25">
      <c r="G14" s="3" t="s">
        <v>11</v>
      </c>
      <c r="H14" s="7" t="s">
        <v>9</v>
      </c>
      <c r="I14" s="9" t="s">
        <v>170</v>
      </c>
    </row>
    <row r="15" spans="1:9" x14ac:dyDescent="0.25">
      <c r="A15" s="2" t="s">
        <v>12</v>
      </c>
      <c r="B15" s="2" t="s">
        <v>169</v>
      </c>
    </row>
    <row r="16" spans="1:9" ht="10.5" customHeight="1" thickBot="1" x14ac:dyDescent="0.3">
      <c r="F16" s="5"/>
    </row>
    <row r="17" spans="1:18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389" t="s">
        <v>18</v>
      </c>
      <c r="H17" s="390"/>
      <c r="I17" s="103" t="s">
        <v>19</v>
      </c>
    </row>
    <row r="18" spans="1:18" ht="42.75" customHeight="1" x14ac:dyDescent="0.25">
      <c r="A18" s="86">
        <v>1</v>
      </c>
      <c r="B18" s="136">
        <v>44484</v>
      </c>
      <c r="C18" s="121"/>
      <c r="D18" s="104" t="s">
        <v>516</v>
      </c>
      <c r="E18" s="139" t="s">
        <v>176</v>
      </c>
      <c r="F18" s="105">
        <v>114</v>
      </c>
      <c r="G18" s="415">
        <v>12500000</v>
      </c>
      <c r="H18" s="416"/>
      <c r="I18" s="420">
        <f>G18</f>
        <v>12500000</v>
      </c>
    </row>
    <row r="19" spans="1:18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5"/>
      <c r="I19" s="106">
        <f>I18</f>
        <v>12500000</v>
      </c>
      <c r="L19" s="138"/>
    </row>
    <row r="20" spans="1:18" x14ac:dyDescent="0.25">
      <c r="A20" s="383"/>
      <c r="B20" s="383"/>
      <c r="C20" s="383"/>
      <c r="D20" s="383"/>
      <c r="E20" s="311"/>
      <c r="F20" s="311"/>
      <c r="G20" s="11"/>
      <c r="H20" s="11"/>
      <c r="I20" s="12"/>
    </row>
    <row r="21" spans="1:18" x14ac:dyDescent="0.25">
      <c r="E21" s="1"/>
      <c r="F21" s="1"/>
      <c r="G21" s="13" t="s">
        <v>33</v>
      </c>
      <c r="H21" s="13"/>
      <c r="I21" s="28">
        <v>0</v>
      </c>
      <c r="J21" s="14"/>
      <c r="R21" s="2" t="s">
        <v>21</v>
      </c>
    </row>
    <row r="22" spans="1:18" ht="16.5" thickBot="1" x14ac:dyDescent="0.3">
      <c r="E22" s="1"/>
      <c r="F22" s="1"/>
      <c r="G22" s="15" t="s">
        <v>34</v>
      </c>
      <c r="H22" s="15"/>
      <c r="I22" s="16">
        <v>0</v>
      </c>
      <c r="J22" s="14"/>
    </row>
    <row r="23" spans="1:18" ht="16.5" customHeight="1" x14ac:dyDescent="0.25">
      <c r="E23" s="1"/>
      <c r="F23" s="1"/>
      <c r="G23" s="17" t="s">
        <v>22</v>
      </c>
      <c r="H23" s="17"/>
      <c r="I23" s="18">
        <f>I19</f>
        <v>12500000</v>
      </c>
    </row>
    <row r="24" spans="1:18" x14ac:dyDescent="0.25">
      <c r="A24" s="1" t="s">
        <v>659</v>
      </c>
      <c r="E24" s="1"/>
      <c r="F24" s="1"/>
      <c r="G24" s="17"/>
      <c r="H24" s="17"/>
      <c r="I24" s="18"/>
    </row>
    <row r="25" spans="1:18" x14ac:dyDescent="0.25">
      <c r="A25" s="19"/>
      <c r="E25" s="1"/>
      <c r="F25" s="1"/>
      <c r="G25" s="17"/>
      <c r="H25" s="17"/>
      <c r="I25" s="18"/>
    </row>
    <row r="26" spans="1:18" x14ac:dyDescent="0.25">
      <c r="A26" s="20" t="s">
        <v>23</v>
      </c>
    </row>
    <row r="27" spans="1:18" x14ac:dyDescent="0.25">
      <c r="A27" s="21" t="s">
        <v>24</v>
      </c>
      <c r="B27" s="21"/>
      <c r="C27" s="21"/>
      <c r="D27" s="21"/>
      <c r="E27" s="10"/>
    </row>
    <row r="28" spans="1:18" x14ac:dyDescent="0.25">
      <c r="A28" s="21" t="s">
        <v>25</v>
      </c>
      <c r="B28" s="21"/>
      <c r="C28" s="21"/>
      <c r="D28" s="10"/>
      <c r="E28" s="10"/>
    </row>
    <row r="29" spans="1:18" x14ac:dyDescent="0.25">
      <c r="A29" s="22" t="s">
        <v>26</v>
      </c>
      <c r="B29" s="23"/>
      <c r="C29" s="23"/>
      <c r="D29" s="22"/>
      <c r="E29" s="10"/>
    </row>
    <row r="30" spans="1:18" x14ac:dyDescent="0.25">
      <c r="A30" s="24" t="s">
        <v>27</v>
      </c>
      <c r="B30" s="24"/>
      <c r="C30" s="24"/>
      <c r="D30" s="23"/>
      <c r="E30" s="10"/>
    </row>
    <row r="31" spans="1:18" ht="8.25" customHeight="1" x14ac:dyDescent="0.25">
      <c r="A31" s="25"/>
      <c r="B31" s="25"/>
      <c r="C31" s="25"/>
      <c r="D31" s="25"/>
    </row>
    <row r="32" spans="1:18" x14ac:dyDescent="0.25">
      <c r="G32" s="27" t="s">
        <v>41</v>
      </c>
      <c r="H32" s="384" t="str">
        <f>+I13</f>
        <v xml:space="preserve"> 02 November 21</v>
      </c>
      <c r="I32" s="385"/>
    </row>
    <row r="36" spans="7:9" x14ac:dyDescent="0.25">
      <c r="H36" s="3" t="s">
        <v>21</v>
      </c>
    </row>
    <row r="39" spans="7:9" x14ac:dyDescent="0.25">
      <c r="G39" s="375" t="s">
        <v>28</v>
      </c>
      <c r="H39" s="375"/>
      <c r="I39" s="375"/>
    </row>
  </sheetData>
  <mergeCells count="8">
    <mergeCell ref="A19:H19"/>
    <mergeCell ref="A20:D20"/>
    <mergeCell ref="H32:I32"/>
    <mergeCell ref="G39:I39"/>
    <mergeCell ref="A10:I10"/>
    <mergeCell ref="G17:H17"/>
    <mergeCell ref="G18:H18"/>
    <mergeCell ref="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7" workbookViewId="0">
      <selection activeCell="I19" sqref="I19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31.7109375" style="2" customWidth="1"/>
    <col min="5" max="5" width="13.1406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2" customHeight="1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8"/>
    </row>
    <row r="11" spans="1:9" ht="9.75" customHeight="1" x14ac:dyDescent="0.25"/>
    <row r="12" spans="1:9" x14ac:dyDescent="0.25">
      <c r="A12" s="2" t="s">
        <v>7</v>
      </c>
      <c r="B12" s="2" t="s">
        <v>168</v>
      </c>
      <c r="G12" s="3" t="s">
        <v>8</v>
      </c>
      <c r="H12" s="7" t="s">
        <v>9</v>
      </c>
      <c r="I12" s="8" t="s">
        <v>660</v>
      </c>
    </row>
    <row r="13" spans="1:9" x14ac:dyDescent="0.25">
      <c r="G13" s="3" t="s">
        <v>10</v>
      </c>
      <c r="H13" s="7" t="s">
        <v>9</v>
      </c>
      <c r="I13" s="9" t="s">
        <v>128</v>
      </c>
    </row>
    <row r="14" spans="1:9" x14ac:dyDescent="0.25">
      <c r="G14" s="3" t="s">
        <v>11</v>
      </c>
      <c r="H14" s="7" t="s">
        <v>9</v>
      </c>
      <c r="I14" s="9" t="s">
        <v>170</v>
      </c>
    </row>
    <row r="15" spans="1:9" x14ac:dyDescent="0.25">
      <c r="A15" s="2" t="s">
        <v>12</v>
      </c>
      <c r="B15" s="2" t="s">
        <v>169</v>
      </c>
    </row>
    <row r="16" spans="1:9" ht="10.5" customHeight="1" thickBot="1" x14ac:dyDescent="0.3">
      <c r="F16" s="5"/>
    </row>
    <row r="17" spans="1:18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389" t="s">
        <v>18</v>
      </c>
      <c r="H17" s="390"/>
      <c r="I17" s="103" t="s">
        <v>19</v>
      </c>
    </row>
    <row r="18" spans="1:18" ht="42.75" customHeight="1" x14ac:dyDescent="0.25">
      <c r="A18" s="86">
        <v>2</v>
      </c>
      <c r="B18" s="136">
        <v>44484</v>
      </c>
      <c r="C18" s="121"/>
      <c r="D18" s="104" t="s">
        <v>514</v>
      </c>
      <c r="E18" s="139" t="s">
        <v>176</v>
      </c>
      <c r="F18" s="105">
        <v>114</v>
      </c>
      <c r="G18" s="415">
        <v>38500000</v>
      </c>
      <c r="H18" s="416"/>
      <c r="I18" s="420">
        <f>G18</f>
        <v>38500000</v>
      </c>
    </row>
    <row r="19" spans="1:18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5"/>
      <c r="I19" s="106">
        <f>I18</f>
        <v>38500000</v>
      </c>
      <c r="L19" s="138"/>
    </row>
    <row r="20" spans="1:18" x14ac:dyDescent="0.25">
      <c r="A20" s="383"/>
      <c r="B20" s="383"/>
      <c r="C20" s="383"/>
      <c r="D20" s="383"/>
      <c r="E20" s="311"/>
      <c r="F20" s="311"/>
      <c r="G20" s="11"/>
      <c r="H20" s="11"/>
      <c r="I20" s="12"/>
    </row>
    <row r="21" spans="1:18" x14ac:dyDescent="0.25">
      <c r="E21" s="1"/>
      <c r="F21" s="1"/>
      <c r="G21" s="13" t="s">
        <v>33</v>
      </c>
      <c r="H21" s="13"/>
      <c r="I21" s="28">
        <v>0</v>
      </c>
      <c r="J21" s="14"/>
      <c r="R21" s="2" t="s">
        <v>21</v>
      </c>
    </row>
    <row r="22" spans="1:18" ht="16.5" thickBot="1" x14ac:dyDescent="0.3">
      <c r="E22" s="1"/>
      <c r="F22" s="1"/>
      <c r="G22" s="15" t="s">
        <v>34</v>
      </c>
      <c r="H22" s="15"/>
      <c r="I22" s="16">
        <v>0</v>
      </c>
      <c r="J22" s="14"/>
    </row>
    <row r="23" spans="1:18" ht="16.5" customHeight="1" x14ac:dyDescent="0.25">
      <c r="E23" s="1"/>
      <c r="F23" s="1"/>
      <c r="G23" s="17" t="s">
        <v>22</v>
      </c>
      <c r="H23" s="17"/>
      <c r="I23" s="18">
        <f>I19</f>
        <v>38500000</v>
      </c>
    </row>
    <row r="24" spans="1:18" x14ac:dyDescent="0.25">
      <c r="A24" s="1" t="s">
        <v>661</v>
      </c>
      <c r="E24" s="1"/>
      <c r="F24" s="1"/>
      <c r="G24" s="17"/>
      <c r="H24" s="17"/>
      <c r="I24" s="18"/>
    </row>
    <row r="25" spans="1:18" x14ac:dyDescent="0.25">
      <c r="A25" s="19"/>
      <c r="E25" s="1"/>
      <c r="F25" s="1"/>
      <c r="G25" s="17"/>
      <c r="H25" s="17"/>
      <c r="I25" s="18"/>
    </row>
    <row r="26" spans="1:18" x14ac:dyDescent="0.25">
      <c r="A26" s="20" t="s">
        <v>23</v>
      </c>
    </row>
    <row r="27" spans="1:18" x14ac:dyDescent="0.25">
      <c r="A27" s="21" t="s">
        <v>24</v>
      </c>
      <c r="B27" s="21"/>
      <c r="C27" s="21"/>
      <c r="D27" s="21"/>
      <c r="E27" s="10"/>
    </row>
    <row r="28" spans="1:18" x14ac:dyDescent="0.25">
      <c r="A28" s="21" t="s">
        <v>25</v>
      </c>
      <c r="B28" s="21"/>
      <c r="C28" s="21"/>
      <c r="D28" s="10"/>
      <c r="E28" s="10"/>
    </row>
    <row r="29" spans="1:18" x14ac:dyDescent="0.25">
      <c r="A29" s="22" t="s">
        <v>26</v>
      </c>
      <c r="B29" s="23"/>
      <c r="C29" s="23"/>
      <c r="D29" s="22"/>
      <c r="E29" s="10"/>
    </row>
    <row r="30" spans="1:18" x14ac:dyDescent="0.25">
      <c r="A30" s="24" t="s">
        <v>27</v>
      </c>
      <c r="B30" s="24"/>
      <c r="C30" s="24"/>
      <c r="D30" s="23"/>
      <c r="E30" s="10"/>
    </row>
    <row r="31" spans="1:18" ht="8.25" customHeight="1" x14ac:dyDescent="0.25">
      <c r="A31" s="25"/>
      <c r="B31" s="25"/>
      <c r="C31" s="25"/>
      <c r="D31" s="25"/>
    </row>
    <row r="32" spans="1:18" x14ac:dyDescent="0.25">
      <c r="G32" s="27" t="s">
        <v>41</v>
      </c>
      <c r="H32" s="384" t="str">
        <f>+I13</f>
        <v xml:space="preserve"> 02 November 21</v>
      </c>
      <c r="I32" s="385"/>
    </row>
    <row r="36" spans="7:9" x14ac:dyDescent="0.25">
      <c r="H36" s="3" t="s">
        <v>21</v>
      </c>
    </row>
    <row r="39" spans="7:9" x14ac:dyDescent="0.25">
      <c r="G39" s="375" t="s">
        <v>28</v>
      </c>
      <c r="H39" s="375"/>
      <c r="I39" s="375"/>
    </row>
  </sheetData>
  <mergeCells count="8">
    <mergeCell ref="A19:H19"/>
    <mergeCell ref="A20:D20"/>
    <mergeCell ref="H32:I32"/>
    <mergeCell ref="G39:I39"/>
    <mergeCell ref="A10:I10"/>
    <mergeCell ref="G17:H17"/>
    <mergeCell ref="G18:H18"/>
    <mergeCell ref="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16" workbookViewId="0">
      <selection activeCell="I19" sqref="I19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31.7109375" style="2" customWidth="1"/>
    <col min="5" max="5" width="13.1406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2" customHeight="1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8"/>
    </row>
    <row r="11" spans="1:9" ht="9.75" customHeight="1" x14ac:dyDescent="0.25"/>
    <row r="12" spans="1:9" x14ac:dyDescent="0.25">
      <c r="A12" s="2" t="s">
        <v>7</v>
      </c>
      <c r="B12" s="2" t="s">
        <v>168</v>
      </c>
      <c r="G12" s="3" t="s">
        <v>8</v>
      </c>
      <c r="H12" s="7" t="s">
        <v>9</v>
      </c>
      <c r="I12" s="8" t="s">
        <v>662</v>
      </c>
    </row>
    <row r="13" spans="1:9" x14ac:dyDescent="0.25">
      <c r="G13" s="3" t="s">
        <v>10</v>
      </c>
      <c r="H13" s="7" t="s">
        <v>9</v>
      </c>
      <c r="I13" s="9" t="s">
        <v>128</v>
      </c>
    </row>
    <row r="14" spans="1:9" x14ac:dyDescent="0.25">
      <c r="G14" s="3" t="s">
        <v>11</v>
      </c>
      <c r="H14" s="7" t="s">
        <v>9</v>
      </c>
      <c r="I14" s="9" t="s">
        <v>170</v>
      </c>
    </row>
    <row r="15" spans="1:9" x14ac:dyDescent="0.25">
      <c r="A15" s="2" t="s">
        <v>12</v>
      </c>
      <c r="B15" s="2" t="s">
        <v>169</v>
      </c>
    </row>
    <row r="16" spans="1:9" ht="10.5" customHeight="1" thickBot="1" x14ac:dyDescent="0.3">
      <c r="F16" s="5"/>
    </row>
    <row r="17" spans="1:18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389" t="s">
        <v>18</v>
      </c>
      <c r="H17" s="390"/>
      <c r="I17" s="103" t="s">
        <v>19</v>
      </c>
    </row>
    <row r="18" spans="1:18" ht="36.75" customHeight="1" x14ac:dyDescent="0.25">
      <c r="A18" s="86">
        <v>1</v>
      </c>
      <c r="B18" s="136">
        <v>44484</v>
      </c>
      <c r="C18" s="121"/>
      <c r="D18" s="104" t="s">
        <v>516</v>
      </c>
      <c r="E18" s="137" t="s">
        <v>174</v>
      </c>
      <c r="F18" s="105">
        <v>18</v>
      </c>
      <c r="G18" s="396">
        <v>11400000</v>
      </c>
      <c r="H18" s="397"/>
      <c r="I18" s="312">
        <f>G18</f>
        <v>11400000</v>
      </c>
    </row>
    <row r="19" spans="1:18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5"/>
      <c r="I19" s="106">
        <f>I18</f>
        <v>11400000</v>
      </c>
      <c r="L19" s="138"/>
    </row>
    <row r="20" spans="1:18" x14ac:dyDescent="0.25">
      <c r="A20" s="383"/>
      <c r="B20" s="383"/>
      <c r="C20" s="383"/>
      <c r="D20" s="383"/>
      <c r="E20" s="311"/>
      <c r="F20" s="311"/>
      <c r="G20" s="11"/>
      <c r="H20" s="11"/>
      <c r="I20" s="12"/>
    </row>
    <row r="21" spans="1:18" x14ac:dyDescent="0.25">
      <c r="E21" s="1"/>
      <c r="F21" s="1"/>
      <c r="G21" s="13" t="s">
        <v>33</v>
      </c>
      <c r="H21" s="13"/>
      <c r="I21" s="28">
        <v>0</v>
      </c>
      <c r="J21" s="14"/>
      <c r="R21" s="2" t="s">
        <v>21</v>
      </c>
    </row>
    <row r="22" spans="1:18" ht="16.5" thickBot="1" x14ac:dyDescent="0.3">
      <c r="E22" s="1"/>
      <c r="F22" s="1"/>
      <c r="G22" s="15" t="s">
        <v>34</v>
      </c>
      <c r="H22" s="15"/>
      <c r="I22" s="16">
        <v>0</v>
      </c>
      <c r="J22" s="14"/>
    </row>
    <row r="23" spans="1:18" ht="16.5" customHeight="1" x14ac:dyDescent="0.25">
      <c r="E23" s="1"/>
      <c r="F23" s="1"/>
      <c r="G23" s="17" t="s">
        <v>22</v>
      </c>
      <c r="H23" s="17"/>
      <c r="I23" s="18">
        <f>I19</f>
        <v>11400000</v>
      </c>
    </row>
    <row r="24" spans="1:18" x14ac:dyDescent="0.25">
      <c r="A24" s="1" t="s">
        <v>663</v>
      </c>
      <c r="E24" s="1"/>
      <c r="F24" s="1"/>
      <c r="G24" s="17"/>
      <c r="H24" s="17"/>
      <c r="I24" s="18"/>
    </row>
    <row r="25" spans="1:18" x14ac:dyDescent="0.25">
      <c r="A25" s="19"/>
      <c r="E25" s="1"/>
      <c r="F25" s="1"/>
      <c r="G25" s="17"/>
      <c r="H25" s="17"/>
      <c r="I25" s="18"/>
    </row>
    <row r="26" spans="1:18" x14ac:dyDescent="0.25">
      <c r="A26" s="20" t="s">
        <v>23</v>
      </c>
    </row>
    <row r="27" spans="1:18" x14ac:dyDescent="0.25">
      <c r="A27" s="21" t="s">
        <v>24</v>
      </c>
      <c r="B27" s="21"/>
      <c r="C27" s="21"/>
      <c r="D27" s="21"/>
      <c r="E27" s="10"/>
    </row>
    <row r="28" spans="1:18" x14ac:dyDescent="0.25">
      <c r="A28" s="21" t="s">
        <v>25</v>
      </c>
      <c r="B28" s="21"/>
      <c r="C28" s="21"/>
      <c r="D28" s="10"/>
      <c r="E28" s="10"/>
    </row>
    <row r="29" spans="1:18" x14ac:dyDescent="0.25">
      <c r="A29" s="22" t="s">
        <v>26</v>
      </c>
      <c r="B29" s="23"/>
      <c r="C29" s="23"/>
      <c r="D29" s="22"/>
      <c r="E29" s="10"/>
    </row>
    <row r="30" spans="1:18" x14ac:dyDescent="0.25">
      <c r="A30" s="24" t="s">
        <v>27</v>
      </c>
      <c r="B30" s="24"/>
      <c r="C30" s="24"/>
      <c r="D30" s="23"/>
      <c r="E30" s="10"/>
    </row>
    <row r="31" spans="1:18" ht="8.25" customHeight="1" x14ac:dyDescent="0.25">
      <c r="A31" s="25"/>
      <c r="B31" s="25"/>
      <c r="C31" s="25"/>
      <c r="D31" s="25"/>
    </row>
    <row r="32" spans="1:18" x14ac:dyDescent="0.25">
      <c r="G32" s="27" t="s">
        <v>41</v>
      </c>
      <c r="H32" s="384" t="str">
        <f>+I13</f>
        <v xml:space="preserve"> 02 November 21</v>
      </c>
      <c r="I32" s="385"/>
    </row>
    <row r="36" spans="7:9" x14ac:dyDescent="0.25">
      <c r="H36" s="3" t="s">
        <v>21</v>
      </c>
    </row>
    <row r="39" spans="7:9" x14ac:dyDescent="0.25">
      <c r="G39" s="375" t="s">
        <v>28</v>
      </c>
      <c r="H39" s="375"/>
      <c r="I39" s="375"/>
    </row>
  </sheetData>
  <mergeCells count="7">
    <mergeCell ref="A19:H19"/>
    <mergeCell ref="A20:D20"/>
    <mergeCell ref="H32:I32"/>
    <mergeCell ref="G39:I39"/>
    <mergeCell ref="A10:I10"/>
    <mergeCell ref="G17:H17"/>
    <mergeCell ref="G18:H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13" workbookViewId="0">
      <selection activeCell="E18" sqref="E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31.7109375" style="2" customWidth="1"/>
    <col min="5" max="5" width="13.140625" style="2" customWidth="1"/>
    <col min="6" max="6" width="7" style="2" customWidth="1"/>
    <col min="7" max="7" width="13.85546875" style="3" customWidth="1"/>
    <col min="8" max="8" width="1.42578125" style="3" customWidth="1"/>
    <col min="9" max="9" width="17.85546875" style="2" customWidth="1"/>
    <col min="10" max="11" width="9.140625" style="2"/>
    <col min="12" max="12" width="12.7109375" style="2" bestFit="1" customWidth="1"/>
    <col min="13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2" customHeight="1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8"/>
    </row>
    <row r="11" spans="1:9" ht="9.75" customHeight="1" x14ac:dyDescent="0.25"/>
    <row r="12" spans="1:9" x14ac:dyDescent="0.25">
      <c r="A12" s="2" t="s">
        <v>7</v>
      </c>
      <c r="B12" s="2" t="s">
        <v>168</v>
      </c>
      <c r="G12" s="3" t="s">
        <v>8</v>
      </c>
      <c r="H12" s="7" t="s">
        <v>9</v>
      </c>
      <c r="I12" s="8" t="s">
        <v>664</v>
      </c>
    </row>
    <row r="13" spans="1:9" x14ac:dyDescent="0.25">
      <c r="G13" s="3" t="s">
        <v>10</v>
      </c>
      <c r="H13" s="7" t="s">
        <v>9</v>
      </c>
      <c r="I13" s="9" t="s">
        <v>128</v>
      </c>
    </row>
    <row r="14" spans="1:9" x14ac:dyDescent="0.25">
      <c r="G14" s="3" t="s">
        <v>11</v>
      </c>
      <c r="H14" s="7" t="s">
        <v>9</v>
      </c>
      <c r="I14" s="9" t="s">
        <v>170</v>
      </c>
    </row>
    <row r="15" spans="1:9" x14ac:dyDescent="0.25">
      <c r="A15" s="2" t="s">
        <v>12</v>
      </c>
      <c r="B15" s="2" t="s">
        <v>169</v>
      </c>
    </row>
    <row r="16" spans="1:9" ht="10.5" customHeight="1" thickBot="1" x14ac:dyDescent="0.3">
      <c r="F16" s="5"/>
    </row>
    <row r="17" spans="1:18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389" t="s">
        <v>18</v>
      </c>
      <c r="H17" s="390"/>
      <c r="I17" s="103" t="s">
        <v>19</v>
      </c>
    </row>
    <row r="18" spans="1:18" ht="36.75" customHeight="1" x14ac:dyDescent="0.25">
      <c r="A18" s="86">
        <v>1</v>
      </c>
      <c r="B18" s="136">
        <v>44484</v>
      </c>
      <c r="C18" s="121"/>
      <c r="D18" s="104" t="s">
        <v>514</v>
      </c>
      <c r="E18" s="137" t="s">
        <v>174</v>
      </c>
      <c r="F18" s="105">
        <v>18</v>
      </c>
      <c r="G18" s="396">
        <v>4500000</v>
      </c>
      <c r="H18" s="397"/>
      <c r="I18" s="312">
        <f>G18</f>
        <v>4500000</v>
      </c>
    </row>
    <row r="19" spans="1:18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5"/>
      <c r="I19" s="106">
        <f>I18</f>
        <v>4500000</v>
      </c>
      <c r="L19" s="138"/>
    </row>
    <row r="20" spans="1:18" x14ac:dyDescent="0.25">
      <c r="A20" s="383"/>
      <c r="B20" s="383"/>
      <c r="C20" s="383"/>
      <c r="D20" s="383"/>
      <c r="E20" s="311"/>
      <c r="F20" s="311"/>
      <c r="G20" s="11"/>
      <c r="H20" s="11"/>
      <c r="I20" s="12"/>
    </row>
    <row r="21" spans="1:18" x14ac:dyDescent="0.25">
      <c r="E21" s="1"/>
      <c r="F21" s="1"/>
      <c r="G21" s="13" t="s">
        <v>33</v>
      </c>
      <c r="H21" s="13"/>
      <c r="I21" s="28">
        <v>0</v>
      </c>
      <c r="J21" s="14"/>
      <c r="R21" s="2" t="s">
        <v>21</v>
      </c>
    </row>
    <row r="22" spans="1:18" ht="16.5" thickBot="1" x14ac:dyDescent="0.3">
      <c r="E22" s="1"/>
      <c r="F22" s="1"/>
      <c r="G22" s="15" t="s">
        <v>34</v>
      </c>
      <c r="H22" s="15"/>
      <c r="I22" s="16">
        <v>0</v>
      </c>
      <c r="J22" s="14"/>
    </row>
    <row r="23" spans="1:18" ht="16.5" customHeight="1" x14ac:dyDescent="0.25">
      <c r="E23" s="1"/>
      <c r="F23" s="1"/>
      <c r="G23" s="17" t="s">
        <v>22</v>
      </c>
      <c r="H23" s="17"/>
      <c r="I23" s="18">
        <f>I19</f>
        <v>4500000</v>
      </c>
    </row>
    <row r="24" spans="1:18" x14ac:dyDescent="0.25">
      <c r="A24" s="1" t="s">
        <v>665</v>
      </c>
      <c r="E24" s="1"/>
      <c r="F24" s="1"/>
      <c r="G24" s="17"/>
      <c r="H24" s="17"/>
      <c r="I24" s="18"/>
    </row>
    <row r="25" spans="1:18" x14ac:dyDescent="0.25">
      <c r="A25" s="19"/>
      <c r="E25" s="1"/>
      <c r="F25" s="1"/>
      <c r="G25" s="17"/>
      <c r="H25" s="17"/>
      <c r="I25" s="18"/>
    </row>
    <row r="26" spans="1:18" x14ac:dyDescent="0.25">
      <c r="A26" s="20" t="s">
        <v>23</v>
      </c>
    </row>
    <row r="27" spans="1:18" x14ac:dyDescent="0.25">
      <c r="A27" s="21" t="s">
        <v>24</v>
      </c>
      <c r="B27" s="21"/>
      <c r="C27" s="21"/>
      <c r="D27" s="21"/>
      <c r="E27" s="10"/>
    </row>
    <row r="28" spans="1:18" x14ac:dyDescent="0.25">
      <c r="A28" s="21" t="s">
        <v>25</v>
      </c>
      <c r="B28" s="21"/>
      <c r="C28" s="21"/>
      <c r="D28" s="10"/>
      <c r="E28" s="10"/>
    </row>
    <row r="29" spans="1:18" x14ac:dyDescent="0.25">
      <c r="A29" s="22" t="s">
        <v>26</v>
      </c>
      <c r="B29" s="23"/>
      <c r="C29" s="23"/>
      <c r="D29" s="22"/>
      <c r="E29" s="10"/>
    </row>
    <row r="30" spans="1:18" x14ac:dyDescent="0.25">
      <c r="A30" s="24" t="s">
        <v>27</v>
      </c>
      <c r="B30" s="24"/>
      <c r="C30" s="24"/>
      <c r="D30" s="23"/>
      <c r="E30" s="10"/>
    </row>
    <row r="31" spans="1:18" ht="8.25" customHeight="1" x14ac:dyDescent="0.25">
      <c r="A31" s="25"/>
      <c r="B31" s="25"/>
      <c r="C31" s="25"/>
      <c r="D31" s="25"/>
    </row>
    <row r="32" spans="1:18" x14ac:dyDescent="0.25">
      <c r="G32" s="27" t="s">
        <v>41</v>
      </c>
      <c r="H32" s="384" t="str">
        <f>+I13</f>
        <v xml:space="preserve"> 02 November 21</v>
      </c>
      <c r="I32" s="385"/>
    </row>
    <row r="36" spans="7:9" x14ac:dyDescent="0.25">
      <c r="H36" s="3" t="s">
        <v>21</v>
      </c>
    </row>
    <row r="39" spans="7:9" x14ac:dyDescent="0.25">
      <c r="G39" s="375" t="s">
        <v>28</v>
      </c>
      <c r="H39" s="375"/>
      <c r="I39" s="375"/>
    </row>
  </sheetData>
  <mergeCells count="7">
    <mergeCell ref="A19:H19"/>
    <mergeCell ref="A20:D20"/>
    <mergeCell ref="H32:I32"/>
    <mergeCell ref="G39:I39"/>
    <mergeCell ref="A10:I10"/>
    <mergeCell ref="G17:H17"/>
    <mergeCell ref="G18:H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J13" sqref="J13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754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51" customHeight="1" x14ac:dyDescent="0.25">
      <c r="A18" s="86">
        <v>1</v>
      </c>
      <c r="B18" s="136">
        <v>44494</v>
      </c>
      <c r="C18" s="352"/>
      <c r="D18" s="104" t="s">
        <v>516</v>
      </c>
      <c r="E18" s="361" t="s">
        <v>753</v>
      </c>
      <c r="F18" s="105">
        <v>9</v>
      </c>
      <c r="G18" s="105">
        <v>212</v>
      </c>
      <c r="H18" s="415">
        <v>3000000</v>
      </c>
      <c r="I18" s="416"/>
      <c r="J18" s="349">
        <f>H18</f>
        <v>3000000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3000000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3000000</v>
      </c>
    </row>
    <row r="23" spans="1:19" x14ac:dyDescent="0.25">
      <c r="A23" s="1" t="s">
        <v>726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D22" sqref="D22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755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2.75" customHeight="1" x14ac:dyDescent="0.25">
      <c r="A18" s="86">
        <v>1</v>
      </c>
      <c r="B18" s="136">
        <v>44494</v>
      </c>
      <c r="C18" s="352"/>
      <c r="D18" s="104" t="s">
        <v>514</v>
      </c>
      <c r="E18" s="361" t="s">
        <v>753</v>
      </c>
      <c r="F18" s="105">
        <v>9</v>
      </c>
      <c r="G18" s="105">
        <v>212</v>
      </c>
      <c r="H18" s="415">
        <v>3000000</v>
      </c>
      <c r="I18" s="416"/>
      <c r="J18" s="349">
        <f>H18</f>
        <v>3000000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3000000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3000000</v>
      </c>
    </row>
    <row r="23" spans="1:19" x14ac:dyDescent="0.25">
      <c r="A23" s="1" t="s">
        <v>726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16" workbookViewId="0">
      <selection activeCell="L35" sqref="L35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5.28515625" style="2" customWidth="1"/>
    <col min="5" max="5" width="12.14062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7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thickBot="1" x14ac:dyDescent="0.3">
      <c r="A10" s="403" t="s">
        <v>6</v>
      </c>
      <c r="B10" s="404"/>
      <c r="C10" s="404"/>
      <c r="D10" s="404"/>
      <c r="E10" s="404"/>
      <c r="F10" s="404"/>
      <c r="G10" s="404"/>
      <c r="H10" s="404"/>
      <c r="I10" s="405"/>
    </row>
    <row r="12" spans="1:9" x14ac:dyDescent="0.25">
      <c r="A12" s="2" t="s">
        <v>7</v>
      </c>
      <c r="B12" s="2" t="s">
        <v>347</v>
      </c>
      <c r="G12" s="3" t="s">
        <v>8</v>
      </c>
      <c r="H12" s="7" t="s">
        <v>9</v>
      </c>
      <c r="I12" s="8" t="s">
        <v>145</v>
      </c>
    </row>
    <row r="13" spans="1:9" x14ac:dyDescent="0.25">
      <c r="G13" s="3" t="s">
        <v>10</v>
      </c>
      <c r="H13" s="7" t="s">
        <v>9</v>
      </c>
      <c r="I13" s="9" t="s">
        <v>128</v>
      </c>
    </row>
    <row r="14" spans="1:9" x14ac:dyDescent="0.25">
      <c r="G14" s="3" t="s">
        <v>11</v>
      </c>
      <c r="H14" s="7" t="s">
        <v>9</v>
      </c>
      <c r="I14" s="9" t="s">
        <v>158</v>
      </c>
    </row>
    <row r="15" spans="1:9" x14ac:dyDescent="0.25">
      <c r="A15" s="2" t="s">
        <v>12</v>
      </c>
      <c r="B15" s="33" t="s">
        <v>31</v>
      </c>
      <c r="G15" s="3" t="s">
        <v>142</v>
      </c>
      <c r="H15" s="7" t="s">
        <v>9</v>
      </c>
      <c r="I15" s="2" t="s">
        <v>150</v>
      </c>
    </row>
    <row r="16" spans="1:9" ht="16.5" thickBot="1" x14ac:dyDescent="0.3">
      <c r="F16" s="10"/>
    </row>
    <row r="17" spans="1:11" ht="24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43</v>
      </c>
      <c r="G17" s="406" t="s">
        <v>18</v>
      </c>
      <c r="H17" s="407"/>
      <c r="I17" s="31" t="s">
        <v>19</v>
      </c>
    </row>
    <row r="18" spans="1:11" ht="48.75" customHeight="1" x14ac:dyDescent="0.25">
      <c r="A18" s="86">
        <v>1</v>
      </c>
      <c r="B18" s="129">
        <v>44500</v>
      </c>
      <c r="C18" s="87"/>
      <c r="D18" s="32" t="s">
        <v>160</v>
      </c>
      <c r="E18" s="123" t="s">
        <v>85</v>
      </c>
      <c r="F18" s="117">
        <v>1</v>
      </c>
      <c r="G18" s="396">
        <v>6000000</v>
      </c>
      <c r="H18" s="397"/>
      <c r="I18" s="122">
        <f t="shared" ref="I18" si="0">G18</f>
        <v>6000000</v>
      </c>
      <c r="J18" s="2" t="s">
        <v>340</v>
      </c>
    </row>
    <row r="19" spans="1:11" ht="25.5" customHeight="1" thickBot="1" x14ac:dyDescent="0.3">
      <c r="A19" s="398" t="s">
        <v>20</v>
      </c>
      <c r="B19" s="399"/>
      <c r="C19" s="399"/>
      <c r="D19" s="399"/>
      <c r="E19" s="399"/>
      <c r="F19" s="399"/>
      <c r="G19" s="399"/>
      <c r="H19" s="400"/>
      <c r="I19" s="88">
        <f>I18</f>
        <v>6000000</v>
      </c>
      <c r="J19" s="2" t="s">
        <v>149</v>
      </c>
    </row>
    <row r="20" spans="1:11" x14ac:dyDescent="0.25">
      <c r="A20" s="383"/>
      <c r="B20" s="383"/>
      <c r="C20" s="130"/>
      <c r="D20" s="130"/>
      <c r="E20" s="130"/>
      <c r="F20" s="130"/>
      <c r="G20" s="11"/>
      <c r="H20" s="11"/>
      <c r="I20" s="12"/>
      <c r="K20" s="2" t="s">
        <v>339</v>
      </c>
    </row>
    <row r="21" spans="1:11" x14ac:dyDescent="0.25">
      <c r="A21" s="130"/>
      <c r="B21" s="130"/>
      <c r="C21" s="130"/>
      <c r="D21" s="130"/>
      <c r="E21" s="130"/>
      <c r="F21" s="130"/>
      <c r="G21" s="89" t="s">
        <v>64</v>
      </c>
      <c r="H21" s="89"/>
      <c r="I21" s="134">
        <v>4150000</v>
      </c>
    </row>
    <row r="22" spans="1:11" ht="16.5" thickBot="1" x14ac:dyDescent="0.3">
      <c r="D22" s="1"/>
      <c r="E22" s="1"/>
      <c r="F22" s="1"/>
      <c r="G22" s="15" t="s">
        <v>30</v>
      </c>
      <c r="H22" s="15"/>
      <c r="I22" s="16">
        <f>I19-I21</f>
        <v>1850000</v>
      </c>
      <c r="J22" s="14"/>
    </row>
    <row r="23" spans="1:11" x14ac:dyDescent="0.25">
      <c r="D23" s="1"/>
      <c r="E23" s="1"/>
      <c r="F23" s="1"/>
      <c r="G23" s="17" t="s">
        <v>65</v>
      </c>
      <c r="H23" s="17"/>
      <c r="I23" s="18">
        <f>I21</f>
        <v>4150000</v>
      </c>
    </row>
    <row r="24" spans="1:11" x14ac:dyDescent="0.25">
      <c r="A24" s="1" t="s">
        <v>159</v>
      </c>
      <c r="D24" s="1"/>
      <c r="E24" s="1"/>
      <c r="F24" s="1"/>
      <c r="G24" s="17"/>
      <c r="H24" s="17"/>
      <c r="I24" s="18"/>
    </row>
    <row r="25" spans="1:11" x14ac:dyDescent="0.25">
      <c r="A25" s="19"/>
      <c r="D25" s="1"/>
      <c r="E25" s="1"/>
      <c r="F25" s="1"/>
      <c r="G25" s="17"/>
      <c r="H25" s="17"/>
      <c r="I25" s="18"/>
    </row>
    <row r="26" spans="1:11" x14ac:dyDescent="0.25">
      <c r="D26" s="1"/>
      <c r="E26" s="1"/>
      <c r="F26" s="1"/>
      <c r="G26" s="17"/>
      <c r="H26" s="17"/>
      <c r="I26" s="18"/>
    </row>
    <row r="27" spans="1:11" x14ac:dyDescent="0.25">
      <c r="A27" s="20" t="s">
        <v>23</v>
      </c>
    </row>
    <row r="28" spans="1:11" x14ac:dyDescent="0.25">
      <c r="A28" s="21" t="s">
        <v>24</v>
      </c>
      <c r="B28" s="21"/>
      <c r="C28" s="21"/>
      <c r="D28" s="10"/>
      <c r="E28" s="10"/>
    </row>
    <row r="29" spans="1:11" x14ac:dyDescent="0.25">
      <c r="A29" s="21" t="s">
        <v>25</v>
      </c>
      <c r="B29" s="21"/>
      <c r="C29" s="21"/>
      <c r="D29" s="10"/>
      <c r="E29" s="10"/>
    </row>
    <row r="30" spans="1:11" x14ac:dyDescent="0.25">
      <c r="A30" s="22" t="s">
        <v>26</v>
      </c>
      <c r="B30" s="23"/>
      <c r="C30" s="23"/>
      <c r="D30" s="10"/>
      <c r="E30" s="10"/>
    </row>
    <row r="31" spans="1:11" x14ac:dyDescent="0.25">
      <c r="A31" s="24" t="s">
        <v>27</v>
      </c>
      <c r="B31" s="24"/>
      <c r="C31" s="24"/>
      <c r="D31" s="10"/>
      <c r="E31" s="10"/>
    </row>
    <row r="32" spans="1:11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41</v>
      </c>
      <c r="H34" s="401" t="str">
        <f>I13</f>
        <v xml:space="preserve"> 02 November 21</v>
      </c>
      <c r="I34" s="401"/>
    </row>
    <row r="38" spans="1:9" ht="24.75" customHeight="1" x14ac:dyDescent="0.25"/>
    <row r="40" spans="1:9" x14ac:dyDescent="0.25">
      <c r="G40" s="402" t="s">
        <v>28</v>
      </c>
      <c r="H40" s="402"/>
      <c r="I40" s="402"/>
    </row>
    <row r="45" spans="1:9" ht="16.5" thickBot="1" x14ac:dyDescent="0.3"/>
    <row r="46" spans="1:9" x14ac:dyDescent="0.25">
      <c r="D46" s="91"/>
      <c r="E46" s="92"/>
      <c r="F46" s="92"/>
    </row>
    <row r="47" spans="1:9" ht="18" x14ac:dyDescent="0.25">
      <c r="D47" s="93" t="s">
        <v>66</v>
      </c>
      <c r="E47" s="10"/>
      <c r="F47" s="10"/>
      <c r="G47" s="2"/>
      <c r="H47" s="2"/>
    </row>
    <row r="48" spans="1:9" ht="18" x14ac:dyDescent="0.25">
      <c r="D48" s="93" t="s">
        <v>67</v>
      </c>
      <c r="E48" s="10"/>
      <c r="F48" s="10"/>
      <c r="G48" s="2"/>
      <c r="H48" s="2"/>
    </row>
    <row r="49" spans="4:8" ht="18" x14ac:dyDescent="0.25">
      <c r="D49" s="93" t="s">
        <v>68</v>
      </c>
      <c r="E49" s="10"/>
      <c r="F49" s="10"/>
      <c r="G49" s="2"/>
      <c r="H49" s="2"/>
    </row>
    <row r="50" spans="4:8" ht="18" x14ac:dyDescent="0.25">
      <c r="D50" s="93" t="s">
        <v>69</v>
      </c>
      <c r="E50" s="10"/>
      <c r="F50" s="10"/>
      <c r="G50" s="2"/>
      <c r="H50" s="2"/>
    </row>
    <row r="51" spans="4:8" ht="18" x14ac:dyDescent="0.25">
      <c r="D51" s="93" t="s">
        <v>70</v>
      </c>
      <c r="E51" s="10"/>
      <c r="F51" s="10"/>
      <c r="G51" s="2"/>
      <c r="H51" s="2"/>
    </row>
    <row r="52" spans="4:8" ht="16.5" thickBot="1" x14ac:dyDescent="0.3">
      <c r="D52" s="94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91"/>
      <c r="E56" s="92"/>
      <c r="F56" s="95"/>
      <c r="G56" s="2"/>
      <c r="H56" s="2"/>
    </row>
    <row r="57" spans="4:8" ht="18" x14ac:dyDescent="0.25">
      <c r="D57" s="93" t="s">
        <v>71</v>
      </c>
      <c r="E57" s="10"/>
      <c r="F57" s="96"/>
      <c r="G57" s="2"/>
      <c r="H57" s="2"/>
    </row>
    <row r="58" spans="4:8" ht="18" x14ac:dyDescent="0.25">
      <c r="D58" s="93" t="s">
        <v>72</v>
      </c>
      <c r="E58" s="10"/>
      <c r="F58" s="96"/>
      <c r="G58" s="2"/>
      <c r="H58" s="2"/>
    </row>
    <row r="59" spans="4:8" ht="18" x14ac:dyDescent="0.25">
      <c r="D59" s="93" t="s">
        <v>73</v>
      </c>
      <c r="E59" s="10"/>
      <c r="F59" s="96"/>
      <c r="G59" s="2"/>
      <c r="H59" s="2"/>
    </row>
    <row r="60" spans="4:8" ht="18" x14ac:dyDescent="0.25">
      <c r="D60" s="93" t="s">
        <v>74</v>
      </c>
      <c r="E60" s="10"/>
      <c r="F60" s="96"/>
      <c r="G60" s="2"/>
      <c r="H60" s="2"/>
    </row>
    <row r="61" spans="4:8" ht="18" x14ac:dyDescent="0.25">
      <c r="D61" s="97" t="s">
        <v>75</v>
      </c>
      <c r="E61" s="10"/>
      <c r="F61" s="96"/>
      <c r="G61" s="2"/>
      <c r="H61" s="2"/>
    </row>
    <row r="62" spans="4:8" ht="16.5" thickBot="1" x14ac:dyDescent="0.3">
      <c r="D62" s="94"/>
      <c r="E62" s="5"/>
      <c r="F62" s="98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91"/>
      <c r="E67" s="92"/>
      <c r="F67" s="92"/>
      <c r="G67" s="2"/>
      <c r="H67" s="2"/>
    </row>
    <row r="68" spans="4:8" ht="18" x14ac:dyDescent="0.25">
      <c r="D68" s="93" t="s">
        <v>66</v>
      </c>
      <c r="E68" s="10"/>
      <c r="F68" s="10"/>
      <c r="G68" s="2"/>
      <c r="H68" s="2"/>
    </row>
    <row r="69" spans="4:8" ht="18" x14ac:dyDescent="0.25">
      <c r="D69" s="93" t="s">
        <v>76</v>
      </c>
      <c r="E69" s="10"/>
      <c r="F69" s="10"/>
      <c r="G69" s="2"/>
      <c r="H69" s="2"/>
    </row>
    <row r="70" spans="4:8" ht="18" x14ac:dyDescent="0.25">
      <c r="D70" s="93" t="s">
        <v>77</v>
      </c>
      <c r="E70" s="10"/>
      <c r="F70" s="10"/>
      <c r="G70" s="2"/>
      <c r="H70" s="2"/>
    </row>
    <row r="71" spans="4:8" ht="18" x14ac:dyDescent="0.25">
      <c r="D71" s="93" t="s">
        <v>78</v>
      </c>
      <c r="E71" s="10"/>
      <c r="F71" s="10"/>
      <c r="G71" s="2"/>
      <c r="H71" s="2"/>
    </row>
    <row r="72" spans="4:8" ht="18" x14ac:dyDescent="0.25">
      <c r="D72" s="93" t="s">
        <v>79</v>
      </c>
      <c r="E72" s="10"/>
      <c r="F72" s="10"/>
      <c r="G72" s="2"/>
      <c r="H72" s="2"/>
    </row>
    <row r="73" spans="4:8" ht="16.5" thickBot="1" x14ac:dyDescent="0.3">
      <c r="D73" s="94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91"/>
      <c r="E75" s="92"/>
      <c r="F75" s="92"/>
      <c r="G75" s="2"/>
      <c r="H75" s="2"/>
    </row>
    <row r="76" spans="4:8" ht="18" x14ac:dyDescent="0.25">
      <c r="D76" s="99" t="s">
        <v>80</v>
      </c>
      <c r="E76" s="10"/>
      <c r="F76" s="10"/>
    </row>
    <row r="77" spans="4:8" ht="18" x14ac:dyDescent="0.25">
      <c r="D77" s="99" t="s">
        <v>81</v>
      </c>
      <c r="E77" s="10"/>
      <c r="F77" s="10"/>
    </row>
    <row r="78" spans="4:8" ht="18" x14ac:dyDescent="0.25">
      <c r="D78" s="99" t="s">
        <v>82</v>
      </c>
      <c r="E78" s="10"/>
      <c r="F78" s="10"/>
    </row>
    <row r="79" spans="4:8" ht="18" x14ac:dyDescent="0.25">
      <c r="D79" s="99" t="s">
        <v>83</v>
      </c>
      <c r="E79" s="10"/>
      <c r="F79" s="10"/>
    </row>
    <row r="80" spans="4:8" ht="18" x14ac:dyDescent="0.25">
      <c r="D80" s="100" t="s">
        <v>84</v>
      </c>
      <c r="E80" s="10"/>
      <c r="F80" s="10"/>
    </row>
    <row r="81" spans="1:11" ht="16.5" thickBot="1" x14ac:dyDescent="0.3">
      <c r="D81" s="94"/>
      <c r="E81" s="5"/>
      <c r="F81" s="5"/>
      <c r="G81" s="2"/>
      <c r="H81" s="2"/>
    </row>
    <row r="82" spans="1:11" ht="16.5" thickBot="1" x14ac:dyDescent="0.3"/>
    <row r="83" spans="1:11" x14ac:dyDescent="0.25">
      <c r="D83" s="91"/>
      <c r="E83" s="92"/>
      <c r="F83" s="95"/>
    </row>
    <row r="84" spans="1:11" ht="18" x14ac:dyDescent="0.25">
      <c r="D84" s="93" t="s">
        <v>71</v>
      </c>
      <c r="E84" s="10"/>
      <c r="F84" s="96"/>
    </row>
    <row r="85" spans="1:11" ht="18" x14ac:dyDescent="0.25">
      <c r="D85" s="93" t="s">
        <v>72</v>
      </c>
      <c r="E85" s="10"/>
      <c r="F85" s="96"/>
    </row>
    <row r="86" spans="1:11" ht="18" x14ac:dyDescent="0.25">
      <c r="D86" s="93" t="s">
        <v>73</v>
      </c>
      <c r="E86" s="10"/>
      <c r="F86" s="96"/>
    </row>
    <row r="87" spans="1:11" ht="18" x14ac:dyDescent="0.25">
      <c r="D87" s="93" t="s">
        <v>74</v>
      </c>
      <c r="E87" s="10"/>
      <c r="F87" s="96"/>
    </row>
    <row r="88" spans="1:11" ht="18" x14ac:dyDescent="0.25">
      <c r="D88" s="97" t="s">
        <v>75</v>
      </c>
      <c r="E88" s="10"/>
      <c r="F88" s="96"/>
    </row>
    <row r="89" spans="1:11" ht="16.5" thickBot="1" x14ac:dyDescent="0.3">
      <c r="D89" s="94"/>
      <c r="E89" s="5"/>
      <c r="F89" s="98"/>
    </row>
    <row r="90" spans="1:11" ht="16.5" thickBot="1" x14ac:dyDescent="0.3"/>
    <row r="91" spans="1:11" x14ac:dyDescent="0.25">
      <c r="D91" s="91"/>
      <c r="E91" s="92"/>
      <c r="F91" s="95"/>
    </row>
    <row r="92" spans="1:11" ht="18" x14ac:dyDescent="0.25">
      <c r="D92" s="93" t="s">
        <v>71</v>
      </c>
      <c r="E92" s="10"/>
      <c r="F92" s="96"/>
    </row>
    <row r="93" spans="1:11" ht="18" x14ac:dyDescent="0.25">
      <c r="D93" s="93" t="s">
        <v>72</v>
      </c>
      <c r="E93" s="10"/>
      <c r="F93" s="96"/>
    </row>
    <row r="94" spans="1:11" ht="18" x14ac:dyDescent="0.25">
      <c r="D94" s="93" t="s">
        <v>73</v>
      </c>
      <c r="E94" s="10"/>
      <c r="F94" s="96"/>
    </row>
    <row r="95" spans="1:11" ht="18" x14ac:dyDescent="0.25">
      <c r="D95" s="93" t="s">
        <v>74</v>
      </c>
      <c r="E95" s="10"/>
      <c r="F95" s="96"/>
    </row>
    <row r="96" spans="1:11" s="3" customFormat="1" ht="18" x14ac:dyDescent="0.25">
      <c r="A96" s="2"/>
      <c r="B96" s="2"/>
      <c r="C96" s="2"/>
      <c r="D96" s="97" t="s">
        <v>75</v>
      </c>
      <c r="E96" s="10"/>
      <c r="F96" s="96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94"/>
      <c r="E97" s="5"/>
      <c r="F97" s="98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E18" sqref="E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756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2.75" customHeight="1" x14ac:dyDescent="0.25">
      <c r="A18" s="86">
        <v>1</v>
      </c>
      <c r="B18" s="136">
        <v>44496</v>
      </c>
      <c r="C18" s="352"/>
      <c r="D18" s="104" t="s">
        <v>516</v>
      </c>
      <c r="E18" s="331" t="s">
        <v>443</v>
      </c>
      <c r="F18" s="229">
        <v>2</v>
      </c>
      <c r="G18" s="229">
        <v>321</v>
      </c>
      <c r="H18" s="396">
        <v>7000000</v>
      </c>
      <c r="I18" s="397"/>
      <c r="J18" s="348">
        <f t="shared" ref="J18" si="0">H18</f>
        <v>7000000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7000000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7000000</v>
      </c>
    </row>
    <row r="23" spans="1:19" x14ac:dyDescent="0.25">
      <c r="A23" s="1" t="s">
        <v>600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J19" sqref="J19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757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2.75" customHeight="1" x14ac:dyDescent="0.25">
      <c r="A18" s="86">
        <v>1</v>
      </c>
      <c r="B18" s="136">
        <v>44496</v>
      </c>
      <c r="C18" s="352"/>
      <c r="D18" s="104" t="s">
        <v>514</v>
      </c>
      <c r="E18" s="331" t="s">
        <v>443</v>
      </c>
      <c r="F18" s="229">
        <v>2</v>
      </c>
      <c r="G18" s="229">
        <v>321</v>
      </c>
      <c r="H18" s="396">
        <v>10800000</v>
      </c>
      <c r="I18" s="397"/>
      <c r="J18" s="348">
        <f t="shared" ref="J18" si="0">H18</f>
        <v>10800000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10800000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10800000</v>
      </c>
    </row>
    <row r="23" spans="1:19" x14ac:dyDescent="0.25">
      <c r="A23" s="1" t="s">
        <v>758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9" workbookViewId="0">
      <selection activeCell="F24" sqref="F24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759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9.5" customHeight="1" x14ac:dyDescent="0.25">
      <c r="A18" s="86">
        <v>1</v>
      </c>
      <c r="B18" s="136">
        <v>44491</v>
      </c>
      <c r="C18" s="352"/>
      <c r="D18" s="104" t="s">
        <v>516</v>
      </c>
      <c r="E18" s="331" t="s">
        <v>440</v>
      </c>
      <c r="F18" s="105">
        <v>36</v>
      </c>
      <c r="G18" s="105"/>
      <c r="H18" s="415">
        <v>4000000</v>
      </c>
      <c r="I18" s="416"/>
      <c r="J18" s="349">
        <f>H18</f>
        <v>4000000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4000000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4000000</v>
      </c>
    </row>
    <row r="23" spans="1:19" x14ac:dyDescent="0.25">
      <c r="A23" s="1" t="s">
        <v>609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J19" sqref="J19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761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4.25" customHeight="1" x14ac:dyDescent="0.25">
      <c r="A18" s="86">
        <v>1</v>
      </c>
      <c r="B18" s="136">
        <v>44491</v>
      </c>
      <c r="C18" s="352"/>
      <c r="D18" s="104" t="s">
        <v>514</v>
      </c>
      <c r="E18" s="331" t="s">
        <v>440</v>
      </c>
      <c r="F18" s="105">
        <v>36</v>
      </c>
      <c r="G18" s="105"/>
      <c r="H18" s="415">
        <v>12000000</v>
      </c>
      <c r="I18" s="416"/>
      <c r="J18" s="349">
        <f>H18</f>
        <v>12000000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12000000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12000000</v>
      </c>
    </row>
    <row r="23" spans="1:19" x14ac:dyDescent="0.25">
      <c r="A23" s="1" t="s">
        <v>294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E18" sqref="E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762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3.5" customHeight="1" x14ac:dyDescent="0.25">
      <c r="A18" s="86">
        <v>1</v>
      </c>
      <c r="B18" s="136">
        <v>44494</v>
      </c>
      <c r="C18" s="121"/>
      <c r="D18" s="104" t="s">
        <v>516</v>
      </c>
      <c r="E18" s="331" t="s">
        <v>429</v>
      </c>
      <c r="F18" s="105">
        <v>54</v>
      </c>
      <c r="G18" s="330"/>
      <c r="H18" s="417">
        <v>6600000</v>
      </c>
      <c r="I18" s="418"/>
      <c r="J18" s="350">
        <f>H18</f>
        <v>6600000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6600000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6600000</v>
      </c>
    </row>
    <row r="23" spans="1:19" x14ac:dyDescent="0.25">
      <c r="A23" s="1" t="s">
        <v>760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E18" sqref="E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763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3.5" customHeight="1" x14ac:dyDescent="0.25">
      <c r="A18" s="86">
        <v>1</v>
      </c>
      <c r="B18" s="136">
        <v>44494</v>
      </c>
      <c r="C18" s="121"/>
      <c r="D18" s="104" t="s">
        <v>514</v>
      </c>
      <c r="E18" s="331" t="s">
        <v>429</v>
      </c>
      <c r="F18" s="105">
        <v>54</v>
      </c>
      <c r="G18" s="330"/>
      <c r="H18" s="417">
        <v>9000000</v>
      </c>
      <c r="I18" s="418"/>
      <c r="J18" s="350">
        <f>H18</f>
        <v>9000000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9000000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9000000</v>
      </c>
    </row>
    <row r="23" spans="1:19" x14ac:dyDescent="0.25">
      <c r="A23" s="1" t="s">
        <v>764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E18" sqref="E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765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0.5" customHeight="1" x14ac:dyDescent="0.25">
      <c r="A18" s="86">
        <v>1</v>
      </c>
      <c r="B18" s="136">
        <v>44491</v>
      </c>
      <c r="C18" s="352"/>
      <c r="D18" s="104" t="s">
        <v>514</v>
      </c>
      <c r="E18" s="331" t="s">
        <v>437</v>
      </c>
      <c r="F18" s="105">
        <v>9</v>
      </c>
      <c r="G18" s="105">
        <v>54</v>
      </c>
      <c r="H18" s="415">
        <v>6800000</v>
      </c>
      <c r="I18" s="416"/>
      <c r="J18" s="349">
        <f>H18</f>
        <v>6800000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6800000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6800000</v>
      </c>
    </row>
    <row r="23" spans="1:19" x14ac:dyDescent="0.25">
      <c r="A23" s="1" t="s">
        <v>308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E18" sqref="E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766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36.75" customHeight="1" x14ac:dyDescent="0.25">
      <c r="A18" s="86">
        <v>1</v>
      </c>
      <c r="B18" s="136">
        <v>44494</v>
      </c>
      <c r="C18" s="352"/>
      <c r="D18" s="104" t="s">
        <v>516</v>
      </c>
      <c r="E18" s="331" t="s">
        <v>433</v>
      </c>
      <c r="F18" s="105">
        <v>12</v>
      </c>
      <c r="G18" s="105"/>
      <c r="H18" s="415">
        <v>1000000</v>
      </c>
      <c r="I18" s="416"/>
      <c r="J18" s="420">
        <f>H18</f>
        <v>1000000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1000000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1000000</v>
      </c>
    </row>
    <row r="23" spans="1:19" x14ac:dyDescent="0.25">
      <c r="A23" s="1" t="s">
        <v>767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7">
    <mergeCell ref="H38:J38"/>
    <mergeCell ref="A10:J10"/>
    <mergeCell ref="H17:I17"/>
    <mergeCell ref="H18:I18"/>
    <mergeCell ref="J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E18" sqref="E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768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35.25" customHeight="1" x14ac:dyDescent="0.25">
      <c r="A18" s="86">
        <v>1</v>
      </c>
      <c r="B18" s="136">
        <v>44494</v>
      </c>
      <c r="C18" s="352"/>
      <c r="D18" s="104" t="s">
        <v>514</v>
      </c>
      <c r="E18" s="331" t="s">
        <v>433</v>
      </c>
      <c r="F18" s="105">
        <v>12</v>
      </c>
      <c r="G18" s="105"/>
      <c r="H18" s="415">
        <v>1000000</v>
      </c>
      <c r="I18" s="416"/>
      <c r="J18" s="420">
        <f>H18</f>
        <v>1000000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1000000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1000000</v>
      </c>
    </row>
    <row r="23" spans="1:19" x14ac:dyDescent="0.25">
      <c r="A23" s="1" t="s">
        <v>767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7">
    <mergeCell ref="H38:J38"/>
    <mergeCell ref="A10:J10"/>
    <mergeCell ref="H17:I17"/>
    <mergeCell ref="H18:I18"/>
    <mergeCell ref="J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8" workbookViewId="0">
      <selection activeCell="E18" sqref="E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86" t="s">
        <v>6</v>
      </c>
      <c r="B10" s="387"/>
      <c r="C10" s="387"/>
      <c r="D10" s="387"/>
      <c r="E10" s="387"/>
      <c r="F10" s="387"/>
      <c r="G10" s="387"/>
      <c r="H10" s="387"/>
      <c r="I10" s="387"/>
      <c r="J10" s="388"/>
    </row>
    <row r="11" spans="1:10" ht="9.75" customHeight="1" x14ac:dyDescent="0.25"/>
    <row r="12" spans="1:10" x14ac:dyDescent="0.25">
      <c r="A12" s="2" t="s">
        <v>7</v>
      </c>
      <c r="B12" s="2" t="s">
        <v>168</v>
      </c>
      <c r="H12" s="3" t="s">
        <v>8</v>
      </c>
      <c r="I12" s="7" t="s">
        <v>9</v>
      </c>
      <c r="J12" s="8" t="s">
        <v>699</v>
      </c>
    </row>
    <row r="13" spans="1:10" x14ac:dyDescent="0.25">
      <c r="H13" s="3" t="s">
        <v>10</v>
      </c>
      <c r="I13" s="7" t="s">
        <v>9</v>
      </c>
      <c r="J13" s="9" t="s">
        <v>398</v>
      </c>
    </row>
    <row r="14" spans="1:10" x14ac:dyDescent="0.25">
      <c r="H14" s="3" t="s">
        <v>11</v>
      </c>
      <c r="I14" s="7" t="s">
        <v>9</v>
      </c>
      <c r="J14" s="9" t="s">
        <v>418</v>
      </c>
    </row>
    <row r="15" spans="1:10" x14ac:dyDescent="0.25">
      <c r="A15" s="2" t="s">
        <v>12</v>
      </c>
      <c r="B15" s="2" t="s">
        <v>169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1" t="s">
        <v>13</v>
      </c>
      <c r="B17" s="102" t="s">
        <v>14</v>
      </c>
      <c r="C17" s="102" t="s">
        <v>15</v>
      </c>
      <c r="D17" s="102" t="s">
        <v>16</v>
      </c>
      <c r="E17" s="102" t="s">
        <v>17</v>
      </c>
      <c r="F17" s="102" t="s">
        <v>32</v>
      </c>
      <c r="G17" s="102" t="s">
        <v>29</v>
      </c>
      <c r="H17" s="389" t="s">
        <v>18</v>
      </c>
      <c r="I17" s="390"/>
      <c r="J17" s="103" t="s">
        <v>19</v>
      </c>
    </row>
    <row r="18" spans="1:19" ht="46.5" customHeight="1" x14ac:dyDescent="0.25">
      <c r="A18" s="86">
        <v>1</v>
      </c>
      <c r="B18" s="136">
        <v>44499</v>
      </c>
      <c r="C18" s="328"/>
      <c r="D18" s="104" t="s">
        <v>516</v>
      </c>
      <c r="E18" s="139" t="s">
        <v>700</v>
      </c>
      <c r="F18" s="105">
        <v>27</v>
      </c>
      <c r="G18" s="105">
        <v>1</v>
      </c>
      <c r="H18" s="396">
        <v>20000000</v>
      </c>
      <c r="I18" s="397"/>
      <c r="J18" s="318">
        <f>H18</f>
        <v>20000000</v>
      </c>
    </row>
    <row r="19" spans="1:19" ht="25.5" customHeight="1" thickBot="1" x14ac:dyDescent="0.3">
      <c r="A19" s="393" t="s">
        <v>20</v>
      </c>
      <c r="B19" s="394"/>
      <c r="C19" s="394"/>
      <c r="D19" s="394"/>
      <c r="E19" s="394"/>
      <c r="F19" s="394"/>
      <c r="G19" s="394"/>
      <c r="H19" s="394"/>
      <c r="I19" s="395"/>
      <c r="J19" s="141">
        <f>J18</f>
        <v>20000000</v>
      </c>
      <c r="L19" s="138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20000000</v>
      </c>
    </row>
    <row r="23" spans="1:19" x14ac:dyDescent="0.25">
      <c r="A23" s="1" t="s">
        <v>701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4" t="str">
        <f>+J13</f>
        <v xml:space="preserve"> 15 November 21</v>
      </c>
      <c r="J31" s="385"/>
    </row>
    <row r="35" spans="8:10" x14ac:dyDescent="0.25">
      <c r="I35" s="3" t="s">
        <v>21</v>
      </c>
    </row>
    <row r="38" spans="8:10" x14ac:dyDescent="0.25">
      <c r="H38" s="375" t="s">
        <v>28</v>
      </c>
      <c r="I38" s="375"/>
      <c r="J38" s="375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118</vt:i4>
      </vt:variant>
      <vt:variant>
        <vt:lpstr>Named Ranges</vt:lpstr>
      </vt:variant>
      <vt:variant>
        <vt:i4>118</vt:i4>
      </vt:variant>
    </vt:vector>
  </HeadingPairs>
  <TitlesOfParts>
    <vt:vector size="236" baseType="lpstr">
      <vt:lpstr>449_CV. Latansa_Sulawesi</vt:lpstr>
      <vt:lpstr>450_Kreasi Megah_Kendari</vt:lpstr>
      <vt:lpstr>451_Yeni Laudia_Jambi</vt:lpstr>
      <vt:lpstr>452_BBI_Makassar</vt:lpstr>
      <vt:lpstr>453_Ibu Feriyanti PCP_Lampung</vt:lpstr>
      <vt:lpstr>454_Bona_Lampung</vt:lpstr>
      <vt:lpstr>455_Buana Mandiri_ Jakarta</vt:lpstr>
      <vt:lpstr>456_Bpk. Sandro_Kupang</vt:lpstr>
      <vt:lpstr>457_Bpk. Ragil</vt:lpstr>
      <vt:lpstr>457A_Bpk. Ragil Pelunasan</vt:lpstr>
      <vt:lpstr>458_Bpk.Joe_Jember</vt:lpstr>
      <vt:lpstr>459_Bpk.Madih_Jakarta</vt:lpstr>
      <vt:lpstr>460_DN_Sumatera</vt:lpstr>
      <vt:lpstr>461_DN_Bima</vt:lpstr>
      <vt:lpstr>462_DN_Bengkulu&amp;Indrapuri</vt:lpstr>
      <vt:lpstr>463_DN_tanahtidung&amp;Sulawesi</vt:lpstr>
      <vt:lpstr>464_Jasa Anda_Mix</vt:lpstr>
      <vt:lpstr>465_Bpk.Faufik_Banjarmasin</vt:lpstr>
      <vt:lpstr>466_Bpk. Agus_Pare2</vt:lpstr>
      <vt:lpstr>466A_Bpk. Agus_Pare2 (2)</vt:lpstr>
      <vt:lpstr>467_BBI_MEDAN</vt:lpstr>
      <vt:lpstr>467_BBI_MEDAN_Pelunasan</vt:lpstr>
      <vt:lpstr>468_Ndoang Raharjo_Pekanbaru</vt:lpstr>
      <vt:lpstr>468_Ndoang Raharjo_Pekanbar Pel</vt:lpstr>
      <vt:lpstr>469_Menara_Bali NT</vt:lpstr>
      <vt:lpstr>470_Menara_Sulawesi </vt:lpstr>
      <vt:lpstr>471_Menara_Sumatera Ssln</vt:lpstr>
      <vt:lpstr>472_Menara_Bali NT Susulan</vt:lpstr>
      <vt:lpstr>473_Menara_Reguler_Mix</vt:lpstr>
      <vt:lpstr>474_Ibu Sisca_Pontianak</vt:lpstr>
      <vt:lpstr>475_Menara_Project AO</vt:lpstr>
      <vt:lpstr>476_Bona_Lampung </vt:lpstr>
      <vt:lpstr>477_Menara_Project AO </vt:lpstr>
      <vt:lpstr>478_Menara_Project POSM</vt:lpstr>
      <vt:lpstr>479_Bpk. Wahyu_Banjarmasin</vt:lpstr>
      <vt:lpstr>480_Bpk. Yopi_Jakarta</vt:lpstr>
      <vt:lpstr>481_Tensindo_Manggarai</vt:lpstr>
      <vt:lpstr>482_DN_Malang</vt:lpstr>
      <vt:lpstr>483_DN_Lamongan</vt:lpstr>
      <vt:lpstr>484_DN_Probolinggo</vt:lpstr>
      <vt:lpstr>485_DN_Mix</vt:lpstr>
      <vt:lpstr>486_DN_Mix </vt:lpstr>
      <vt:lpstr>487_DN_Mix </vt:lpstr>
      <vt:lpstr>488_DN_Mix</vt:lpstr>
      <vt:lpstr>489_DN_Sunagi Penuh</vt:lpstr>
      <vt:lpstr>490_Ibu caca_Jakarta</vt:lpstr>
      <vt:lpstr>491_Bpk. Rahman_Pulogebang</vt:lpstr>
      <vt:lpstr>492_Nafastindo_Glodok</vt:lpstr>
      <vt:lpstr>493_Mutiara Hati_Jakarta</vt:lpstr>
      <vt:lpstr>494_Ibu Dian_Batam</vt:lpstr>
      <vt:lpstr>495_PT.Siagang_Makasar</vt:lpstr>
      <vt:lpstr>496_Mitraindo_Batam</vt:lpstr>
      <vt:lpstr>497_Toko Acit_Pontianak</vt:lpstr>
      <vt:lpstr>498_Bpk Jimy_Kandangan</vt:lpstr>
      <vt:lpstr>499_Fastindo_Bandung</vt:lpstr>
      <vt:lpstr>500_Tensindo_Samarinda</vt:lpstr>
      <vt:lpstr>501_Mega Agro_Mix</vt:lpstr>
      <vt:lpstr>502_PT. Wirya_Tarakan</vt:lpstr>
      <vt:lpstr>503_Alkesindo_Mix</vt:lpstr>
      <vt:lpstr>504_Pandawa_Mix</vt:lpstr>
      <vt:lpstr>505_Jakarta Moving_Makassar</vt:lpstr>
      <vt:lpstr>506_Fastindo_Cikarang</vt:lpstr>
      <vt:lpstr>507_Lion_Bangka+Musi Rawas</vt:lpstr>
      <vt:lpstr>508_BBI_Mix</vt:lpstr>
      <vt:lpstr>509_Menara_Pekanbaru</vt:lpstr>
      <vt:lpstr>510_Menara_AO Bandung</vt:lpstr>
      <vt:lpstr>511_Bpk. Rahman_CHARTER fUSO</vt:lpstr>
      <vt:lpstr>512_Cargo Trans_Batam</vt:lpstr>
      <vt:lpstr>513_Venindo_Lampung</vt:lpstr>
      <vt:lpstr>514_Bpk. Pras_Binjai</vt:lpstr>
      <vt:lpstr>515_Bpk. Pras_Aceh</vt:lpstr>
      <vt:lpstr>516_AGM_Surabaya</vt:lpstr>
      <vt:lpstr>516A_Bpk. Vedo_Banten</vt:lpstr>
      <vt:lpstr>Sheet7</vt:lpstr>
      <vt:lpstr>463A_DN_tanahtidung</vt:lpstr>
      <vt:lpstr>463B_DN_tanahtidung</vt:lpstr>
      <vt:lpstr>463C_DN_Pasang Kayu</vt:lpstr>
      <vt:lpstr>463D_DN_Pasang Kayu</vt:lpstr>
      <vt:lpstr>461A_DN_Bima</vt:lpstr>
      <vt:lpstr>461B_DN_Kampar</vt:lpstr>
      <vt:lpstr>461C_DN_Kampar</vt:lpstr>
      <vt:lpstr>460A_DN_Fak2</vt:lpstr>
      <vt:lpstr>460B_DN_Fak2</vt:lpstr>
      <vt:lpstr>460C_DN_Humbang Hasudutan</vt:lpstr>
      <vt:lpstr>460D_DN_Humbang Hasudutan</vt:lpstr>
      <vt:lpstr>460E_DN_Samosir</vt:lpstr>
      <vt:lpstr>460F_DN_Samosir</vt:lpstr>
      <vt:lpstr>485A_DN_Bangka</vt:lpstr>
      <vt:lpstr>485B_DN_Bangka</vt:lpstr>
      <vt:lpstr>485C_DN_Bintan</vt:lpstr>
      <vt:lpstr>485D_DN_Bintan</vt:lpstr>
      <vt:lpstr>485E_DN_Pekalongan</vt:lpstr>
      <vt:lpstr>485F_DN_Pekalongan</vt:lpstr>
      <vt:lpstr>485G_DN_Probolinggo</vt:lpstr>
      <vt:lpstr>485H_DN_Probolinggo</vt:lpstr>
      <vt:lpstr>485I_DN_Semarang</vt:lpstr>
      <vt:lpstr>485J_DN_Wonosobo</vt:lpstr>
      <vt:lpstr>485K_DN_Wonosobo</vt:lpstr>
      <vt:lpstr>486A_DN_Tapanuli Utara</vt:lpstr>
      <vt:lpstr>486B_DN_Tapanuli Utara</vt:lpstr>
      <vt:lpstr>486C_DN_Rokan Hulu</vt:lpstr>
      <vt:lpstr>486D_DN_Rokan Hulu</vt:lpstr>
      <vt:lpstr>486E_DN_Kuantan Sengingi</vt:lpstr>
      <vt:lpstr>486F_DN_Kuantan Sengingi</vt:lpstr>
      <vt:lpstr>487A_DN_Tebo</vt:lpstr>
      <vt:lpstr>487B_DN_TEBO</vt:lpstr>
      <vt:lpstr>487C_DN_OGAN KOMERING ULU</vt:lpstr>
      <vt:lpstr>487D_DN_OGAN KOMERING ULU</vt:lpstr>
      <vt:lpstr>487E_DN_OGAN KOMERING ILIR</vt:lpstr>
      <vt:lpstr>487F_DN_OGAN KOMERING ILIR</vt:lpstr>
      <vt:lpstr>488A_DN_Sunagi Penuh</vt:lpstr>
      <vt:lpstr>488B_DN_Sunagi Penuh</vt:lpstr>
      <vt:lpstr>488C_DN_Jambi</vt:lpstr>
      <vt:lpstr>488D_DN_Jambi</vt:lpstr>
      <vt:lpstr>488E_DN_Kaur</vt:lpstr>
      <vt:lpstr>488F_DN_Kaur</vt:lpstr>
      <vt:lpstr>_Menara_Bali NT (3)</vt:lpstr>
      <vt:lpstr>_Menara_Bali NT (2)</vt:lpstr>
      <vt:lpstr>'452_BBI_Makassar'!Print_Area</vt:lpstr>
      <vt:lpstr>'453_Ibu Feriyanti PCP_Lampung'!Print_Area</vt:lpstr>
      <vt:lpstr>'454_Bona_Lampung'!Print_Area</vt:lpstr>
      <vt:lpstr>'455_Buana Mandiri_ Jakarta'!Print_Area</vt:lpstr>
      <vt:lpstr>'456_Bpk. Sandro_Kupang'!Print_Area</vt:lpstr>
      <vt:lpstr>'457_Bpk. Ragil'!Print_Area</vt:lpstr>
      <vt:lpstr>'457A_Bpk. Ragil Pelunasan'!Print_Area</vt:lpstr>
      <vt:lpstr>'458_Bpk.Joe_Jember'!Print_Area</vt:lpstr>
      <vt:lpstr>'459_Bpk.Madih_Jakarta'!Print_Area</vt:lpstr>
      <vt:lpstr>'460_DN_Sumatera'!Print_Area</vt:lpstr>
      <vt:lpstr>'460A_DN_Fak2'!Print_Area</vt:lpstr>
      <vt:lpstr>'460B_DN_Fak2'!Print_Area</vt:lpstr>
      <vt:lpstr>'460C_DN_Humbang Hasudutan'!Print_Area</vt:lpstr>
      <vt:lpstr>'460D_DN_Humbang Hasudutan'!Print_Area</vt:lpstr>
      <vt:lpstr>'460E_DN_Samosir'!Print_Area</vt:lpstr>
      <vt:lpstr>'460F_DN_Samosir'!Print_Area</vt:lpstr>
      <vt:lpstr>'461_DN_Bima'!Print_Area</vt:lpstr>
      <vt:lpstr>'461A_DN_Bima'!Print_Area</vt:lpstr>
      <vt:lpstr>'461B_DN_Kampar'!Print_Area</vt:lpstr>
      <vt:lpstr>'461C_DN_Kampar'!Print_Area</vt:lpstr>
      <vt:lpstr>'462_DN_Bengkulu&amp;Indrapuri'!Print_Area</vt:lpstr>
      <vt:lpstr>'463_DN_tanahtidung&amp;Sulawesi'!Print_Area</vt:lpstr>
      <vt:lpstr>'463A_DN_tanahtidung'!Print_Area</vt:lpstr>
      <vt:lpstr>'463B_DN_tanahtidung'!Print_Area</vt:lpstr>
      <vt:lpstr>'463C_DN_Pasang Kayu'!Print_Area</vt:lpstr>
      <vt:lpstr>'463D_DN_Pasang Kayu'!Print_Area</vt:lpstr>
      <vt:lpstr>'465_Bpk.Faufik_Banjarmasin'!Print_Area</vt:lpstr>
      <vt:lpstr>'466_Bpk. Agus_Pare2'!Print_Area</vt:lpstr>
      <vt:lpstr>'466A_Bpk. Agus_Pare2 (2)'!Print_Area</vt:lpstr>
      <vt:lpstr>'467_BBI_MEDAN'!Print_Area</vt:lpstr>
      <vt:lpstr>'467_BBI_MEDAN_Pelunasan'!Print_Area</vt:lpstr>
      <vt:lpstr>'468_Ndoang Raharjo_Pekanbar Pel'!Print_Area</vt:lpstr>
      <vt:lpstr>'468_Ndoang Raharjo_Pekanbaru'!Print_Area</vt:lpstr>
      <vt:lpstr>'476_Bona_Lampung '!Print_Area</vt:lpstr>
      <vt:lpstr>'479_Bpk. Wahyu_Banjarmasin'!Print_Area</vt:lpstr>
      <vt:lpstr>'480_Bpk. Yopi_Jakarta'!Print_Area</vt:lpstr>
      <vt:lpstr>'482_DN_Malang'!Print_Area</vt:lpstr>
      <vt:lpstr>'483_DN_Lamongan'!Print_Area</vt:lpstr>
      <vt:lpstr>'484_DN_Probolinggo'!Print_Area</vt:lpstr>
      <vt:lpstr>'485_DN_Mix'!Print_Area</vt:lpstr>
      <vt:lpstr>'485A_DN_Bangka'!Print_Area</vt:lpstr>
      <vt:lpstr>'485B_DN_Bangka'!Print_Area</vt:lpstr>
      <vt:lpstr>'485C_DN_Bintan'!Print_Area</vt:lpstr>
      <vt:lpstr>'485D_DN_Bintan'!Print_Area</vt:lpstr>
      <vt:lpstr>'485E_DN_Pekalongan'!Print_Area</vt:lpstr>
      <vt:lpstr>'485F_DN_Pekalongan'!Print_Area</vt:lpstr>
      <vt:lpstr>'485G_DN_Probolinggo'!Print_Area</vt:lpstr>
      <vt:lpstr>'485H_DN_Probolinggo'!Print_Area</vt:lpstr>
      <vt:lpstr>'485I_DN_Semarang'!Print_Area</vt:lpstr>
      <vt:lpstr>'485J_DN_Wonosobo'!Print_Area</vt:lpstr>
      <vt:lpstr>'485K_DN_Wonosobo'!Print_Area</vt:lpstr>
      <vt:lpstr>'486_DN_Mix '!Print_Area</vt:lpstr>
      <vt:lpstr>'486A_DN_Tapanuli Utara'!Print_Area</vt:lpstr>
      <vt:lpstr>'486B_DN_Tapanuli Utara'!Print_Area</vt:lpstr>
      <vt:lpstr>'486C_DN_Rokan Hulu'!Print_Area</vt:lpstr>
      <vt:lpstr>'486D_DN_Rokan Hulu'!Print_Area</vt:lpstr>
      <vt:lpstr>'486E_DN_Kuantan Sengingi'!Print_Area</vt:lpstr>
      <vt:lpstr>'486F_DN_Kuantan Sengingi'!Print_Area</vt:lpstr>
      <vt:lpstr>'487_DN_Mix '!Print_Area</vt:lpstr>
      <vt:lpstr>'487A_DN_Tebo'!Print_Area</vt:lpstr>
      <vt:lpstr>'487B_DN_TEBO'!Print_Area</vt:lpstr>
      <vt:lpstr>'487C_DN_OGAN KOMERING ULU'!Print_Area</vt:lpstr>
      <vt:lpstr>'487D_DN_OGAN KOMERING ULU'!Print_Area</vt:lpstr>
      <vt:lpstr>'487E_DN_OGAN KOMERING ILIR'!Print_Area</vt:lpstr>
      <vt:lpstr>'487F_DN_OGAN KOMERING ILIR'!Print_Area</vt:lpstr>
      <vt:lpstr>'488_DN_Mix'!Print_Area</vt:lpstr>
      <vt:lpstr>'488A_DN_Sunagi Penuh'!Print_Area</vt:lpstr>
      <vt:lpstr>'488B_DN_Sunagi Penuh'!Print_Area</vt:lpstr>
      <vt:lpstr>'488C_DN_Jambi'!Print_Area</vt:lpstr>
      <vt:lpstr>'488D_DN_Jambi'!Print_Area</vt:lpstr>
      <vt:lpstr>'488E_DN_Kaur'!Print_Area</vt:lpstr>
      <vt:lpstr>'488F_DN_Kaur'!Print_Area</vt:lpstr>
      <vt:lpstr>'489_DN_Sunagi Penuh'!Print_Area</vt:lpstr>
      <vt:lpstr>'490_Ibu caca_Jakarta'!Print_Area</vt:lpstr>
      <vt:lpstr>'491_Bpk. Rahman_Pulogebang'!Print_Area</vt:lpstr>
      <vt:lpstr>'492_Nafastindo_Glodok'!Print_Area</vt:lpstr>
      <vt:lpstr>'493_Mutiara Hati_Jakarta'!Print_Area</vt:lpstr>
      <vt:lpstr>'494_Ibu Dian_Batam'!Print_Area</vt:lpstr>
      <vt:lpstr>'495_PT.Siagang_Makasar'!Print_Area</vt:lpstr>
      <vt:lpstr>'496_Mitraindo_Batam'!Print_Area</vt:lpstr>
      <vt:lpstr>'497_Toko Acit_Pontianak'!Print_Area</vt:lpstr>
      <vt:lpstr>'498_Bpk Jimy_Kandangan'!Print_Area</vt:lpstr>
      <vt:lpstr>'499_Fastindo_Bandung'!Print_Area</vt:lpstr>
      <vt:lpstr>'501_Mega Agro_Mix'!Print_Area</vt:lpstr>
      <vt:lpstr>'502_PT. Wirya_Tarakan'!Print_Area</vt:lpstr>
      <vt:lpstr>'503_Alkesindo_Mix'!Print_Area</vt:lpstr>
      <vt:lpstr>'504_Pandawa_Mix'!Print_Area</vt:lpstr>
      <vt:lpstr>'506_Fastindo_Cikarang'!Print_Area</vt:lpstr>
      <vt:lpstr>'507_Lion_Bangka+Musi Rawas'!Print_Area</vt:lpstr>
      <vt:lpstr>'508_BBI_Mix'!Print_Area</vt:lpstr>
      <vt:lpstr>'511_Bpk. Rahman_CHARTER fUSO'!Print_Area</vt:lpstr>
      <vt:lpstr>'516_AGM_Surabaya'!Print_Area</vt:lpstr>
      <vt:lpstr>'516A_Bpk. Vedo_Banten'!Print_Area</vt:lpstr>
      <vt:lpstr>'_Menara_Bali NT (2)'!Print_Titles</vt:lpstr>
      <vt:lpstr>'_Menara_Bali NT (3)'!Print_Titles</vt:lpstr>
      <vt:lpstr>'449_CV. Latansa_Sulawesi'!Print_Titles</vt:lpstr>
      <vt:lpstr>'450_Kreasi Megah_Kendari'!Print_Titles</vt:lpstr>
      <vt:lpstr>'451_Yeni Laudia_Jambi'!Print_Titles</vt:lpstr>
      <vt:lpstr>'463_DN_tanahtidung&amp;Sulawesi'!Print_Titles</vt:lpstr>
      <vt:lpstr>'463A_DN_tanahtidung'!Print_Titles</vt:lpstr>
      <vt:lpstr>'463B_DN_tanahtidung'!Print_Titles</vt:lpstr>
      <vt:lpstr>'463C_DN_Pasang Kayu'!Print_Titles</vt:lpstr>
      <vt:lpstr>'463D_DN_Pasang Kayu'!Print_Titles</vt:lpstr>
      <vt:lpstr>'464_Jasa Anda_Mix'!Print_Titles</vt:lpstr>
      <vt:lpstr>'469_Menara_Bali NT'!Print_Titles</vt:lpstr>
      <vt:lpstr>'470_Menara_Sulawesi '!Print_Titles</vt:lpstr>
      <vt:lpstr>'471_Menara_Sumatera Ssln'!Print_Titles</vt:lpstr>
      <vt:lpstr>'472_Menara_Bali NT Susulan'!Print_Titles</vt:lpstr>
      <vt:lpstr>'473_Menara_Reguler_Mix'!Print_Titles</vt:lpstr>
      <vt:lpstr>'474_Ibu Sisca_Pontianak'!Print_Titles</vt:lpstr>
      <vt:lpstr>'475_Menara_Project AO'!Print_Titles</vt:lpstr>
      <vt:lpstr>'477_Menara_Project AO '!Print_Titles</vt:lpstr>
      <vt:lpstr>'478_Menara_Project POSM'!Print_Titles</vt:lpstr>
      <vt:lpstr>'505_Jakarta Moving_Makassar'!Print_Titles</vt:lpstr>
      <vt:lpstr>'509_Menara_Pekanbaru'!Print_Titles</vt:lpstr>
      <vt:lpstr>'510_Menara_AO Bandung'!Print_Titles</vt:lpstr>
      <vt:lpstr>'512_Cargo Trans_Batam'!Print_Titles</vt:lpstr>
      <vt:lpstr>'513_Venindo_Lampung'!Print_Titles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2022-01-07T11:33:25Z</dcterms:modified>
</cp:coreProperties>
</file>